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queD\_IMAFA_2019\cours octobre 2019\02 - Corrigés feuilles Excels\"/>
    </mc:Choice>
  </mc:AlternateContent>
  <bookViews>
    <workbookView xWindow="240" yWindow="120" windowWidth="18780" windowHeight="11385" activeTab="1"/>
  </bookViews>
  <sheets>
    <sheet name="Calcul série B100" sheetId="9" r:id="rId1"/>
    <sheet name="Ratios Ex-post" sheetId="4" r:id="rId2"/>
  </sheets>
  <definedNames>
    <definedName name="COR">#REF!</definedName>
    <definedName name="coupon">#REF!</definedName>
    <definedName name="expo">#REF!</definedName>
    <definedName name="Nominal">#REF!</definedName>
    <definedName name="prix_oblig">#REF!</definedName>
    <definedName name="R_A">#REF!</definedName>
    <definedName name="R_B">#REF!</definedName>
    <definedName name="V_A">#REF!</definedName>
    <definedName name="V_B">#REF!</definedName>
    <definedName name="VCV">#REF!</definedName>
  </definedNames>
  <calcPr calcId="152511" calcOnSave="0"/>
</workbook>
</file>

<file path=xl/calcChain.xml><?xml version="1.0" encoding="utf-8"?>
<calcChain xmlns="http://schemas.openxmlformats.org/spreadsheetml/2006/main">
  <c r="H610" i="4" l="1"/>
  <c r="J610" i="4" s="1"/>
  <c r="Q610" i="4" s="1"/>
  <c r="I610" i="4"/>
  <c r="K610" i="4"/>
  <c r="L610" i="4"/>
  <c r="P610" i="4" s="1"/>
  <c r="M610" i="4"/>
  <c r="N610" i="4"/>
  <c r="O610" i="4"/>
  <c r="R610" i="4"/>
  <c r="S610" i="4" s="1"/>
  <c r="T610" i="4" l="1"/>
  <c r="H54" i="4"/>
  <c r="J54" i="4" s="1"/>
  <c r="Q54" i="4" s="1"/>
  <c r="I54" i="4"/>
  <c r="K54" i="4"/>
  <c r="P54" i="4" s="1"/>
  <c r="L54" i="4"/>
  <c r="M54" i="4"/>
  <c r="N54" i="4"/>
  <c r="O54" i="4"/>
  <c r="R54" i="4"/>
  <c r="S54" i="4" s="1"/>
  <c r="H55" i="4"/>
  <c r="I55" i="4"/>
  <c r="J55" i="4"/>
  <c r="Q55" i="4" s="1"/>
  <c r="K55" i="4"/>
  <c r="P55" i="4" s="1"/>
  <c r="L55" i="4"/>
  <c r="M55" i="4"/>
  <c r="N55" i="4"/>
  <c r="O55" i="4"/>
  <c r="R55" i="4"/>
  <c r="H56" i="4"/>
  <c r="J56" i="4" s="1"/>
  <c r="Q56" i="4" s="1"/>
  <c r="I56" i="4"/>
  <c r="K56" i="4"/>
  <c r="L56" i="4"/>
  <c r="M56" i="4"/>
  <c r="N56" i="4"/>
  <c r="O56" i="4"/>
  <c r="P56" i="4"/>
  <c r="R56" i="4"/>
  <c r="H57" i="4"/>
  <c r="I57" i="4"/>
  <c r="K57" i="4"/>
  <c r="L57" i="4"/>
  <c r="M57" i="4"/>
  <c r="N57" i="4"/>
  <c r="O57" i="4"/>
  <c r="R57" i="4"/>
  <c r="H58" i="4"/>
  <c r="I58" i="4"/>
  <c r="K58" i="4"/>
  <c r="P58" i="4" s="1"/>
  <c r="L58" i="4"/>
  <c r="M58" i="4"/>
  <c r="N58" i="4"/>
  <c r="O58" i="4"/>
  <c r="R58" i="4"/>
  <c r="H59" i="4"/>
  <c r="J59" i="4" s="1"/>
  <c r="Q59" i="4" s="1"/>
  <c r="I59" i="4"/>
  <c r="K59" i="4"/>
  <c r="L59" i="4"/>
  <c r="M59" i="4"/>
  <c r="N59" i="4"/>
  <c r="O59" i="4"/>
  <c r="P59" i="4"/>
  <c r="R59" i="4"/>
  <c r="H60" i="4"/>
  <c r="I60" i="4"/>
  <c r="K60" i="4"/>
  <c r="L60" i="4"/>
  <c r="M60" i="4"/>
  <c r="N60" i="4"/>
  <c r="O60" i="4"/>
  <c r="R60" i="4"/>
  <c r="S60" i="4"/>
  <c r="H61" i="4"/>
  <c r="J61" i="4" s="1"/>
  <c r="Q61" i="4" s="1"/>
  <c r="I61" i="4"/>
  <c r="K61" i="4"/>
  <c r="L61" i="4"/>
  <c r="P61" i="4" s="1"/>
  <c r="M61" i="4"/>
  <c r="N61" i="4"/>
  <c r="O61" i="4"/>
  <c r="R61" i="4"/>
  <c r="T61" i="4"/>
  <c r="H62" i="4"/>
  <c r="J62" i="4" s="1"/>
  <c r="Q62" i="4" s="1"/>
  <c r="I62" i="4"/>
  <c r="T62" i="4" s="1"/>
  <c r="K62" i="4"/>
  <c r="P62" i="4" s="1"/>
  <c r="L62" i="4"/>
  <c r="M62" i="4"/>
  <c r="N62" i="4"/>
  <c r="O62" i="4"/>
  <c r="R62" i="4"/>
  <c r="S62" i="4" s="1"/>
  <c r="H63" i="4"/>
  <c r="I63" i="4"/>
  <c r="J63" i="4"/>
  <c r="Q63" i="4" s="1"/>
  <c r="K63" i="4"/>
  <c r="P63" i="4" s="1"/>
  <c r="L63" i="4"/>
  <c r="M63" i="4"/>
  <c r="N63" i="4"/>
  <c r="O63" i="4"/>
  <c r="R63" i="4"/>
  <c r="H64" i="4"/>
  <c r="J64" i="4" s="1"/>
  <c r="Q64" i="4" s="1"/>
  <c r="I64" i="4"/>
  <c r="K64" i="4"/>
  <c r="L64" i="4"/>
  <c r="M64" i="4"/>
  <c r="N64" i="4"/>
  <c r="O64" i="4"/>
  <c r="P64" i="4"/>
  <c r="R64" i="4"/>
  <c r="H65" i="4"/>
  <c r="I65" i="4"/>
  <c r="K65" i="4"/>
  <c r="L65" i="4"/>
  <c r="M65" i="4"/>
  <c r="N65" i="4"/>
  <c r="O65" i="4"/>
  <c r="R65" i="4"/>
  <c r="H66" i="4"/>
  <c r="I66" i="4"/>
  <c r="K66" i="4"/>
  <c r="P66" i="4" s="1"/>
  <c r="L66" i="4"/>
  <c r="M66" i="4"/>
  <c r="N66" i="4"/>
  <c r="O66" i="4"/>
  <c r="R66" i="4"/>
  <c r="H67" i="4"/>
  <c r="J67" i="4" s="1"/>
  <c r="I67" i="4"/>
  <c r="K67" i="4"/>
  <c r="L67" i="4"/>
  <c r="M67" i="4"/>
  <c r="N67" i="4"/>
  <c r="O67" i="4"/>
  <c r="P67" i="4"/>
  <c r="R67" i="4"/>
  <c r="H68" i="4"/>
  <c r="I68" i="4"/>
  <c r="K68" i="4"/>
  <c r="T68" i="4" s="1"/>
  <c r="L68" i="4"/>
  <c r="M68" i="4"/>
  <c r="N68" i="4"/>
  <c r="O68" i="4"/>
  <c r="R68" i="4"/>
  <c r="S68" i="4"/>
  <c r="H69" i="4"/>
  <c r="J69" i="4" s="1"/>
  <c r="Q69" i="4" s="1"/>
  <c r="I69" i="4"/>
  <c r="K69" i="4"/>
  <c r="L69" i="4"/>
  <c r="P69" i="4" s="1"/>
  <c r="M69" i="4"/>
  <c r="N69" i="4"/>
  <c r="O69" i="4"/>
  <c r="R69" i="4"/>
  <c r="T69" i="4"/>
  <c r="H70" i="4"/>
  <c r="J70" i="4" s="1"/>
  <c r="Q70" i="4" s="1"/>
  <c r="I70" i="4"/>
  <c r="T70" i="4" s="1"/>
  <c r="K70" i="4"/>
  <c r="P70" i="4" s="1"/>
  <c r="L70" i="4"/>
  <c r="M70" i="4"/>
  <c r="N70" i="4"/>
  <c r="O70" i="4"/>
  <c r="R70" i="4"/>
  <c r="S70" i="4"/>
  <c r="H71" i="4"/>
  <c r="I71" i="4"/>
  <c r="J71" i="4"/>
  <c r="Q71" i="4" s="1"/>
  <c r="K71" i="4"/>
  <c r="P71" i="4" s="1"/>
  <c r="L71" i="4"/>
  <c r="M71" i="4"/>
  <c r="N71" i="4"/>
  <c r="O71" i="4"/>
  <c r="R71" i="4"/>
  <c r="H72" i="4"/>
  <c r="J72" i="4" s="1"/>
  <c r="Q72" i="4" s="1"/>
  <c r="I72" i="4"/>
  <c r="K72" i="4"/>
  <c r="L72" i="4"/>
  <c r="M72" i="4"/>
  <c r="N72" i="4"/>
  <c r="O72" i="4"/>
  <c r="P72" i="4"/>
  <c r="R72" i="4"/>
  <c r="H73" i="4"/>
  <c r="I73" i="4"/>
  <c r="K73" i="4"/>
  <c r="L73" i="4"/>
  <c r="M73" i="4"/>
  <c r="N73" i="4"/>
  <c r="O73" i="4"/>
  <c r="P73" i="4"/>
  <c r="R73" i="4"/>
  <c r="H74" i="4"/>
  <c r="I74" i="4"/>
  <c r="K74" i="4"/>
  <c r="L74" i="4"/>
  <c r="M74" i="4"/>
  <c r="N74" i="4"/>
  <c r="O74" i="4"/>
  <c r="R74" i="4"/>
  <c r="H75" i="4"/>
  <c r="J75" i="4" s="1"/>
  <c r="Q75" i="4" s="1"/>
  <c r="I75" i="4"/>
  <c r="K75" i="4"/>
  <c r="L75" i="4"/>
  <c r="M75" i="4"/>
  <c r="N75" i="4"/>
  <c r="O75" i="4"/>
  <c r="P75" i="4"/>
  <c r="R75" i="4"/>
  <c r="H76" i="4"/>
  <c r="J76" i="4" s="1"/>
  <c r="Q76" i="4" s="1"/>
  <c r="I76" i="4"/>
  <c r="K76" i="4"/>
  <c r="P76" i="4" s="1"/>
  <c r="L76" i="4"/>
  <c r="M76" i="4"/>
  <c r="N76" i="4"/>
  <c r="O76" i="4"/>
  <c r="R76" i="4"/>
  <c r="S76" i="4"/>
  <c r="H77" i="4"/>
  <c r="J77" i="4" s="1"/>
  <c r="Q77" i="4" s="1"/>
  <c r="I77" i="4"/>
  <c r="K77" i="4"/>
  <c r="L77" i="4"/>
  <c r="P77" i="4" s="1"/>
  <c r="M77" i="4"/>
  <c r="N77" i="4"/>
  <c r="O77" i="4"/>
  <c r="R77" i="4"/>
  <c r="T77" i="4"/>
  <c r="H78" i="4"/>
  <c r="J78" i="4" s="1"/>
  <c r="Q78" i="4" s="1"/>
  <c r="I78" i="4"/>
  <c r="K78" i="4"/>
  <c r="P78" i="4" s="1"/>
  <c r="L78" i="4"/>
  <c r="M78" i="4"/>
  <c r="N78" i="4"/>
  <c r="O78" i="4"/>
  <c r="R78" i="4"/>
  <c r="S78" i="4"/>
  <c r="T78" i="4"/>
  <c r="H79" i="4"/>
  <c r="I79" i="4"/>
  <c r="J79" i="4"/>
  <c r="Q79" i="4" s="1"/>
  <c r="K79" i="4"/>
  <c r="P79" i="4" s="1"/>
  <c r="L79" i="4"/>
  <c r="M79" i="4"/>
  <c r="N79" i="4"/>
  <c r="O79" i="4"/>
  <c r="R79" i="4"/>
  <c r="H80" i="4"/>
  <c r="S80" i="4" s="1"/>
  <c r="I80" i="4"/>
  <c r="J80" i="4" s="1"/>
  <c r="Q80" i="4" s="1"/>
  <c r="K80" i="4"/>
  <c r="L80" i="4"/>
  <c r="M80" i="4"/>
  <c r="N80" i="4"/>
  <c r="O80" i="4"/>
  <c r="P80" i="4"/>
  <c r="R80" i="4"/>
  <c r="H81" i="4"/>
  <c r="I81" i="4"/>
  <c r="K81" i="4"/>
  <c r="L81" i="4"/>
  <c r="M81" i="4"/>
  <c r="N81" i="4"/>
  <c r="O81" i="4"/>
  <c r="R81" i="4"/>
  <c r="H82" i="4"/>
  <c r="T82" i="4" s="1"/>
  <c r="I82" i="4"/>
  <c r="K82" i="4"/>
  <c r="P82" i="4" s="1"/>
  <c r="L82" i="4"/>
  <c r="M82" i="4"/>
  <c r="N82" i="4"/>
  <c r="O82" i="4"/>
  <c r="R82" i="4"/>
  <c r="S82" i="4"/>
  <c r="H83" i="4"/>
  <c r="J83" i="4" s="1"/>
  <c r="Q83" i="4" s="1"/>
  <c r="I83" i="4"/>
  <c r="K83" i="4"/>
  <c r="L83" i="4"/>
  <c r="M83" i="4"/>
  <c r="N83" i="4"/>
  <c r="O83" i="4"/>
  <c r="P83" i="4"/>
  <c r="R83" i="4"/>
  <c r="H84" i="4"/>
  <c r="J84" i="4" s="1"/>
  <c r="I84" i="4"/>
  <c r="K84" i="4"/>
  <c r="P84" i="4" s="1"/>
  <c r="L84" i="4"/>
  <c r="M84" i="4"/>
  <c r="N84" i="4"/>
  <c r="O84" i="4"/>
  <c r="Q84" i="4"/>
  <c r="R84" i="4"/>
  <c r="S84" i="4"/>
  <c r="H85" i="4"/>
  <c r="J85" i="4" s="1"/>
  <c r="Q85" i="4" s="1"/>
  <c r="I85" i="4"/>
  <c r="K85" i="4"/>
  <c r="L85" i="4"/>
  <c r="P85" i="4" s="1"/>
  <c r="M85" i="4"/>
  <c r="N85" i="4"/>
  <c r="O85" i="4"/>
  <c r="R85" i="4"/>
  <c r="T85" i="4"/>
  <c r="H86" i="4"/>
  <c r="J86" i="4" s="1"/>
  <c r="Q86" i="4" s="1"/>
  <c r="I86" i="4"/>
  <c r="K86" i="4"/>
  <c r="P86" i="4" s="1"/>
  <c r="L86" i="4"/>
  <c r="M86" i="4"/>
  <c r="N86" i="4"/>
  <c r="O86" i="4"/>
  <c r="R86" i="4"/>
  <c r="S86" i="4"/>
  <c r="T86" i="4"/>
  <c r="H87" i="4"/>
  <c r="I87" i="4"/>
  <c r="J87" i="4"/>
  <c r="Q87" i="4" s="1"/>
  <c r="K87" i="4"/>
  <c r="P87" i="4" s="1"/>
  <c r="L87" i="4"/>
  <c r="M87" i="4"/>
  <c r="N87" i="4"/>
  <c r="O87" i="4"/>
  <c r="R87" i="4"/>
  <c r="H88" i="4"/>
  <c r="S88" i="4" s="1"/>
  <c r="I88" i="4"/>
  <c r="J88" i="4" s="1"/>
  <c r="Q88" i="4" s="1"/>
  <c r="K88" i="4"/>
  <c r="L88" i="4"/>
  <c r="M88" i="4"/>
  <c r="N88" i="4"/>
  <c r="O88" i="4"/>
  <c r="P88" i="4"/>
  <c r="R88" i="4"/>
  <c r="H89" i="4"/>
  <c r="I89" i="4"/>
  <c r="K89" i="4"/>
  <c r="L89" i="4"/>
  <c r="M89" i="4"/>
  <c r="N89" i="4"/>
  <c r="O89" i="4"/>
  <c r="R89" i="4"/>
  <c r="H90" i="4"/>
  <c r="T90" i="4" s="1"/>
  <c r="I90" i="4"/>
  <c r="K90" i="4"/>
  <c r="P90" i="4" s="1"/>
  <c r="L90" i="4"/>
  <c r="M90" i="4"/>
  <c r="N90" i="4"/>
  <c r="O90" i="4"/>
  <c r="R90" i="4"/>
  <c r="S90" i="4"/>
  <c r="H91" i="4"/>
  <c r="J91" i="4" s="1"/>
  <c r="I91" i="4"/>
  <c r="K91" i="4"/>
  <c r="L91" i="4"/>
  <c r="M91" i="4"/>
  <c r="N91" i="4"/>
  <c r="O91" i="4"/>
  <c r="P91" i="4"/>
  <c r="R91" i="4"/>
  <c r="H92" i="4"/>
  <c r="I92" i="4"/>
  <c r="K92" i="4"/>
  <c r="P92" i="4" s="1"/>
  <c r="L92" i="4"/>
  <c r="M92" i="4"/>
  <c r="N92" i="4"/>
  <c r="O92" i="4"/>
  <c r="R92" i="4"/>
  <c r="S92" i="4"/>
  <c r="H93" i="4"/>
  <c r="J93" i="4" s="1"/>
  <c r="Q93" i="4" s="1"/>
  <c r="I93" i="4"/>
  <c r="K93" i="4"/>
  <c r="L93" i="4"/>
  <c r="P93" i="4" s="1"/>
  <c r="M93" i="4"/>
  <c r="N93" i="4"/>
  <c r="O93" i="4"/>
  <c r="R93" i="4"/>
  <c r="T93" i="4"/>
  <c r="H94" i="4"/>
  <c r="J94" i="4" s="1"/>
  <c r="Q94" i="4" s="1"/>
  <c r="I94" i="4"/>
  <c r="K94" i="4"/>
  <c r="P94" i="4" s="1"/>
  <c r="L94" i="4"/>
  <c r="M94" i="4"/>
  <c r="N94" i="4"/>
  <c r="O94" i="4"/>
  <c r="R94" i="4"/>
  <c r="S94" i="4"/>
  <c r="T94" i="4"/>
  <c r="H95" i="4"/>
  <c r="I95" i="4"/>
  <c r="J95" i="4"/>
  <c r="Q95" i="4" s="1"/>
  <c r="K95" i="4"/>
  <c r="P95" i="4" s="1"/>
  <c r="L95" i="4"/>
  <c r="M95" i="4"/>
  <c r="N95" i="4"/>
  <c r="O95" i="4"/>
  <c r="R95" i="4"/>
  <c r="H96" i="4"/>
  <c r="S96" i="4" s="1"/>
  <c r="I96" i="4"/>
  <c r="J96" i="4" s="1"/>
  <c r="Q96" i="4" s="1"/>
  <c r="K96" i="4"/>
  <c r="L96" i="4"/>
  <c r="M96" i="4"/>
  <c r="N96" i="4"/>
  <c r="O96" i="4"/>
  <c r="P96" i="4"/>
  <c r="R96" i="4"/>
  <c r="H97" i="4"/>
  <c r="I97" i="4"/>
  <c r="K97" i="4"/>
  <c r="L97" i="4"/>
  <c r="M97" i="4"/>
  <c r="N97" i="4"/>
  <c r="O97" i="4"/>
  <c r="P97" i="4"/>
  <c r="R97" i="4"/>
  <c r="H98" i="4"/>
  <c r="T98" i="4" s="1"/>
  <c r="I98" i="4"/>
  <c r="K98" i="4"/>
  <c r="P98" i="4" s="1"/>
  <c r="L98" i="4"/>
  <c r="M98" i="4"/>
  <c r="N98" i="4"/>
  <c r="O98" i="4"/>
  <c r="R98" i="4"/>
  <c r="S98" i="4"/>
  <c r="H99" i="4"/>
  <c r="J99" i="4" s="1"/>
  <c r="I99" i="4"/>
  <c r="K99" i="4"/>
  <c r="L99" i="4"/>
  <c r="M99" i="4"/>
  <c r="N99" i="4"/>
  <c r="O99" i="4"/>
  <c r="P99" i="4"/>
  <c r="R99" i="4"/>
  <c r="H100" i="4"/>
  <c r="I100" i="4"/>
  <c r="K100" i="4"/>
  <c r="P100" i="4" s="1"/>
  <c r="L100" i="4"/>
  <c r="M100" i="4"/>
  <c r="N100" i="4"/>
  <c r="O100" i="4"/>
  <c r="R100" i="4"/>
  <c r="S100" i="4"/>
  <c r="H101" i="4"/>
  <c r="J101" i="4" s="1"/>
  <c r="Q101" i="4" s="1"/>
  <c r="I101" i="4"/>
  <c r="K101" i="4"/>
  <c r="L101" i="4"/>
  <c r="P101" i="4" s="1"/>
  <c r="M101" i="4"/>
  <c r="N101" i="4"/>
  <c r="O101" i="4"/>
  <c r="R101" i="4"/>
  <c r="T101" i="4"/>
  <c r="H102" i="4"/>
  <c r="J102" i="4" s="1"/>
  <c r="Q102" i="4" s="1"/>
  <c r="I102" i="4"/>
  <c r="K102" i="4"/>
  <c r="P102" i="4" s="1"/>
  <c r="L102" i="4"/>
  <c r="M102" i="4"/>
  <c r="N102" i="4"/>
  <c r="O102" i="4"/>
  <c r="R102" i="4"/>
  <c r="S102" i="4"/>
  <c r="T102" i="4"/>
  <c r="H103" i="4"/>
  <c r="I103" i="4"/>
  <c r="J103" i="4"/>
  <c r="Q103" i="4" s="1"/>
  <c r="K103" i="4"/>
  <c r="P103" i="4" s="1"/>
  <c r="L103" i="4"/>
  <c r="M103" i="4"/>
  <c r="N103" i="4"/>
  <c r="O103" i="4"/>
  <c r="R103" i="4"/>
  <c r="H104" i="4"/>
  <c r="S104" i="4" s="1"/>
  <c r="I104" i="4"/>
  <c r="J104" i="4" s="1"/>
  <c r="Q104" i="4" s="1"/>
  <c r="K104" i="4"/>
  <c r="L104" i="4"/>
  <c r="M104" i="4"/>
  <c r="N104" i="4"/>
  <c r="O104" i="4"/>
  <c r="P104" i="4"/>
  <c r="R104" i="4"/>
  <c r="H105" i="4"/>
  <c r="I105" i="4"/>
  <c r="K105" i="4"/>
  <c r="L105" i="4"/>
  <c r="M105" i="4"/>
  <c r="N105" i="4"/>
  <c r="O105" i="4"/>
  <c r="R105" i="4"/>
  <c r="H106" i="4"/>
  <c r="I106" i="4"/>
  <c r="K106" i="4"/>
  <c r="L106" i="4"/>
  <c r="M106" i="4"/>
  <c r="N106" i="4"/>
  <c r="O106" i="4"/>
  <c r="R106" i="4"/>
  <c r="H107" i="4"/>
  <c r="J107" i="4" s="1"/>
  <c r="Q107" i="4" s="1"/>
  <c r="I107" i="4"/>
  <c r="K107" i="4"/>
  <c r="L107" i="4"/>
  <c r="M107" i="4"/>
  <c r="N107" i="4"/>
  <c r="O107" i="4"/>
  <c r="P107" i="4"/>
  <c r="R107" i="4"/>
  <c r="H108" i="4"/>
  <c r="I108" i="4"/>
  <c r="K108" i="4"/>
  <c r="P108" i="4" s="1"/>
  <c r="L108" i="4"/>
  <c r="M108" i="4"/>
  <c r="N108" i="4"/>
  <c r="O108" i="4"/>
  <c r="R108" i="4"/>
  <c r="S108" i="4"/>
  <c r="H109" i="4"/>
  <c r="J109" i="4" s="1"/>
  <c r="Q109" i="4" s="1"/>
  <c r="I109" i="4"/>
  <c r="K109" i="4"/>
  <c r="L109" i="4"/>
  <c r="P109" i="4" s="1"/>
  <c r="M109" i="4"/>
  <c r="N109" i="4"/>
  <c r="O109" i="4"/>
  <c r="R109" i="4"/>
  <c r="T109" i="4"/>
  <c r="H110" i="4"/>
  <c r="J110" i="4" s="1"/>
  <c r="Q110" i="4" s="1"/>
  <c r="I110" i="4"/>
  <c r="T110" i="4" s="1"/>
  <c r="K110" i="4"/>
  <c r="P110" i="4" s="1"/>
  <c r="L110" i="4"/>
  <c r="M110" i="4"/>
  <c r="N110" i="4"/>
  <c r="O110" i="4"/>
  <c r="R110" i="4"/>
  <c r="S110" i="4"/>
  <c r="H111" i="4"/>
  <c r="I111" i="4"/>
  <c r="J111" i="4"/>
  <c r="Q111" i="4" s="1"/>
  <c r="K111" i="4"/>
  <c r="P111" i="4" s="1"/>
  <c r="L111" i="4"/>
  <c r="M111" i="4"/>
  <c r="N111" i="4"/>
  <c r="O111" i="4"/>
  <c r="R111" i="4"/>
  <c r="H112" i="4"/>
  <c r="S112" i="4" s="1"/>
  <c r="I112" i="4"/>
  <c r="J112" i="4" s="1"/>
  <c r="Q112" i="4" s="1"/>
  <c r="K112" i="4"/>
  <c r="L112" i="4"/>
  <c r="M112" i="4"/>
  <c r="N112" i="4"/>
  <c r="O112" i="4"/>
  <c r="P112" i="4"/>
  <c r="R112" i="4"/>
  <c r="H113" i="4"/>
  <c r="I113" i="4"/>
  <c r="K113" i="4"/>
  <c r="L113" i="4"/>
  <c r="M113" i="4"/>
  <c r="N113" i="4"/>
  <c r="O113" i="4"/>
  <c r="P113" i="4"/>
  <c r="R113" i="4"/>
  <c r="H114" i="4"/>
  <c r="I114" i="4"/>
  <c r="K114" i="4"/>
  <c r="L114" i="4"/>
  <c r="M114" i="4"/>
  <c r="N114" i="4"/>
  <c r="O114" i="4"/>
  <c r="R114" i="4"/>
  <c r="H115" i="4"/>
  <c r="J115" i="4" s="1"/>
  <c r="Q115" i="4" s="1"/>
  <c r="I115" i="4"/>
  <c r="K115" i="4"/>
  <c r="L115" i="4"/>
  <c r="M115" i="4"/>
  <c r="N115" i="4"/>
  <c r="O115" i="4"/>
  <c r="P115" i="4"/>
  <c r="R115" i="4"/>
  <c r="H116" i="4"/>
  <c r="J116" i="4" s="1"/>
  <c r="I116" i="4"/>
  <c r="K116" i="4"/>
  <c r="P116" i="4" s="1"/>
  <c r="L116" i="4"/>
  <c r="M116" i="4"/>
  <c r="N116" i="4"/>
  <c r="O116" i="4"/>
  <c r="Q116" i="4"/>
  <c r="R116" i="4"/>
  <c r="S116" i="4"/>
  <c r="H117" i="4"/>
  <c r="J117" i="4" s="1"/>
  <c r="Q117" i="4" s="1"/>
  <c r="I117" i="4"/>
  <c r="K117" i="4"/>
  <c r="L117" i="4"/>
  <c r="P117" i="4" s="1"/>
  <c r="M117" i="4"/>
  <c r="N117" i="4"/>
  <c r="O117" i="4"/>
  <c r="R117" i="4"/>
  <c r="T117" i="4"/>
  <c r="H118" i="4"/>
  <c r="J118" i="4" s="1"/>
  <c r="Q118" i="4" s="1"/>
  <c r="I118" i="4"/>
  <c r="T118" i="4" s="1"/>
  <c r="K118" i="4"/>
  <c r="P118" i="4" s="1"/>
  <c r="L118" i="4"/>
  <c r="M118" i="4"/>
  <c r="N118" i="4"/>
  <c r="O118" i="4"/>
  <c r="R118" i="4"/>
  <c r="S118" i="4"/>
  <c r="H119" i="4"/>
  <c r="I119" i="4"/>
  <c r="J119" i="4"/>
  <c r="Q119" i="4" s="1"/>
  <c r="K119" i="4"/>
  <c r="P119" i="4" s="1"/>
  <c r="L119" i="4"/>
  <c r="M119" i="4"/>
  <c r="N119" i="4"/>
  <c r="O119" i="4"/>
  <c r="R119" i="4"/>
  <c r="H120" i="4"/>
  <c r="S120" i="4" s="1"/>
  <c r="I120" i="4"/>
  <c r="J120" i="4" s="1"/>
  <c r="Q120" i="4" s="1"/>
  <c r="K120" i="4"/>
  <c r="L120" i="4"/>
  <c r="M120" i="4"/>
  <c r="N120" i="4"/>
  <c r="O120" i="4"/>
  <c r="P120" i="4"/>
  <c r="R120" i="4"/>
  <c r="H121" i="4"/>
  <c r="I121" i="4"/>
  <c r="K121" i="4"/>
  <c r="L121" i="4"/>
  <c r="M121" i="4"/>
  <c r="N121" i="4"/>
  <c r="O121" i="4"/>
  <c r="R121" i="4"/>
  <c r="H122" i="4"/>
  <c r="T122" i="4" s="1"/>
  <c r="I122" i="4"/>
  <c r="K122" i="4"/>
  <c r="P122" i="4" s="1"/>
  <c r="L122" i="4"/>
  <c r="M122" i="4"/>
  <c r="N122" i="4"/>
  <c r="O122" i="4"/>
  <c r="R122" i="4"/>
  <c r="S122" i="4"/>
  <c r="H123" i="4"/>
  <c r="J123" i="4" s="1"/>
  <c r="Q123" i="4" s="1"/>
  <c r="I123" i="4"/>
  <c r="K123" i="4"/>
  <c r="L123" i="4"/>
  <c r="M123" i="4"/>
  <c r="N123" i="4"/>
  <c r="O123" i="4"/>
  <c r="P123" i="4"/>
  <c r="R123" i="4"/>
  <c r="H124" i="4"/>
  <c r="I124" i="4"/>
  <c r="K124" i="4"/>
  <c r="P124" i="4" s="1"/>
  <c r="L124" i="4"/>
  <c r="M124" i="4"/>
  <c r="N124" i="4"/>
  <c r="O124" i="4"/>
  <c r="R124" i="4"/>
  <c r="S124" i="4"/>
  <c r="H125" i="4"/>
  <c r="J125" i="4" s="1"/>
  <c r="Q125" i="4" s="1"/>
  <c r="I125" i="4"/>
  <c r="K125" i="4"/>
  <c r="L125" i="4"/>
  <c r="P125" i="4" s="1"/>
  <c r="M125" i="4"/>
  <c r="N125" i="4"/>
  <c r="O125" i="4"/>
  <c r="R125" i="4"/>
  <c r="T125" i="4"/>
  <c r="H126" i="4"/>
  <c r="J126" i="4" s="1"/>
  <c r="Q126" i="4" s="1"/>
  <c r="I126" i="4"/>
  <c r="K126" i="4"/>
  <c r="P126" i="4" s="1"/>
  <c r="L126" i="4"/>
  <c r="M126" i="4"/>
  <c r="N126" i="4"/>
  <c r="O126" i="4"/>
  <c r="R126" i="4"/>
  <c r="S126" i="4"/>
  <c r="T126" i="4"/>
  <c r="H127" i="4"/>
  <c r="I127" i="4"/>
  <c r="J127" i="4"/>
  <c r="Q127" i="4" s="1"/>
  <c r="K127" i="4"/>
  <c r="P127" i="4" s="1"/>
  <c r="L127" i="4"/>
  <c r="M127" i="4"/>
  <c r="N127" i="4"/>
  <c r="O127" i="4"/>
  <c r="R127" i="4"/>
  <c r="H128" i="4"/>
  <c r="S128" i="4" s="1"/>
  <c r="I128" i="4"/>
  <c r="J128" i="4" s="1"/>
  <c r="Q128" i="4" s="1"/>
  <c r="K128" i="4"/>
  <c r="L128" i="4"/>
  <c r="M128" i="4"/>
  <c r="N128" i="4"/>
  <c r="O128" i="4"/>
  <c r="P128" i="4"/>
  <c r="R128" i="4"/>
  <c r="H129" i="4"/>
  <c r="I129" i="4"/>
  <c r="K129" i="4"/>
  <c r="L129" i="4"/>
  <c r="M129" i="4"/>
  <c r="N129" i="4"/>
  <c r="O129" i="4"/>
  <c r="R129" i="4"/>
  <c r="H130" i="4"/>
  <c r="T130" i="4" s="1"/>
  <c r="I130" i="4"/>
  <c r="K130" i="4"/>
  <c r="P130" i="4" s="1"/>
  <c r="L130" i="4"/>
  <c r="M130" i="4"/>
  <c r="N130" i="4"/>
  <c r="O130" i="4"/>
  <c r="R130" i="4"/>
  <c r="S130" i="4"/>
  <c r="H131" i="4"/>
  <c r="J131" i="4" s="1"/>
  <c r="I131" i="4"/>
  <c r="K131" i="4"/>
  <c r="L131" i="4"/>
  <c r="M131" i="4"/>
  <c r="N131" i="4"/>
  <c r="O131" i="4"/>
  <c r="P131" i="4"/>
  <c r="R131" i="4"/>
  <c r="H132" i="4"/>
  <c r="I132" i="4"/>
  <c r="K132" i="4"/>
  <c r="P132" i="4" s="1"/>
  <c r="L132" i="4"/>
  <c r="M132" i="4"/>
  <c r="N132" i="4"/>
  <c r="O132" i="4"/>
  <c r="R132" i="4"/>
  <c r="S132" i="4"/>
  <c r="H133" i="4"/>
  <c r="J133" i="4" s="1"/>
  <c r="Q133" i="4" s="1"/>
  <c r="I133" i="4"/>
  <c r="K133" i="4"/>
  <c r="L133" i="4"/>
  <c r="P133" i="4" s="1"/>
  <c r="M133" i="4"/>
  <c r="N133" i="4"/>
  <c r="O133" i="4"/>
  <c r="R133" i="4"/>
  <c r="T133" i="4"/>
  <c r="H134" i="4"/>
  <c r="J134" i="4" s="1"/>
  <c r="Q134" i="4" s="1"/>
  <c r="I134" i="4"/>
  <c r="K134" i="4"/>
  <c r="P134" i="4" s="1"/>
  <c r="L134" i="4"/>
  <c r="M134" i="4"/>
  <c r="N134" i="4"/>
  <c r="O134" i="4"/>
  <c r="R134" i="4"/>
  <c r="S134" i="4"/>
  <c r="T134" i="4"/>
  <c r="H135" i="4"/>
  <c r="I135" i="4"/>
  <c r="J135" i="4"/>
  <c r="Q135" i="4" s="1"/>
  <c r="K135" i="4"/>
  <c r="P135" i="4" s="1"/>
  <c r="L135" i="4"/>
  <c r="M135" i="4"/>
  <c r="N135" i="4"/>
  <c r="O135" i="4"/>
  <c r="R135" i="4"/>
  <c r="H136" i="4"/>
  <c r="S136" i="4" s="1"/>
  <c r="I136" i="4"/>
  <c r="J136" i="4" s="1"/>
  <c r="Q136" i="4" s="1"/>
  <c r="K136" i="4"/>
  <c r="L136" i="4"/>
  <c r="M136" i="4"/>
  <c r="N136" i="4"/>
  <c r="O136" i="4"/>
  <c r="P136" i="4"/>
  <c r="R136" i="4"/>
  <c r="H137" i="4"/>
  <c r="I137" i="4"/>
  <c r="K137" i="4"/>
  <c r="L137" i="4"/>
  <c r="M137" i="4"/>
  <c r="N137" i="4"/>
  <c r="O137" i="4"/>
  <c r="R137" i="4"/>
  <c r="H138" i="4"/>
  <c r="T138" i="4" s="1"/>
  <c r="I138" i="4"/>
  <c r="K138" i="4"/>
  <c r="P138" i="4" s="1"/>
  <c r="L138" i="4"/>
  <c r="M138" i="4"/>
  <c r="N138" i="4"/>
  <c r="O138" i="4"/>
  <c r="R138" i="4"/>
  <c r="S138" i="4"/>
  <c r="H139" i="4"/>
  <c r="J139" i="4" s="1"/>
  <c r="Q139" i="4" s="1"/>
  <c r="I139" i="4"/>
  <c r="K139" i="4"/>
  <c r="L139" i="4"/>
  <c r="M139" i="4"/>
  <c r="N139" i="4"/>
  <c r="O139" i="4"/>
  <c r="P139" i="4"/>
  <c r="R139" i="4"/>
  <c r="S139" i="4"/>
  <c r="H140" i="4"/>
  <c r="I140" i="4"/>
  <c r="K140" i="4"/>
  <c r="P140" i="4" s="1"/>
  <c r="L140" i="4"/>
  <c r="M140" i="4"/>
  <c r="N140" i="4"/>
  <c r="O140" i="4"/>
  <c r="R140" i="4"/>
  <c r="S140" i="4"/>
  <c r="H141" i="4"/>
  <c r="J141" i="4" s="1"/>
  <c r="Q141" i="4" s="1"/>
  <c r="I141" i="4"/>
  <c r="K141" i="4"/>
  <c r="L141" i="4"/>
  <c r="P141" i="4" s="1"/>
  <c r="M141" i="4"/>
  <c r="N141" i="4"/>
  <c r="O141" i="4"/>
  <c r="R141" i="4"/>
  <c r="T141" i="4"/>
  <c r="H142" i="4"/>
  <c r="J142" i="4" s="1"/>
  <c r="Q142" i="4" s="1"/>
  <c r="I142" i="4"/>
  <c r="K142" i="4"/>
  <c r="P142" i="4" s="1"/>
  <c r="L142" i="4"/>
  <c r="M142" i="4"/>
  <c r="N142" i="4"/>
  <c r="O142" i="4"/>
  <c r="R142" i="4"/>
  <c r="S142" i="4"/>
  <c r="T142" i="4"/>
  <c r="H143" i="4"/>
  <c r="I143" i="4"/>
  <c r="J143" i="4"/>
  <c r="Q143" i="4" s="1"/>
  <c r="K143" i="4"/>
  <c r="L143" i="4"/>
  <c r="M143" i="4"/>
  <c r="N143" i="4"/>
  <c r="O143" i="4"/>
  <c r="P143" i="4"/>
  <c r="R143" i="4"/>
  <c r="H144" i="4"/>
  <c r="T144" i="4" s="1"/>
  <c r="I144" i="4"/>
  <c r="J144" i="4"/>
  <c r="Q144" i="4" s="1"/>
  <c r="K144" i="4"/>
  <c r="P144" i="4" s="1"/>
  <c r="L144" i="4"/>
  <c r="M144" i="4"/>
  <c r="N144" i="4"/>
  <c r="O144" i="4"/>
  <c r="R144" i="4"/>
  <c r="S144" i="4"/>
  <c r="H145" i="4"/>
  <c r="I145" i="4"/>
  <c r="K145" i="4"/>
  <c r="L145" i="4"/>
  <c r="M145" i="4"/>
  <c r="N145" i="4"/>
  <c r="O145" i="4"/>
  <c r="R145" i="4"/>
  <c r="H146" i="4"/>
  <c r="T146" i="4" s="1"/>
  <c r="I146" i="4"/>
  <c r="K146" i="4"/>
  <c r="P146" i="4" s="1"/>
  <c r="L146" i="4"/>
  <c r="M146" i="4"/>
  <c r="N146" i="4"/>
  <c r="O146" i="4"/>
  <c r="R146" i="4"/>
  <c r="S146" i="4"/>
  <c r="H147" i="4"/>
  <c r="I147" i="4"/>
  <c r="K147" i="4"/>
  <c r="L147" i="4"/>
  <c r="M147" i="4"/>
  <c r="N147" i="4"/>
  <c r="O147" i="4"/>
  <c r="P147" i="4"/>
  <c r="R147" i="4"/>
  <c r="H148" i="4"/>
  <c r="J148" i="4" s="1"/>
  <c r="Q148" i="4" s="1"/>
  <c r="I148" i="4"/>
  <c r="K148" i="4"/>
  <c r="P148" i="4" s="1"/>
  <c r="L148" i="4"/>
  <c r="M148" i="4"/>
  <c r="N148" i="4"/>
  <c r="O148" i="4"/>
  <c r="R148" i="4"/>
  <c r="H149" i="4"/>
  <c r="J149" i="4" s="1"/>
  <c r="Q149" i="4" s="1"/>
  <c r="I149" i="4"/>
  <c r="K149" i="4"/>
  <c r="L149" i="4"/>
  <c r="P149" i="4" s="1"/>
  <c r="M149" i="4"/>
  <c r="N149" i="4"/>
  <c r="O149" i="4"/>
  <c r="R149" i="4"/>
  <c r="T149" i="4"/>
  <c r="H150" i="4"/>
  <c r="I150" i="4"/>
  <c r="K150" i="4"/>
  <c r="P150" i="4" s="1"/>
  <c r="L150" i="4"/>
  <c r="M150" i="4"/>
  <c r="N150" i="4"/>
  <c r="O150" i="4"/>
  <c r="R150" i="4"/>
  <c r="S150" i="4"/>
  <c r="H151" i="4"/>
  <c r="I151" i="4"/>
  <c r="J151" i="4"/>
  <c r="Q151" i="4" s="1"/>
  <c r="K151" i="4"/>
  <c r="L151" i="4"/>
  <c r="P151" i="4" s="1"/>
  <c r="M151" i="4"/>
  <c r="N151" i="4"/>
  <c r="O151" i="4"/>
  <c r="R151" i="4"/>
  <c r="T151" i="4" s="1"/>
  <c r="H152" i="4"/>
  <c r="I152" i="4"/>
  <c r="J152" i="4" s="1"/>
  <c r="Q152" i="4" s="1"/>
  <c r="K152" i="4"/>
  <c r="P152" i="4" s="1"/>
  <c r="L152" i="4"/>
  <c r="M152" i="4"/>
  <c r="N152" i="4"/>
  <c r="O152" i="4"/>
  <c r="R152" i="4"/>
  <c r="S152" i="4"/>
  <c r="H153" i="4"/>
  <c r="I153" i="4"/>
  <c r="J153" i="4"/>
  <c r="Q153" i="4" s="1"/>
  <c r="K153" i="4"/>
  <c r="L153" i="4"/>
  <c r="M153" i="4"/>
  <c r="N153" i="4"/>
  <c r="O153" i="4"/>
  <c r="P153" i="4"/>
  <c r="R153" i="4"/>
  <c r="H154" i="4"/>
  <c r="T154" i="4" s="1"/>
  <c r="I154" i="4"/>
  <c r="K154" i="4"/>
  <c r="P154" i="4" s="1"/>
  <c r="L154" i="4"/>
  <c r="M154" i="4"/>
  <c r="N154" i="4"/>
  <c r="O154" i="4"/>
  <c r="R154" i="4"/>
  <c r="S154" i="4"/>
  <c r="H155" i="4"/>
  <c r="I155" i="4"/>
  <c r="K155" i="4"/>
  <c r="L155" i="4"/>
  <c r="M155" i="4"/>
  <c r="N155" i="4"/>
  <c r="O155" i="4"/>
  <c r="P155" i="4"/>
  <c r="R155" i="4"/>
  <c r="H156" i="4"/>
  <c r="I156" i="4"/>
  <c r="K156" i="4"/>
  <c r="P156" i="4" s="1"/>
  <c r="L156" i="4"/>
  <c r="M156" i="4"/>
  <c r="N156" i="4"/>
  <c r="O156" i="4"/>
  <c r="R156" i="4"/>
  <c r="H157" i="4"/>
  <c r="J157" i="4" s="1"/>
  <c r="Q157" i="4" s="1"/>
  <c r="I157" i="4"/>
  <c r="K157" i="4"/>
  <c r="L157" i="4"/>
  <c r="P157" i="4" s="1"/>
  <c r="M157" i="4"/>
  <c r="N157" i="4"/>
  <c r="O157" i="4"/>
  <c r="R157" i="4"/>
  <c r="T157" i="4"/>
  <c r="H158" i="4"/>
  <c r="I158" i="4"/>
  <c r="K158" i="4"/>
  <c r="P158" i="4" s="1"/>
  <c r="L158" i="4"/>
  <c r="M158" i="4"/>
  <c r="N158" i="4"/>
  <c r="O158" i="4"/>
  <c r="R158" i="4"/>
  <c r="S158" i="4"/>
  <c r="H159" i="4"/>
  <c r="I159" i="4"/>
  <c r="J159" i="4"/>
  <c r="Q159" i="4" s="1"/>
  <c r="K159" i="4"/>
  <c r="L159" i="4"/>
  <c r="P159" i="4" s="1"/>
  <c r="M159" i="4"/>
  <c r="N159" i="4"/>
  <c r="O159" i="4"/>
  <c r="R159" i="4"/>
  <c r="T159" i="4" s="1"/>
  <c r="H160" i="4"/>
  <c r="I160" i="4"/>
  <c r="J160" i="4" s="1"/>
  <c r="Q160" i="4" s="1"/>
  <c r="K160" i="4"/>
  <c r="P160" i="4" s="1"/>
  <c r="L160" i="4"/>
  <c r="M160" i="4"/>
  <c r="N160" i="4"/>
  <c r="O160" i="4"/>
  <c r="R160" i="4"/>
  <c r="S160" i="4"/>
  <c r="H161" i="4"/>
  <c r="I161" i="4"/>
  <c r="J161" i="4"/>
  <c r="Q161" i="4" s="1"/>
  <c r="K161" i="4"/>
  <c r="L161" i="4"/>
  <c r="M161" i="4"/>
  <c r="N161" i="4"/>
  <c r="O161" i="4"/>
  <c r="P161" i="4"/>
  <c r="R161" i="4"/>
  <c r="H162" i="4"/>
  <c r="T162" i="4" s="1"/>
  <c r="I162" i="4"/>
  <c r="K162" i="4"/>
  <c r="P162" i="4" s="1"/>
  <c r="L162" i="4"/>
  <c r="M162" i="4"/>
  <c r="N162" i="4"/>
  <c r="O162" i="4"/>
  <c r="R162" i="4"/>
  <c r="S162" i="4"/>
  <c r="H163" i="4"/>
  <c r="I163" i="4"/>
  <c r="K163" i="4"/>
  <c r="L163" i="4"/>
  <c r="M163" i="4"/>
  <c r="N163" i="4"/>
  <c r="O163" i="4"/>
  <c r="P163" i="4"/>
  <c r="R163" i="4"/>
  <c r="H164" i="4"/>
  <c r="I164" i="4"/>
  <c r="K164" i="4"/>
  <c r="P164" i="4" s="1"/>
  <c r="L164" i="4"/>
  <c r="M164" i="4"/>
  <c r="N164" i="4"/>
  <c r="O164" i="4"/>
  <c r="R164" i="4"/>
  <c r="S164" i="4"/>
  <c r="H165" i="4"/>
  <c r="J165" i="4" s="1"/>
  <c r="Q165" i="4" s="1"/>
  <c r="I165" i="4"/>
  <c r="K165" i="4"/>
  <c r="L165" i="4"/>
  <c r="P165" i="4" s="1"/>
  <c r="M165" i="4"/>
  <c r="N165" i="4"/>
  <c r="O165" i="4"/>
  <c r="R165" i="4"/>
  <c r="T165" i="4"/>
  <c r="H166" i="4"/>
  <c r="I166" i="4"/>
  <c r="K166" i="4"/>
  <c r="P166" i="4" s="1"/>
  <c r="L166" i="4"/>
  <c r="M166" i="4"/>
  <c r="N166" i="4"/>
  <c r="O166" i="4"/>
  <c r="R166" i="4"/>
  <c r="S166" i="4"/>
  <c r="H167" i="4"/>
  <c r="I167" i="4"/>
  <c r="J167" i="4"/>
  <c r="Q167" i="4" s="1"/>
  <c r="K167" i="4"/>
  <c r="L167" i="4"/>
  <c r="P167" i="4" s="1"/>
  <c r="M167" i="4"/>
  <c r="N167" i="4"/>
  <c r="O167" i="4"/>
  <c r="R167" i="4"/>
  <c r="T167" i="4"/>
  <c r="H168" i="4"/>
  <c r="I168" i="4"/>
  <c r="J168" i="4" s="1"/>
  <c r="Q168" i="4" s="1"/>
  <c r="K168" i="4"/>
  <c r="P168" i="4" s="1"/>
  <c r="L168" i="4"/>
  <c r="M168" i="4"/>
  <c r="N168" i="4"/>
  <c r="O168" i="4"/>
  <c r="R168" i="4"/>
  <c r="S168" i="4" s="1"/>
  <c r="H169" i="4"/>
  <c r="I169" i="4"/>
  <c r="J169" i="4"/>
  <c r="Q169" i="4" s="1"/>
  <c r="K169" i="4"/>
  <c r="L169" i="4"/>
  <c r="M169" i="4"/>
  <c r="N169" i="4"/>
  <c r="O169" i="4"/>
  <c r="P169" i="4"/>
  <c r="R169" i="4"/>
  <c r="H170" i="4"/>
  <c r="T170" i="4" s="1"/>
  <c r="I170" i="4"/>
  <c r="K170" i="4"/>
  <c r="P170" i="4" s="1"/>
  <c r="L170" i="4"/>
  <c r="M170" i="4"/>
  <c r="N170" i="4"/>
  <c r="O170" i="4"/>
  <c r="R170" i="4"/>
  <c r="S170" i="4"/>
  <c r="H171" i="4"/>
  <c r="I171" i="4"/>
  <c r="K171" i="4"/>
  <c r="L171" i="4"/>
  <c r="M171" i="4"/>
  <c r="N171" i="4"/>
  <c r="O171" i="4"/>
  <c r="P171" i="4"/>
  <c r="R171" i="4"/>
  <c r="H172" i="4"/>
  <c r="I172" i="4"/>
  <c r="K172" i="4"/>
  <c r="L172" i="4"/>
  <c r="M172" i="4"/>
  <c r="N172" i="4"/>
  <c r="O172" i="4"/>
  <c r="R172" i="4"/>
  <c r="H173" i="4"/>
  <c r="J173" i="4" s="1"/>
  <c r="Q173" i="4" s="1"/>
  <c r="I173" i="4"/>
  <c r="K173" i="4"/>
  <c r="L173" i="4"/>
  <c r="P173" i="4" s="1"/>
  <c r="M173" i="4"/>
  <c r="N173" i="4"/>
  <c r="O173" i="4"/>
  <c r="R173" i="4"/>
  <c r="T173" i="4"/>
  <c r="H174" i="4"/>
  <c r="J174" i="4" s="1"/>
  <c r="Q174" i="4" s="1"/>
  <c r="I174" i="4"/>
  <c r="K174" i="4"/>
  <c r="P174" i="4" s="1"/>
  <c r="L174" i="4"/>
  <c r="M174" i="4"/>
  <c r="N174" i="4"/>
  <c r="O174" i="4"/>
  <c r="R174" i="4"/>
  <c r="S174" i="4"/>
  <c r="H175" i="4"/>
  <c r="I175" i="4"/>
  <c r="J175" i="4"/>
  <c r="Q175" i="4" s="1"/>
  <c r="K175" i="4"/>
  <c r="L175" i="4"/>
  <c r="P175" i="4" s="1"/>
  <c r="M175" i="4"/>
  <c r="N175" i="4"/>
  <c r="O175" i="4"/>
  <c r="R175" i="4"/>
  <c r="T175" i="4" s="1"/>
  <c r="H176" i="4"/>
  <c r="I176" i="4"/>
  <c r="J176" i="4" s="1"/>
  <c r="Q176" i="4" s="1"/>
  <c r="K176" i="4"/>
  <c r="P176" i="4" s="1"/>
  <c r="L176" i="4"/>
  <c r="M176" i="4"/>
  <c r="N176" i="4"/>
  <c r="O176" i="4"/>
  <c r="R176" i="4"/>
  <c r="S176" i="4" s="1"/>
  <c r="H177" i="4"/>
  <c r="J177" i="4" s="1"/>
  <c r="Q177" i="4" s="1"/>
  <c r="I177" i="4"/>
  <c r="K177" i="4"/>
  <c r="L177" i="4"/>
  <c r="M177" i="4"/>
  <c r="N177" i="4"/>
  <c r="O177" i="4"/>
  <c r="P177" i="4"/>
  <c r="R177" i="4"/>
  <c r="H178" i="4"/>
  <c r="I178" i="4"/>
  <c r="K178" i="4"/>
  <c r="L178" i="4"/>
  <c r="M178" i="4"/>
  <c r="N178" i="4"/>
  <c r="O178" i="4"/>
  <c r="R178" i="4"/>
  <c r="H179" i="4"/>
  <c r="I179" i="4"/>
  <c r="K179" i="4"/>
  <c r="L179" i="4"/>
  <c r="M179" i="4"/>
  <c r="N179" i="4"/>
  <c r="O179" i="4"/>
  <c r="R179" i="4"/>
  <c r="H180" i="4"/>
  <c r="J180" i="4" s="1"/>
  <c r="I180" i="4"/>
  <c r="K180" i="4"/>
  <c r="P180" i="4" s="1"/>
  <c r="L180" i="4"/>
  <c r="M180" i="4"/>
  <c r="N180" i="4"/>
  <c r="O180" i="4"/>
  <c r="Q180" i="4"/>
  <c r="R180" i="4"/>
  <c r="H181" i="4"/>
  <c r="T181" i="4" s="1"/>
  <c r="I181" i="4"/>
  <c r="K181" i="4"/>
  <c r="L181" i="4"/>
  <c r="M181" i="4"/>
  <c r="N181" i="4"/>
  <c r="O181" i="4"/>
  <c r="R181" i="4"/>
  <c r="H182" i="4"/>
  <c r="J182" i="4" s="1"/>
  <c r="I182" i="4"/>
  <c r="K182" i="4"/>
  <c r="P182" i="4" s="1"/>
  <c r="L182" i="4"/>
  <c r="M182" i="4"/>
  <c r="N182" i="4"/>
  <c r="O182" i="4"/>
  <c r="Q182" i="4"/>
  <c r="R182" i="4"/>
  <c r="T182" i="4"/>
  <c r="H183" i="4"/>
  <c r="I183" i="4"/>
  <c r="K183" i="4"/>
  <c r="L183" i="4"/>
  <c r="M183" i="4"/>
  <c r="N183" i="4"/>
  <c r="O183" i="4"/>
  <c r="P183" i="4"/>
  <c r="R183" i="4"/>
  <c r="H184" i="4"/>
  <c r="I184" i="4"/>
  <c r="J184" i="4" s="1"/>
  <c r="Q184" i="4" s="1"/>
  <c r="K184" i="4"/>
  <c r="L184" i="4"/>
  <c r="M184" i="4"/>
  <c r="N184" i="4"/>
  <c r="O184" i="4"/>
  <c r="R184" i="4"/>
  <c r="S184" i="4" s="1"/>
  <c r="H185" i="4"/>
  <c r="I185" i="4"/>
  <c r="J185" i="4"/>
  <c r="Q185" i="4" s="1"/>
  <c r="K185" i="4"/>
  <c r="L185" i="4"/>
  <c r="P185" i="4" s="1"/>
  <c r="M185" i="4"/>
  <c r="N185" i="4"/>
  <c r="O185" i="4"/>
  <c r="R185" i="4"/>
  <c r="T185" i="4"/>
  <c r="H186" i="4"/>
  <c r="I186" i="4"/>
  <c r="K186" i="4"/>
  <c r="L186" i="4"/>
  <c r="M186" i="4"/>
  <c r="N186" i="4"/>
  <c r="O186" i="4"/>
  <c r="R186" i="4"/>
  <c r="H187" i="4"/>
  <c r="J187" i="4" s="1"/>
  <c r="Q187" i="4" s="1"/>
  <c r="I187" i="4"/>
  <c r="K187" i="4"/>
  <c r="L187" i="4"/>
  <c r="P187" i="4" s="1"/>
  <c r="M187" i="4"/>
  <c r="N187" i="4"/>
  <c r="O187" i="4"/>
  <c r="R187" i="4"/>
  <c r="H188" i="4"/>
  <c r="I188" i="4"/>
  <c r="K188" i="4"/>
  <c r="L188" i="4"/>
  <c r="M188" i="4"/>
  <c r="N188" i="4"/>
  <c r="O188" i="4"/>
  <c r="R188" i="4"/>
  <c r="H189" i="4"/>
  <c r="S189" i="4" s="1"/>
  <c r="I189" i="4"/>
  <c r="J189" i="4" s="1"/>
  <c r="K189" i="4"/>
  <c r="L189" i="4"/>
  <c r="M189" i="4"/>
  <c r="N189" i="4"/>
  <c r="O189" i="4"/>
  <c r="P189" i="4"/>
  <c r="R189" i="4"/>
  <c r="H190" i="4"/>
  <c r="I190" i="4"/>
  <c r="K190" i="4"/>
  <c r="L190" i="4"/>
  <c r="M190" i="4"/>
  <c r="N190" i="4"/>
  <c r="O190" i="4"/>
  <c r="R190" i="4"/>
  <c r="H191" i="4"/>
  <c r="J191" i="4" s="1"/>
  <c r="Q191" i="4" s="1"/>
  <c r="I191" i="4"/>
  <c r="K191" i="4"/>
  <c r="L191" i="4"/>
  <c r="P191" i="4" s="1"/>
  <c r="M191" i="4"/>
  <c r="N191" i="4"/>
  <c r="O191" i="4"/>
  <c r="R191" i="4"/>
  <c r="T191" i="4"/>
  <c r="H192" i="4"/>
  <c r="I192" i="4"/>
  <c r="K192" i="4"/>
  <c r="L192" i="4"/>
  <c r="M192" i="4"/>
  <c r="N192" i="4"/>
  <c r="O192" i="4"/>
  <c r="P192" i="4"/>
  <c r="R192" i="4"/>
  <c r="H193" i="4"/>
  <c r="I193" i="4"/>
  <c r="J193" i="4"/>
  <c r="Q193" i="4" s="1"/>
  <c r="K193" i="4"/>
  <c r="P193" i="4" s="1"/>
  <c r="L193" i="4"/>
  <c r="M193" i="4"/>
  <c r="N193" i="4"/>
  <c r="O193" i="4"/>
  <c r="R193" i="4"/>
  <c r="S193" i="4"/>
  <c r="H194" i="4"/>
  <c r="S194" i="4" s="1"/>
  <c r="I194" i="4"/>
  <c r="J194" i="4"/>
  <c r="Q194" i="4" s="1"/>
  <c r="K194" i="4"/>
  <c r="L194" i="4"/>
  <c r="M194" i="4"/>
  <c r="N194" i="4"/>
  <c r="O194" i="4"/>
  <c r="P194" i="4"/>
  <c r="R194" i="4"/>
  <c r="H195" i="4"/>
  <c r="I195" i="4"/>
  <c r="K195" i="4"/>
  <c r="L195" i="4"/>
  <c r="M195" i="4"/>
  <c r="N195" i="4"/>
  <c r="O195" i="4"/>
  <c r="R195" i="4"/>
  <c r="H196" i="4"/>
  <c r="J196" i="4" s="1"/>
  <c r="Q196" i="4" s="1"/>
  <c r="I196" i="4"/>
  <c r="K196" i="4"/>
  <c r="L196" i="4"/>
  <c r="M196" i="4"/>
  <c r="N196" i="4"/>
  <c r="O196" i="4"/>
  <c r="R196" i="4"/>
  <c r="H197" i="4"/>
  <c r="T197" i="4" s="1"/>
  <c r="I197" i="4"/>
  <c r="J197" i="4" s="1"/>
  <c r="Q197" i="4" s="1"/>
  <c r="K197" i="4"/>
  <c r="P197" i="4" s="1"/>
  <c r="L197" i="4"/>
  <c r="M197" i="4"/>
  <c r="N197" i="4"/>
  <c r="O197" i="4"/>
  <c r="R197" i="4"/>
  <c r="S197" i="4"/>
  <c r="H198" i="4"/>
  <c r="S198" i="4" s="1"/>
  <c r="I198" i="4"/>
  <c r="J198" i="4"/>
  <c r="K198" i="4"/>
  <c r="L198" i="4"/>
  <c r="P198" i="4" s="1"/>
  <c r="M198" i="4"/>
  <c r="N198" i="4"/>
  <c r="O198" i="4"/>
  <c r="Q198" i="4"/>
  <c r="R198" i="4"/>
  <c r="T198" i="4" s="1"/>
  <c r="H199" i="4"/>
  <c r="J199" i="4" s="1"/>
  <c r="Q199" i="4" s="1"/>
  <c r="I199" i="4"/>
  <c r="K199" i="4"/>
  <c r="L199" i="4"/>
  <c r="P199" i="4" s="1"/>
  <c r="M199" i="4"/>
  <c r="N199" i="4"/>
  <c r="O199" i="4"/>
  <c r="R199" i="4"/>
  <c r="T199" i="4"/>
  <c r="H200" i="4"/>
  <c r="I200" i="4"/>
  <c r="K200" i="4"/>
  <c r="L200" i="4"/>
  <c r="M200" i="4"/>
  <c r="N200" i="4"/>
  <c r="O200" i="4"/>
  <c r="R200" i="4"/>
  <c r="H201" i="4"/>
  <c r="I201" i="4"/>
  <c r="J201" i="4"/>
  <c r="Q201" i="4" s="1"/>
  <c r="K201" i="4"/>
  <c r="P201" i="4" s="1"/>
  <c r="L201" i="4"/>
  <c r="M201" i="4"/>
  <c r="N201" i="4"/>
  <c r="O201" i="4"/>
  <c r="R201" i="4"/>
  <c r="H202" i="4"/>
  <c r="S202" i="4" s="1"/>
  <c r="I202" i="4"/>
  <c r="J202" i="4"/>
  <c r="Q202" i="4" s="1"/>
  <c r="K202" i="4"/>
  <c r="L202" i="4"/>
  <c r="M202" i="4"/>
  <c r="N202" i="4"/>
  <c r="O202" i="4"/>
  <c r="P202" i="4"/>
  <c r="R202" i="4"/>
  <c r="H203" i="4"/>
  <c r="I203" i="4"/>
  <c r="K203" i="4"/>
  <c r="L203" i="4"/>
  <c r="M203" i="4"/>
  <c r="N203" i="4"/>
  <c r="O203" i="4"/>
  <c r="R203" i="4"/>
  <c r="H204" i="4"/>
  <c r="J204" i="4" s="1"/>
  <c r="Q204" i="4" s="1"/>
  <c r="I204" i="4"/>
  <c r="K204" i="4"/>
  <c r="P204" i="4" s="1"/>
  <c r="L204" i="4"/>
  <c r="M204" i="4"/>
  <c r="N204" i="4"/>
  <c r="O204" i="4"/>
  <c r="R204" i="4"/>
  <c r="S204" i="4"/>
  <c r="T204" i="4"/>
  <c r="H205" i="4"/>
  <c r="T205" i="4" s="1"/>
  <c r="I205" i="4"/>
  <c r="J205" i="4" s="1"/>
  <c r="K205" i="4"/>
  <c r="P205" i="4" s="1"/>
  <c r="L205" i="4"/>
  <c r="M205" i="4"/>
  <c r="N205" i="4"/>
  <c r="O205" i="4"/>
  <c r="R205" i="4"/>
  <c r="S205" i="4"/>
  <c r="H206" i="4"/>
  <c r="I206" i="4"/>
  <c r="J206" i="4"/>
  <c r="Q206" i="4" s="1"/>
  <c r="K206" i="4"/>
  <c r="L206" i="4"/>
  <c r="P206" i="4" s="1"/>
  <c r="M206" i="4"/>
  <c r="N206" i="4"/>
  <c r="O206" i="4"/>
  <c r="R206" i="4"/>
  <c r="T206" i="4" s="1"/>
  <c r="H207" i="4"/>
  <c r="J207" i="4" s="1"/>
  <c r="Q207" i="4" s="1"/>
  <c r="I207" i="4"/>
  <c r="K207" i="4"/>
  <c r="L207" i="4"/>
  <c r="P207" i="4" s="1"/>
  <c r="M207" i="4"/>
  <c r="N207" i="4"/>
  <c r="O207" i="4"/>
  <c r="R207" i="4"/>
  <c r="T207" i="4"/>
  <c r="H208" i="4"/>
  <c r="I208" i="4"/>
  <c r="K208" i="4"/>
  <c r="L208" i="4"/>
  <c r="M208" i="4"/>
  <c r="N208" i="4"/>
  <c r="O208" i="4"/>
  <c r="R208" i="4"/>
  <c r="H209" i="4"/>
  <c r="I209" i="4"/>
  <c r="J209" i="4"/>
  <c r="Q209" i="4" s="1"/>
  <c r="K209" i="4"/>
  <c r="P209" i="4" s="1"/>
  <c r="L209" i="4"/>
  <c r="M209" i="4"/>
  <c r="N209" i="4"/>
  <c r="O209" i="4"/>
  <c r="R209" i="4"/>
  <c r="S209" i="4" s="1"/>
  <c r="H210" i="4"/>
  <c r="S210" i="4" s="1"/>
  <c r="I210" i="4"/>
  <c r="J210" i="4"/>
  <c r="K210" i="4"/>
  <c r="L210" i="4"/>
  <c r="M210" i="4"/>
  <c r="N210" i="4"/>
  <c r="O210" i="4"/>
  <c r="P210" i="4"/>
  <c r="R210" i="4"/>
  <c r="H211" i="4"/>
  <c r="I211" i="4"/>
  <c r="K211" i="4"/>
  <c r="L211" i="4"/>
  <c r="M211" i="4"/>
  <c r="N211" i="4"/>
  <c r="O211" i="4"/>
  <c r="P211" i="4"/>
  <c r="R211" i="4"/>
  <c r="H212" i="4"/>
  <c r="J212" i="4" s="1"/>
  <c r="Q212" i="4" s="1"/>
  <c r="I212" i="4"/>
  <c r="K212" i="4"/>
  <c r="P212" i="4" s="1"/>
  <c r="L212" i="4"/>
  <c r="M212" i="4"/>
  <c r="N212" i="4"/>
  <c r="O212" i="4"/>
  <c r="R212" i="4"/>
  <c r="S212" i="4"/>
  <c r="T212" i="4"/>
  <c r="H213" i="4"/>
  <c r="T213" i="4" s="1"/>
  <c r="I213" i="4"/>
  <c r="J213" i="4" s="1"/>
  <c r="Q213" i="4" s="1"/>
  <c r="K213" i="4"/>
  <c r="P213" i="4" s="1"/>
  <c r="L213" i="4"/>
  <c r="M213" i="4"/>
  <c r="N213" i="4"/>
  <c r="O213" i="4"/>
  <c r="R213" i="4"/>
  <c r="S213" i="4"/>
  <c r="H214" i="4"/>
  <c r="I214" i="4"/>
  <c r="J214" i="4" s="1"/>
  <c r="Q214" i="4" s="1"/>
  <c r="K214" i="4"/>
  <c r="L214" i="4"/>
  <c r="P214" i="4" s="1"/>
  <c r="M214" i="4"/>
  <c r="N214" i="4"/>
  <c r="O214" i="4"/>
  <c r="R214" i="4"/>
  <c r="T214" i="4" s="1"/>
  <c r="H215" i="4"/>
  <c r="J215" i="4" s="1"/>
  <c r="Q215" i="4" s="1"/>
  <c r="I215" i="4"/>
  <c r="K215" i="4"/>
  <c r="L215" i="4"/>
  <c r="P215" i="4" s="1"/>
  <c r="M215" i="4"/>
  <c r="N215" i="4"/>
  <c r="O215" i="4"/>
  <c r="R215" i="4"/>
  <c r="T215" i="4"/>
  <c r="H216" i="4"/>
  <c r="I216" i="4"/>
  <c r="K216" i="4"/>
  <c r="L216" i="4"/>
  <c r="M216" i="4"/>
  <c r="N216" i="4"/>
  <c r="O216" i="4"/>
  <c r="P216" i="4"/>
  <c r="R216" i="4"/>
  <c r="H217" i="4"/>
  <c r="I217" i="4"/>
  <c r="J217" i="4"/>
  <c r="Q217" i="4" s="1"/>
  <c r="K217" i="4"/>
  <c r="P217" i="4" s="1"/>
  <c r="L217" i="4"/>
  <c r="M217" i="4"/>
  <c r="N217" i="4"/>
  <c r="O217" i="4"/>
  <c r="R217" i="4"/>
  <c r="S217" i="4"/>
  <c r="H218" i="4"/>
  <c r="S218" i="4" s="1"/>
  <c r="I218" i="4"/>
  <c r="J218" i="4"/>
  <c r="K218" i="4"/>
  <c r="L218" i="4"/>
  <c r="M218" i="4"/>
  <c r="N218" i="4"/>
  <c r="O218" i="4"/>
  <c r="P218" i="4"/>
  <c r="R218" i="4"/>
  <c r="H219" i="4"/>
  <c r="I219" i="4"/>
  <c r="K219" i="4"/>
  <c r="L219" i="4"/>
  <c r="M219" i="4"/>
  <c r="N219" i="4"/>
  <c r="O219" i="4"/>
  <c r="P219" i="4"/>
  <c r="R219" i="4"/>
  <c r="H220" i="4"/>
  <c r="J220" i="4" s="1"/>
  <c r="Q220" i="4" s="1"/>
  <c r="I220" i="4"/>
  <c r="K220" i="4"/>
  <c r="L220" i="4"/>
  <c r="M220" i="4"/>
  <c r="N220" i="4"/>
  <c r="O220" i="4"/>
  <c r="R220" i="4"/>
  <c r="H221" i="4"/>
  <c r="T221" i="4" s="1"/>
  <c r="I221" i="4"/>
  <c r="J221" i="4" s="1"/>
  <c r="K221" i="4"/>
  <c r="P221" i="4" s="1"/>
  <c r="L221" i="4"/>
  <c r="M221" i="4"/>
  <c r="N221" i="4"/>
  <c r="O221" i="4"/>
  <c r="R221" i="4"/>
  <c r="S221" i="4"/>
  <c r="H222" i="4"/>
  <c r="I222" i="4"/>
  <c r="J222" i="4" s="1"/>
  <c r="Q222" i="4" s="1"/>
  <c r="K222" i="4"/>
  <c r="L222" i="4"/>
  <c r="P222" i="4" s="1"/>
  <c r="M222" i="4"/>
  <c r="N222" i="4"/>
  <c r="O222" i="4"/>
  <c r="R222" i="4"/>
  <c r="T222" i="4" s="1"/>
  <c r="H223" i="4"/>
  <c r="J223" i="4" s="1"/>
  <c r="Q223" i="4" s="1"/>
  <c r="I223" i="4"/>
  <c r="K223" i="4"/>
  <c r="L223" i="4"/>
  <c r="P223" i="4" s="1"/>
  <c r="M223" i="4"/>
  <c r="N223" i="4"/>
  <c r="O223" i="4"/>
  <c r="R223" i="4"/>
  <c r="T223" i="4"/>
  <c r="H224" i="4"/>
  <c r="I224" i="4"/>
  <c r="K224" i="4"/>
  <c r="L224" i="4"/>
  <c r="M224" i="4"/>
  <c r="N224" i="4"/>
  <c r="O224" i="4"/>
  <c r="P224" i="4"/>
  <c r="R224" i="4"/>
  <c r="H225" i="4"/>
  <c r="I225" i="4"/>
  <c r="J225" i="4"/>
  <c r="Q225" i="4" s="1"/>
  <c r="K225" i="4"/>
  <c r="L225" i="4"/>
  <c r="M225" i="4"/>
  <c r="N225" i="4"/>
  <c r="O225" i="4"/>
  <c r="R225" i="4"/>
  <c r="H226" i="4"/>
  <c r="S226" i="4" s="1"/>
  <c r="I226" i="4"/>
  <c r="J226" i="4"/>
  <c r="K226" i="4"/>
  <c r="L226" i="4"/>
  <c r="M226" i="4"/>
  <c r="N226" i="4"/>
  <c r="O226" i="4"/>
  <c r="P226" i="4"/>
  <c r="R226" i="4"/>
  <c r="H227" i="4"/>
  <c r="I227" i="4"/>
  <c r="K227" i="4"/>
  <c r="L227" i="4"/>
  <c r="M227" i="4"/>
  <c r="N227" i="4"/>
  <c r="O227" i="4"/>
  <c r="R227" i="4"/>
  <c r="H228" i="4"/>
  <c r="J228" i="4" s="1"/>
  <c r="Q228" i="4" s="1"/>
  <c r="I228" i="4"/>
  <c r="K228" i="4"/>
  <c r="L228" i="4"/>
  <c r="M228" i="4"/>
  <c r="N228" i="4"/>
  <c r="O228" i="4"/>
  <c r="R228" i="4"/>
  <c r="H229" i="4"/>
  <c r="T229" i="4" s="1"/>
  <c r="I229" i="4"/>
  <c r="J229" i="4" s="1"/>
  <c r="K229" i="4"/>
  <c r="P229" i="4" s="1"/>
  <c r="L229" i="4"/>
  <c r="M229" i="4"/>
  <c r="N229" i="4"/>
  <c r="O229" i="4"/>
  <c r="R229" i="4"/>
  <c r="S229" i="4"/>
  <c r="H230" i="4"/>
  <c r="S230" i="4" s="1"/>
  <c r="I230" i="4"/>
  <c r="J230" i="4"/>
  <c r="Q230" i="4" s="1"/>
  <c r="K230" i="4"/>
  <c r="L230" i="4"/>
  <c r="P230" i="4" s="1"/>
  <c r="M230" i="4"/>
  <c r="N230" i="4"/>
  <c r="O230" i="4"/>
  <c r="R230" i="4"/>
  <c r="T230" i="4" s="1"/>
  <c r="H231" i="4"/>
  <c r="J231" i="4" s="1"/>
  <c r="Q231" i="4" s="1"/>
  <c r="I231" i="4"/>
  <c r="K231" i="4"/>
  <c r="L231" i="4"/>
  <c r="P231" i="4" s="1"/>
  <c r="M231" i="4"/>
  <c r="N231" i="4"/>
  <c r="O231" i="4"/>
  <c r="R231" i="4"/>
  <c r="T231" i="4"/>
  <c r="H232" i="4"/>
  <c r="I232" i="4"/>
  <c r="K232" i="4"/>
  <c r="L232" i="4"/>
  <c r="M232" i="4"/>
  <c r="N232" i="4"/>
  <c r="O232" i="4"/>
  <c r="R232" i="4"/>
  <c r="H233" i="4"/>
  <c r="I233" i="4"/>
  <c r="J233" i="4"/>
  <c r="Q233" i="4" s="1"/>
  <c r="K233" i="4"/>
  <c r="L233" i="4"/>
  <c r="M233" i="4"/>
  <c r="N233" i="4"/>
  <c r="O233" i="4"/>
  <c r="R233" i="4"/>
  <c r="H234" i="4"/>
  <c r="S234" i="4" s="1"/>
  <c r="I234" i="4"/>
  <c r="J234" i="4"/>
  <c r="K234" i="4"/>
  <c r="L234" i="4"/>
  <c r="M234" i="4"/>
  <c r="N234" i="4"/>
  <c r="O234" i="4"/>
  <c r="P234" i="4"/>
  <c r="R234" i="4"/>
  <c r="H235" i="4"/>
  <c r="I235" i="4"/>
  <c r="K235" i="4"/>
  <c r="L235" i="4"/>
  <c r="M235" i="4"/>
  <c r="N235" i="4"/>
  <c r="O235" i="4"/>
  <c r="P235" i="4"/>
  <c r="R235" i="4"/>
  <c r="H236" i="4"/>
  <c r="J236" i="4" s="1"/>
  <c r="Q236" i="4" s="1"/>
  <c r="I236" i="4"/>
  <c r="K236" i="4"/>
  <c r="L236" i="4"/>
  <c r="M236" i="4"/>
  <c r="N236" i="4"/>
  <c r="O236" i="4"/>
  <c r="R236" i="4"/>
  <c r="H237" i="4"/>
  <c r="T237" i="4" s="1"/>
  <c r="I237" i="4"/>
  <c r="J237" i="4" s="1"/>
  <c r="Q237" i="4" s="1"/>
  <c r="K237" i="4"/>
  <c r="P237" i="4" s="1"/>
  <c r="L237" i="4"/>
  <c r="M237" i="4"/>
  <c r="N237" i="4"/>
  <c r="O237" i="4"/>
  <c r="R237" i="4"/>
  <c r="S237" i="4"/>
  <c r="H238" i="4"/>
  <c r="S238" i="4" s="1"/>
  <c r="I238" i="4"/>
  <c r="J238" i="4"/>
  <c r="Q238" i="4" s="1"/>
  <c r="K238" i="4"/>
  <c r="L238" i="4"/>
  <c r="P238" i="4" s="1"/>
  <c r="M238" i="4"/>
  <c r="N238" i="4"/>
  <c r="O238" i="4"/>
  <c r="R238" i="4"/>
  <c r="T238" i="4" s="1"/>
  <c r="H239" i="4"/>
  <c r="J239" i="4" s="1"/>
  <c r="Q239" i="4" s="1"/>
  <c r="I239" i="4"/>
  <c r="K239" i="4"/>
  <c r="L239" i="4"/>
  <c r="P239" i="4" s="1"/>
  <c r="M239" i="4"/>
  <c r="N239" i="4"/>
  <c r="O239" i="4"/>
  <c r="R239" i="4"/>
  <c r="T239" i="4"/>
  <c r="H240" i="4"/>
  <c r="I240" i="4"/>
  <c r="K240" i="4"/>
  <c r="L240" i="4"/>
  <c r="M240" i="4"/>
  <c r="N240" i="4"/>
  <c r="O240" i="4"/>
  <c r="P240" i="4"/>
  <c r="R240" i="4"/>
  <c r="H241" i="4"/>
  <c r="I241" i="4"/>
  <c r="J241" i="4"/>
  <c r="Q241" i="4" s="1"/>
  <c r="K241" i="4"/>
  <c r="L241" i="4"/>
  <c r="M241" i="4"/>
  <c r="N241" i="4"/>
  <c r="O241" i="4"/>
  <c r="R241" i="4"/>
  <c r="H242" i="4"/>
  <c r="S242" i="4" s="1"/>
  <c r="I242" i="4"/>
  <c r="J242" i="4"/>
  <c r="Q242" i="4" s="1"/>
  <c r="K242" i="4"/>
  <c r="L242" i="4"/>
  <c r="M242" i="4"/>
  <c r="N242" i="4"/>
  <c r="O242" i="4"/>
  <c r="P242" i="4"/>
  <c r="R242" i="4"/>
  <c r="H243" i="4"/>
  <c r="I243" i="4"/>
  <c r="K243" i="4"/>
  <c r="L243" i="4"/>
  <c r="M243" i="4"/>
  <c r="N243" i="4"/>
  <c r="O243" i="4"/>
  <c r="P243" i="4"/>
  <c r="R243" i="4"/>
  <c r="H244" i="4"/>
  <c r="J244" i="4" s="1"/>
  <c r="Q244" i="4" s="1"/>
  <c r="I244" i="4"/>
  <c r="K244" i="4"/>
  <c r="P244" i="4" s="1"/>
  <c r="L244" i="4"/>
  <c r="M244" i="4"/>
  <c r="N244" i="4"/>
  <c r="O244" i="4"/>
  <c r="R244" i="4"/>
  <c r="S244" i="4"/>
  <c r="H245" i="4"/>
  <c r="T245" i="4" s="1"/>
  <c r="I245" i="4"/>
  <c r="J245" i="4" s="1"/>
  <c r="K245" i="4"/>
  <c r="P245" i="4" s="1"/>
  <c r="L245" i="4"/>
  <c r="M245" i="4"/>
  <c r="N245" i="4"/>
  <c r="O245" i="4"/>
  <c r="R245" i="4"/>
  <c r="S245" i="4"/>
  <c r="H246" i="4"/>
  <c r="I246" i="4"/>
  <c r="J246" i="4"/>
  <c r="Q246" i="4" s="1"/>
  <c r="K246" i="4"/>
  <c r="L246" i="4"/>
  <c r="P246" i="4" s="1"/>
  <c r="M246" i="4"/>
  <c r="N246" i="4"/>
  <c r="O246" i="4"/>
  <c r="R246" i="4"/>
  <c r="T246" i="4" s="1"/>
  <c r="H247" i="4"/>
  <c r="J247" i="4" s="1"/>
  <c r="Q247" i="4" s="1"/>
  <c r="I247" i="4"/>
  <c r="K247" i="4"/>
  <c r="L247" i="4"/>
  <c r="P247" i="4" s="1"/>
  <c r="M247" i="4"/>
  <c r="N247" i="4"/>
  <c r="O247" i="4"/>
  <c r="R247" i="4"/>
  <c r="T247" i="4"/>
  <c r="H248" i="4"/>
  <c r="I248" i="4"/>
  <c r="K248" i="4"/>
  <c r="L248" i="4"/>
  <c r="M248" i="4"/>
  <c r="N248" i="4"/>
  <c r="O248" i="4"/>
  <c r="P248" i="4"/>
  <c r="R248" i="4"/>
  <c r="H249" i="4"/>
  <c r="I249" i="4"/>
  <c r="J249" i="4"/>
  <c r="Q249" i="4" s="1"/>
  <c r="K249" i="4"/>
  <c r="L249" i="4"/>
  <c r="M249" i="4"/>
  <c r="N249" i="4"/>
  <c r="O249" i="4"/>
  <c r="R249" i="4"/>
  <c r="S249" i="4"/>
  <c r="H250" i="4"/>
  <c r="I250" i="4"/>
  <c r="J250" i="4"/>
  <c r="K250" i="4"/>
  <c r="L250" i="4"/>
  <c r="M250" i="4"/>
  <c r="N250" i="4"/>
  <c r="O250" i="4"/>
  <c r="P250" i="4"/>
  <c r="R250" i="4"/>
  <c r="H251" i="4"/>
  <c r="I251" i="4"/>
  <c r="K251" i="4"/>
  <c r="L251" i="4"/>
  <c r="M251" i="4"/>
  <c r="N251" i="4"/>
  <c r="O251" i="4"/>
  <c r="P251" i="4"/>
  <c r="R251" i="4"/>
  <c r="H252" i="4"/>
  <c r="I252" i="4"/>
  <c r="K252" i="4"/>
  <c r="L252" i="4"/>
  <c r="M252" i="4"/>
  <c r="N252" i="4"/>
  <c r="O252" i="4"/>
  <c r="R252" i="4"/>
  <c r="H253" i="4"/>
  <c r="T253" i="4" s="1"/>
  <c r="I253" i="4"/>
  <c r="J253" i="4"/>
  <c r="K253" i="4"/>
  <c r="P253" i="4" s="1"/>
  <c r="L253" i="4"/>
  <c r="M253" i="4"/>
  <c r="N253" i="4"/>
  <c r="O253" i="4"/>
  <c r="R253" i="4"/>
  <c r="H254" i="4"/>
  <c r="S254" i="4" s="1"/>
  <c r="I254" i="4"/>
  <c r="J254" i="4"/>
  <c r="Q254" i="4" s="1"/>
  <c r="K254" i="4"/>
  <c r="L254" i="4"/>
  <c r="P254" i="4" s="1"/>
  <c r="M254" i="4"/>
  <c r="N254" i="4"/>
  <c r="O254" i="4"/>
  <c r="R254" i="4"/>
  <c r="T254" i="4" s="1"/>
  <c r="H255" i="4"/>
  <c r="I255" i="4"/>
  <c r="K255" i="4"/>
  <c r="L255" i="4"/>
  <c r="P255" i="4" s="1"/>
  <c r="M255" i="4"/>
  <c r="N255" i="4"/>
  <c r="O255" i="4"/>
  <c r="R255" i="4"/>
  <c r="T255" i="4"/>
  <c r="H256" i="4"/>
  <c r="I256" i="4"/>
  <c r="K256" i="4"/>
  <c r="L256" i="4"/>
  <c r="M256" i="4"/>
  <c r="N256" i="4"/>
  <c r="O256" i="4"/>
  <c r="P256" i="4"/>
  <c r="R256" i="4"/>
  <c r="T256" i="4"/>
  <c r="H257" i="4"/>
  <c r="I257" i="4"/>
  <c r="J257" i="4"/>
  <c r="Q257" i="4" s="1"/>
  <c r="K257" i="4"/>
  <c r="L257" i="4"/>
  <c r="M257" i="4"/>
  <c r="N257" i="4"/>
  <c r="O257" i="4"/>
  <c r="R257" i="4"/>
  <c r="H258" i="4"/>
  <c r="I258" i="4"/>
  <c r="J258" i="4"/>
  <c r="K258" i="4"/>
  <c r="L258" i="4"/>
  <c r="M258" i="4"/>
  <c r="N258" i="4"/>
  <c r="O258" i="4"/>
  <c r="P258" i="4"/>
  <c r="R258" i="4"/>
  <c r="H259" i="4"/>
  <c r="I259" i="4"/>
  <c r="K259" i="4"/>
  <c r="L259" i="4"/>
  <c r="M259" i="4"/>
  <c r="N259" i="4"/>
  <c r="O259" i="4"/>
  <c r="R259" i="4"/>
  <c r="H260" i="4"/>
  <c r="J260" i="4" s="1"/>
  <c r="Q260" i="4" s="1"/>
  <c r="I260" i="4"/>
  <c r="K260" i="4"/>
  <c r="S260" i="4" s="1"/>
  <c r="L260" i="4"/>
  <c r="M260" i="4"/>
  <c r="N260" i="4"/>
  <c r="O260" i="4"/>
  <c r="R260" i="4"/>
  <c r="T260" i="4"/>
  <c r="H261" i="4"/>
  <c r="I261" i="4"/>
  <c r="J261" i="4"/>
  <c r="K261" i="4"/>
  <c r="P261" i="4" s="1"/>
  <c r="L261" i="4"/>
  <c r="M261" i="4"/>
  <c r="N261" i="4"/>
  <c r="O261" i="4"/>
  <c r="R261" i="4"/>
  <c r="H262" i="4"/>
  <c r="I262" i="4"/>
  <c r="J262" i="4"/>
  <c r="Q262" i="4" s="1"/>
  <c r="K262" i="4"/>
  <c r="L262" i="4"/>
  <c r="P262" i="4" s="1"/>
  <c r="M262" i="4"/>
  <c r="N262" i="4"/>
  <c r="O262" i="4"/>
  <c r="R262" i="4"/>
  <c r="T262" i="4" s="1"/>
  <c r="H263" i="4"/>
  <c r="J263" i="4" s="1"/>
  <c r="Q263" i="4" s="1"/>
  <c r="I263" i="4"/>
  <c r="K263" i="4"/>
  <c r="L263" i="4"/>
  <c r="P263" i="4" s="1"/>
  <c r="M263" i="4"/>
  <c r="N263" i="4"/>
  <c r="O263" i="4"/>
  <c r="R263" i="4"/>
  <c r="T263" i="4"/>
  <c r="H264" i="4"/>
  <c r="I264" i="4"/>
  <c r="K264" i="4"/>
  <c r="L264" i="4"/>
  <c r="M264" i="4"/>
  <c r="N264" i="4"/>
  <c r="O264" i="4"/>
  <c r="R264" i="4"/>
  <c r="T264" i="4"/>
  <c r="H265" i="4"/>
  <c r="I265" i="4"/>
  <c r="J265" i="4"/>
  <c r="Q265" i="4" s="1"/>
  <c r="K265" i="4"/>
  <c r="L265" i="4"/>
  <c r="M265" i="4"/>
  <c r="N265" i="4"/>
  <c r="O265" i="4"/>
  <c r="R265" i="4"/>
  <c r="H266" i="4"/>
  <c r="I266" i="4"/>
  <c r="J266" i="4"/>
  <c r="Q266" i="4" s="1"/>
  <c r="K266" i="4"/>
  <c r="L266" i="4"/>
  <c r="M266" i="4"/>
  <c r="N266" i="4"/>
  <c r="O266" i="4"/>
  <c r="P266" i="4"/>
  <c r="R266" i="4"/>
  <c r="H267" i="4"/>
  <c r="I267" i="4"/>
  <c r="K267" i="4"/>
  <c r="L267" i="4"/>
  <c r="M267" i="4"/>
  <c r="N267" i="4"/>
  <c r="O267" i="4"/>
  <c r="R267" i="4"/>
  <c r="H268" i="4"/>
  <c r="J268" i="4" s="1"/>
  <c r="Q268" i="4" s="1"/>
  <c r="I268" i="4"/>
  <c r="K268" i="4"/>
  <c r="L268" i="4"/>
  <c r="M268" i="4"/>
  <c r="N268" i="4"/>
  <c r="O268" i="4"/>
  <c r="R268" i="4"/>
  <c r="S268" i="4"/>
  <c r="H269" i="4"/>
  <c r="J269" i="4" s="1"/>
  <c r="I269" i="4"/>
  <c r="K269" i="4"/>
  <c r="P269" i="4" s="1"/>
  <c r="L269" i="4"/>
  <c r="M269" i="4"/>
  <c r="N269" i="4"/>
  <c r="O269" i="4"/>
  <c r="R269" i="4"/>
  <c r="H270" i="4"/>
  <c r="I270" i="4"/>
  <c r="J270" i="4"/>
  <c r="Q270" i="4" s="1"/>
  <c r="K270" i="4"/>
  <c r="L270" i="4"/>
  <c r="M270" i="4"/>
  <c r="N270" i="4"/>
  <c r="O270" i="4"/>
  <c r="R270" i="4"/>
  <c r="S270" i="4" s="1"/>
  <c r="H271" i="4"/>
  <c r="J271" i="4" s="1"/>
  <c r="Q271" i="4" s="1"/>
  <c r="I271" i="4"/>
  <c r="K271" i="4"/>
  <c r="L271" i="4"/>
  <c r="P271" i="4" s="1"/>
  <c r="M271" i="4"/>
  <c r="N271" i="4"/>
  <c r="O271" i="4"/>
  <c r="R271" i="4"/>
  <c r="T271" i="4"/>
  <c r="H272" i="4"/>
  <c r="I272" i="4"/>
  <c r="K272" i="4"/>
  <c r="L272" i="4"/>
  <c r="M272" i="4"/>
  <c r="N272" i="4"/>
  <c r="O272" i="4"/>
  <c r="R272" i="4"/>
  <c r="T272" i="4"/>
  <c r="H273" i="4"/>
  <c r="I273" i="4"/>
  <c r="J273" i="4"/>
  <c r="Q273" i="4" s="1"/>
  <c r="K273" i="4"/>
  <c r="L273" i="4"/>
  <c r="M273" i="4"/>
  <c r="N273" i="4"/>
  <c r="O273" i="4"/>
  <c r="R273" i="4"/>
  <c r="H274" i="4"/>
  <c r="I274" i="4"/>
  <c r="J274" i="4"/>
  <c r="Q274" i="4" s="1"/>
  <c r="K274" i="4"/>
  <c r="L274" i="4"/>
  <c r="M274" i="4"/>
  <c r="N274" i="4"/>
  <c r="O274" i="4"/>
  <c r="P274" i="4"/>
  <c r="R274" i="4"/>
  <c r="H275" i="4"/>
  <c r="I275" i="4"/>
  <c r="K275" i="4"/>
  <c r="L275" i="4"/>
  <c r="M275" i="4"/>
  <c r="N275" i="4"/>
  <c r="O275" i="4"/>
  <c r="R275" i="4"/>
  <c r="H276" i="4"/>
  <c r="J276" i="4" s="1"/>
  <c r="Q276" i="4" s="1"/>
  <c r="I276" i="4"/>
  <c r="K276" i="4"/>
  <c r="L276" i="4"/>
  <c r="M276" i="4"/>
  <c r="N276" i="4"/>
  <c r="O276" i="4"/>
  <c r="R276" i="4"/>
  <c r="S276" i="4"/>
  <c r="H277" i="4"/>
  <c r="J277" i="4" s="1"/>
  <c r="I277" i="4"/>
  <c r="K277" i="4"/>
  <c r="P277" i="4" s="1"/>
  <c r="L277" i="4"/>
  <c r="M277" i="4"/>
  <c r="N277" i="4"/>
  <c r="O277" i="4"/>
  <c r="R277" i="4"/>
  <c r="H278" i="4"/>
  <c r="I278" i="4"/>
  <c r="J278" i="4"/>
  <c r="Q278" i="4" s="1"/>
  <c r="K278" i="4"/>
  <c r="P278" i="4" s="1"/>
  <c r="L278" i="4"/>
  <c r="M278" i="4"/>
  <c r="N278" i="4"/>
  <c r="O278" i="4"/>
  <c r="R278" i="4"/>
  <c r="S278" i="4" s="1"/>
  <c r="H279" i="4"/>
  <c r="J279" i="4" s="1"/>
  <c r="Q279" i="4" s="1"/>
  <c r="I279" i="4"/>
  <c r="K279" i="4"/>
  <c r="L279" i="4"/>
  <c r="P279" i="4" s="1"/>
  <c r="M279" i="4"/>
  <c r="N279" i="4"/>
  <c r="O279" i="4"/>
  <c r="R279" i="4"/>
  <c r="T279" i="4"/>
  <c r="H280" i="4"/>
  <c r="I280" i="4"/>
  <c r="K280" i="4"/>
  <c r="L280" i="4"/>
  <c r="M280" i="4"/>
  <c r="N280" i="4"/>
  <c r="O280" i="4"/>
  <c r="R280" i="4"/>
  <c r="T280" i="4"/>
  <c r="H281" i="4"/>
  <c r="I281" i="4"/>
  <c r="J281" i="4"/>
  <c r="Q281" i="4" s="1"/>
  <c r="K281" i="4"/>
  <c r="L281" i="4"/>
  <c r="M281" i="4"/>
  <c r="N281" i="4"/>
  <c r="O281" i="4"/>
  <c r="R281" i="4"/>
  <c r="H282" i="4"/>
  <c r="I282" i="4"/>
  <c r="J282" i="4"/>
  <c r="Q282" i="4" s="1"/>
  <c r="K282" i="4"/>
  <c r="L282" i="4"/>
  <c r="M282" i="4"/>
  <c r="N282" i="4"/>
  <c r="O282" i="4"/>
  <c r="P282" i="4"/>
  <c r="R282" i="4"/>
  <c r="H283" i="4"/>
  <c r="I283" i="4"/>
  <c r="K283" i="4"/>
  <c r="L283" i="4"/>
  <c r="M283" i="4"/>
  <c r="N283" i="4"/>
  <c r="O283" i="4"/>
  <c r="P283" i="4"/>
  <c r="R283" i="4"/>
  <c r="T283" i="4"/>
  <c r="H284" i="4"/>
  <c r="I284" i="4"/>
  <c r="K284" i="4"/>
  <c r="L284" i="4"/>
  <c r="M284" i="4"/>
  <c r="N284" i="4"/>
  <c r="O284" i="4"/>
  <c r="P284" i="4"/>
  <c r="R284" i="4"/>
  <c r="H285" i="4"/>
  <c r="J285" i="4" s="1"/>
  <c r="Q285" i="4" s="1"/>
  <c r="I285" i="4"/>
  <c r="K285" i="4"/>
  <c r="L285" i="4"/>
  <c r="M285" i="4"/>
  <c r="N285" i="4"/>
  <c r="O285" i="4"/>
  <c r="P285" i="4"/>
  <c r="R285" i="4"/>
  <c r="H286" i="4"/>
  <c r="I286" i="4"/>
  <c r="J286" i="4" s="1"/>
  <c r="Q286" i="4" s="1"/>
  <c r="K286" i="4"/>
  <c r="P286" i="4" s="1"/>
  <c r="L286" i="4"/>
  <c r="M286" i="4"/>
  <c r="N286" i="4"/>
  <c r="O286" i="4"/>
  <c r="R286" i="4"/>
  <c r="S286" i="4"/>
  <c r="H287" i="4"/>
  <c r="I287" i="4"/>
  <c r="K287" i="4"/>
  <c r="L287" i="4"/>
  <c r="M287" i="4"/>
  <c r="N287" i="4"/>
  <c r="O287" i="4"/>
  <c r="P287" i="4"/>
  <c r="R287" i="4"/>
  <c r="T287" i="4"/>
  <c r="H288" i="4"/>
  <c r="T288" i="4" s="1"/>
  <c r="I288" i="4"/>
  <c r="K288" i="4"/>
  <c r="L288" i="4"/>
  <c r="M288" i="4"/>
  <c r="N288" i="4"/>
  <c r="O288" i="4"/>
  <c r="R288" i="4"/>
  <c r="H289" i="4"/>
  <c r="I289" i="4"/>
  <c r="J289" i="4"/>
  <c r="K289" i="4"/>
  <c r="L289" i="4"/>
  <c r="M289" i="4"/>
  <c r="N289" i="4"/>
  <c r="O289" i="4"/>
  <c r="R289" i="4"/>
  <c r="H290" i="4"/>
  <c r="J290" i="4" s="1"/>
  <c r="I290" i="4"/>
  <c r="K290" i="4"/>
  <c r="L290" i="4"/>
  <c r="M290" i="4"/>
  <c r="N290" i="4"/>
  <c r="O290" i="4"/>
  <c r="P290" i="4"/>
  <c r="Q290" i="4"/>
  <c r="R290" i="4"/>
  <c r="H291" i="4"/>
  <c r="S291" i="4" s="1"/>
  <c r="I291" i="4"/>
  <c r="J291" i="4"/>
  <c r="Q291" i="4" s="1"/>
  <c r="K291" i="4"/>
  <c r="L291" i="4"/>
  <c r="M291" i="4"/>
  <c r="N291" i="4"/>
  <c r="O291" i="4"/>
  <c r="P291" i="4"/>
  <c r="R291" i="4"/>
  <c r="H292" i="4"/>
  <c r="S292" i="4" s="1"/>
  <c r="I292" i="4"/>
  <c r="K292" i="4"/>
  <c r="L292" i="4"/>
  <c r="M292" i="4"/>
  <c r="N292" i="4"/>
  <c r="O292" i="4"/>
  <c r="R292" i="4"/>
  <c r="H293" i="4"/>
  <c r="I293" i="4"/>
  <c r="K293" i="4"/>
  <c r="L293" i="4"/>
  <c r="M293" i="4"/>
  <c r="N293" i="4"/>
  <c r="O293" i="4"/>
  <c r="P293" i="4"/>
  <c r="R293" i="4"/>
  <c r="H294" i="4"/>
  <c r="J294" i="4" s="1"/>
  <c r="Q294" i="4" s="1"/>
  <c r="I294" i="4"/>
  <c r="K294" i="4"/>
  <c r="L294" i="4"/>
  <c r="M294" i="4"/>
  <c r="N294" i="4"/>
  <c r="O294" i="4"/>
  <c r="R294" i="4"/>
  <c r="S294" i="4"/>
  <c r="T294" i="4"/>
  <c r="H295" i="4"/>
  <c r="I295" i="4"/>
  <c r="J295" i="4"/>
  <c r="Q295" i="4" s="1"/>
  <c r="K295" i="4"/>
  <c r="L295" i="4"/>
  <c r="M295" i="4"/>
  <c r="N295" i="4"/>
  <c r="O295" i="4"/>
  <c r="R295" i="4"/>
  <c r="H296" i="4"/>
  <c r="S296" i="4" s="1"/>
  <c r="I296" i="4"/>
  <c r="J296" i="4" s="1"/>
  <c r="K296" i="4"/>
  <c r="L296" i="4"/>
  <c r="M296" i="4"/>
  <c r="N296" i="4"/>
  <c r="O296" i="4"/>
  <c r="P296" i="4"/>
  <c r="R296" i="4"/>
  <c r="H297" i="4"/>
  <c r="I297" i="4"/>
  <c r="K297" i="4"/>
  <c r="L297" i="4"/>
  <c r="P297" i="4" s="1"/>
  <c r="M297" i="4"/>
  <c r="N297" i="4"/>
  <c r="O297" i="4"/>
  <c r="R297" i="4"/>
  <c r="T297" i="4"/>
  <c r="H298" i="4"/>
  <c r="I298" i="4"/>
  <c r="K298" i="4"/>
  <c r="L298" i="4"/>
  <c r="P298" i="4" s="1"/>
  <c r="M298" i="4"/>
  <c r="N298" i="4"/>
  <c r="O298" i="4"/>
  <c r="R298" i="4"/>
  <c r="T298" i="4"/>
  <c r="H299" i="4"/>
  <c r="I299" i="4"/>
  <c r="J299" i="4"/>
  <c r="Q299" i="4" s="1"/>
  <c r="K299" i="4"/>
  <c r="P299" i="4" s="1"/>
  <c r="L299" i="4"/>
  <c r="M299" i="4"/>
  <c r="N299" i="4"/>
  <c r="O299" i="4"/>
  <c r="R299" i="4"/>
  <c r="S299" i="4"/>
  <c r="H300" i="4"/>
  <c r="I300" i="4"/>
  <c r="J300" i="4"/>
  <c r="K300" i="4"/>
  <c r="P300" i="4" s="1"/>
  <c r="L300" i="4"/>
  <c r="M300" i="4"/>
  <c r="N300" i="4"/>
  <c r="O300" i="4"/>
  <c r="R300" i="4"/>
  <c r="S300" i="4" s="1"/>
  <c r="H301" i="4"/>
  <c r="I301" i="4"/>
  <c r="K301" i="4"/>
  <c r="L301" i="4"/>
  <c r="M301" i="4"/>
  <c r="N301" i="4"/>
  <c r="O301" i="4"/>
  <c r="P301" i="4"/>
  <c r="R301" i="4"/>
  <c r="H302" i="4"/>
  <c r="J302" i="4" s="1"/>
  <c r="Q302" i="4" s="1"/>
  <c r="I302" i="4"/>
  <c r="K302" i="4"/>
  <c r="T302" i="4" s="1"/>
  <c r="L302" i="4"/>
  <c r="M302" i="4"/>
  <c r="N302" i="4"/>
  <c r="O302" i="4"/>
  <c r="R302" i="4"/>
  <c r="H303" i="4"/>
  <c r="I303" i="4"/>
  <c r="J303" i="4"/>
  <c r="Q303" i="4" s="1"/>
  <c r="K303" i="4"/>
  <c r="L303" i="4"/>
  <c r="M303" i="4"/>
  <c r="N303" i="4"/>
  <c r="O303" i="4"/>
  <c r="R303" i="4"/>
  <c r="S303" i="4"/>
  <c r="H304" i="4"/>
  <c r="S304" i="4" s="1"/>
  <c r="I304" i="4"/>
  <c r="J304" i="4" s="1"/>
  <c r="Q304" i="4" s="1"/>
  <c r="K304" i="4"/>
  <c r="L304" i="4"/>
  <c r="M304" i="4"/>
  <c r="N304" i="4"/>
  <c r="O304" i="4"/>
  <c r="P304" i="4"/>
  <c r="R304" i="4"/>
  <c r="H305" i="4"/>
  <c r="J305" i="4" s="1"/>
  <c r="Q305" i="4" s="1"/>
  <c r="I305" i="4"/>
  <c r="K305" i="4"/>
  <c r="L305" i="4"/>
  <c r="P305" i="4" s="1"/>
  <c r="M305" i="4"/>
  <c r="N305" i="4"/>
  <c r="O305" i="4"/>
  <c r="R305" i="4"/>
  <c r="T305" i="4"/>
  <c r="H306" i="4"/>
  <c r="I306" i="4"/>
  <c r="K306" i="4"/>
  <c r="L306" i="4"/>
  <c r="M306" i="4"/>
  <c r="N306" i="4"/>
  <c r="O306" i="4"/>
  <c r="R306" i="4"/>
  <c r="H307" i="4"/>
  <c r="I307" i="4"/>
  <c r="J307" i="4"/>
  <c r="Q307" i="4" s="1"/>
  <c r="K307" i="4"/>
  <c r="P307" i="4" s="1"/>
  <c r="L307" i="4"/>
  <c r="M307" i="4"/>
  <c r="N307" i="4"/>
  <c r="O307" i="4"/>
  <c r="R307" i="4"/>
  <c r="S307" i="4" s="1"/>
  <c r="H308" i="4"/>
  <c r="I308" i="4"/>
  <c r="J308" i="4"/>
  <c r="K308" i="4"/>
  <c r="L308" i="4"/>
  <c r="M308" i="4"/>
  <c r="N308" i="4"/>
  <c r="O308" i="4"/>
  <c r="P308" i="4"/>
  <c r="R308" i="4"/>
  <c r="H309" i="4"/>
  <c r="I309" i="4"/>
  <c r="K309" i="4"/>
  <c r="L309" i="4"/>
  <c r="M309" i="4"/>
  <c r="N309" i="4"/>
  <c r="O309" i="4"/>
  <c r="P309" i="4"/>
  <c r="R309" i="4"/>
  <c r="H310" i="4"/>
  <c r="I310" i="4"/>
  <c r="K310" i="4"/>
  <c r="L310" i="4"/>
  <c r="M310" i="4"/>
  <c r="N310" i="4"/>
  <c r="O310" i="4"/>
  <c r="R310" i="4"/>
  <c r="H311" i="4"/>
  <c r="I311" i="4"/>
  <c r="J311" i="4"/>
  <c r="Q311" i="4" s="1"/>
  <c r="K311" i="4"/>
  <c r="L311" i="4"/>
  <c r="M311" i="4"/>
  <c r="N311" i="4"/>
  <c r="O311" i="4"/>
  <c r="R311" i="4"/>
  <c r="H312" i="4"/>
  <c r="I312" i="4"/>
  <c r="J312" i="4" s="1"/>
  <c r="Q312" i="4" s="1"/>
  <c r="K312" i="4"/>
  <c r="L312" i="4"/>
  <c r="M312" i="4"/>
  <c r="N312" i="4"/>
  <c r="O312" i="4"/>
  <c r="P312" i="4"/>
  <c r="R312" i="4"/>
  <c r="H313" i="4"/>
  <c r="J313" i="4" s="1"/>
  <c r="Q313" i="4" s="1"/>
  <c r="I313" i="4"/>
  <c r="K313" i="4"/>
  <c r="L313" i="4"/>
  <c r="P313" i="4" s="1"/>
  <c r="M313" i="4"/>
  <c r="N313" i="4"/>
  <c r="O313" i="4"/>
  <c r="R313" i="4"/>
  <c r="T313" i="4"/>
  <c r="H314" i="4"/>
  <c r="T314" i="4" s="1"/>
  <c r="I314" i="4"/>
  <c r="K314" i="4"/>
  <c r="L314" i="4"/>
  <c r="M314" i="4"/>
  <c r="N314" i="4"/>
  <c r="O314" i="4"/>
  <c r="R314" i="4"/>
  <c r="H315" i="4"/>
  <c r="I315" i="4"/>
  <c r="J315" i="4"/>
  <c r="Q315" i="4" s="1"/>
  <c r="K315" i="4"/>
  <c r="P315" i="4" s="1"/>
  <c r="L315" i="4"/>
  <c r="M315" i="4"/>
  <c r="N315" i="4"/>
  <c r="O315" i="4"/>
  <c r="R315" i="4"/>
  <c r="H316" i="4"/>
  <c r="I316" i="4"/>
  <c r="J316" i="4"/>
  <c r="Q316" i="4" s="1"/>
  <c r="K316" i="4"/>
  <c r="L316" i="4"/>
  <c r="M316" i="4"/>
  <c r="N316" i="4"/>
  <c r="O316" i="4"/>
  <c r="P316" i="4"/>
  <c r="R316" i="4"/>
  <c r="H317" i="4"/>
  <c r="I317" i="4"/>
  <c r="K317" i="4"/>
  <c r="L317" i="4"/>
  <c r="M317" i="4"/>
  <c r="N317" i="4"/>
  <c r="O317" i="4"/>
  <c r="R317" i="4"/>
  <c r="H318" i="4"/>
  <c r="J318" i="4" s="1"/>
  <c r="Q318" i="4" s="1"/>
  <c r="I318" i="4"/>
  <c r="K318" i="4"/>
  <c r="L318" i="4"/>
  <c r="M318" i="4"/>
  <c r="N318" i="4"/>
  <c r="O318" i="4"/>
  <c r="R318" i="4"/>
  <c r="H319" i="4"/>
  <c r="I319" i="4"/>
  <c r="J319" i="4"/>
  <c r="Q319" i="4" s="1"/>
  <c r="K319" i="4"/>
  <c r="L319" i="4"/>
  <c r="M319" i="4"/>
  <c r="N319" i="4"/>
  <c r="O319" i="4"/>
  <c r="R319" i="4"/>
  <c r="H320" i="4"/>
  <c r="I320" i="4"/>
  <c r="J320" i="4" s="1"/>
  <c r="Q320" i="4" s="1"/>
  <c r="K320" i="4"/>
  <c r="L320" i="4"/>
  <c r="P320" i="4" s="1"/>
  <c r="M320" i="4"/>
  <c r="N320" i="4"/>
  <c r="O320" i="4"/>
  <c r="R320" i="4"/>
  <c r="T320" i="4" s="1"/>
  <c r="H321" i="4"/>
  <c r="I321" i="4"/>
  <c r="K321" i="4"/>
  <c r="L321" i="4"/>
  <c r="P321" i="4" s="1"/>
  <c r="M321" i="4"/>
  <c r="N321" i="4"/>
  <c r="O321" i="4"/>
  <c r="R321" i="4"/>
  <c r="T321" i="4"/>
  <c r="H322" i="4"/>
  <c r="I322" i="4"/>
  <c r="K322" i="4"/>
  <c r="L322" i="4"/>
  <c r="M322" i="4"/>
  <c r="N322" i="4"/>
  <c r="O322" i="4"/>
  <c r="P322" i="4"/>
  <c r="R322" i="4"/>
  <c r="T322" i="4"/>
  <c r="H323" i="4"/>
  <c r="I323" i="4"/>
  <c r="J323" i="4"/>
  <c r="Q323" i="4" s="1"/>
  <c r="K323" i="4"/>
  <c r="L323" i="4"/>
  <c r="M323" i="4"/>
  <c r="N323" i="4"/>
  <c r="O323" i="4"/>
  <c r="R323" i="4"/>
  <c r="H324" i="4"/>
  <c r="I324" i="4"/>
  <c r="J324" i="4"/>
  <c r="K324" i="4"/>
  <c r="L324" i="4"/>
  <c r="M324" i="4"/>
  <c r="N324" i="4"/>
  <c r="O324" i="4"/>
  <c r="P324" i="4"/>
  <c r="R324" i="4"/>
  <c r="H325" i="4"/>
  <c r="I325" i="4"/>
  <c r="K325" i="4"/>
  <c r="L325" i="4"/>
  <c r="M325" i="4"/>
  <c r="N325" i="4"/>
  <c r="O325" i="4"/>
  <c r="P325" i="4"/>
  <c r="R325" i="4"/>
  <c r="H326" i="4"/>
  <c r="J326" i="4" s="1"/>
  <c r="Q326" i="4" s="1"/>
  <c r="I326" i="4"/>
  <c r="K326" i="4"/>
  <c r="L326" i="4"/>
  <c r="M326" i="4"/>
  <c r="N326" i="4"/>
  <c r="O326" i="4"/>
  <c r="P326" i="4"/>
  <c r="R326" i="4"/>
  <c r="S326" i="4"/>
  <c r="T326" i="4"/>
  <c r="H327" i="4"/>
  <c r="I327" i="4"/>
  <c r="J327" i="4"/>
  <c r="Q327" i="4" s="1"/>
  <c r="K327" i="4"/>
  <c r="L327" i="4"/>
  <c r="M327" i="4"/>
  <c r="N327" i="4"/>
  <c r="O327" i="4"/>
  <c r="R327" i="4"/>
  <c r="S327" i="4"/>
  <c r="H328" i="4"/>
  <c r="S328" i="4" s="1"/>
  <c r="I328" i="4"/>
  <c r="J328" i="4"/>
  <c r="K328" i="4"/>
  <c r="L328" i="4"/>
  <c r="P328" i="4" s="1"/>
  <c r="M328" i="4"/>
  <c r="N328" i="4"/>
  <c r="O328" i="4"/>
  <c r="Q328" i="4"/>
  <c r="R328" i="4"/>
  <c r="T328" i="4" s="1"/>
  <c r="H329" i="4"/>
  <c r="J329" i="4" s="1"/>
  <c r="Q329" i="4" s="1"/>
  <c r="I329" i="4"/>
  <c r="K329" i="4"/>
  <c r="L329" i="4"/>
  <c r="P329" i="4" s="1"/>
  <c r="M329" i="4"/>
  <c r="N329" i="4"/>
  <c r="O329" i="4"/>
  <c r="R329" i="4"/>
  <c r="T329" i="4"/>
  <c r="H330" i="4"/>
  <c r="T330" i="4" s="1"/>
  <c r="I330" i="4"/>
  <c r="K330" i="4"/>
  <c r="L330" i="4"/>
  <c r="M330" i="4"/>
  <c r="N330" i="4"/>
  <c r="O330" i="4"/>
  <c r="R330" i="4"/>
  <c r="H331" i="4"/>
  <c r="I331" i="4"/>
  <c r="J331" i="4"/>
  <c r="Q331" i="4" s="1"/>
  <c r="K331" i="4"/>
  <c r="P331" i="4" s="1"/>
  <c r="L331" i="4"/>
  <c r="M331" i="4"/>
  <c r="N331" i="4"/>
  <c r="O331" i="4"/>
  <c r="R331" i="4"/>
  <c r="S331" i="4" s="1"/>
  <c r="H332" i="4"/>
  <c r="S332" i="4" s="1"/>
  <c r="I332" i="4"/>
  <c r="J332" i="4"/>
  <c r="Q332" i="4" s="1"/>
  <c r="K332" i="4"/>
  <c r="L332" i="4"/>
  <c r="M332" i="4"/>
  <c r="N332" i="4"/>
  <c r="O332" i="4"/>
  <c r="P332" i="4"/>
  <c r="R332" i="4"/>
  <c r="H333" i="4"/>
  <c r="I333" i="4"/>
  <c r="K333" i="4"/>
  <c r="L333" i="4"/>
  <c r="M333" i="4"/>
  <c r="N333" i="4"/>
  <c r="O333" i="4"/>
  <c r="R333" i="4"/>
  <c r="H334" i="4"/>
  <c r="J334" i="4" s="1"/>
  <c r="Q334" i="4" s="1"/>
  <c r="I334" i="4"/>
  <c r="K334" i="4"/>
  <c r="L334" i="4"/>
  <c r="M334" i="4"/>
  <c r="N334" i="4"/>
  <c r="O334" i="4"/>
  <c r="R334" i="4"/>
  <c r="T334" i="4"/>
  <c r="H335" i="4"/>
  <c r="I335" i="4"/>
  <c r="J335" i="4"/>
  <c r="K335" i="4"/>
  <c r="L335" i="4"/>
  <c r="M335" i="4"/>
  <c r="N335" i="4"/>
  <c r="O335" i="4"/>
  <c r="R335" i="4"/>
  <c r="S335" i="4"/>
  <c r="H336" i="4"/>
  <c r="I336" i="4"/>
  <c r="J336" i="4" s="1"/>
  <c r="Q336" i="4" s="1"/>
  <c r="K336" i="4"/>
  <c r="L336" i="4"/>
  <c r="P336" i="4" s="1"/>
  <c r="M336" i="4"/>
  <c r="N336" i="4"/>
  <c r="O336" i="4"/>
  <c r="R336" i="4"/>
  <c r="T336" i="4" s="1"/>
  <c r="H337" i="4"/>
  <c r="I337" i="4"/>
  <c r="K337" i="4"/>
  <c r="L337" i="4"/>
  <c r="M337" i="4"/>
  <c r="N337" i="4"/>
  <c r="O337" i="4"/>
  <c r="P337" i="4"/>
  <c r="R337" i="4"/>
  <c r="T337" i="4"/>
  <c r="H338" i="4"/>
  <c r="J338" i="4" s="1"/>
  <c r="Q338" i="4" s="1"/>
  <c r="I338" i="4"/>
  <c r="K338" i="4"/>
  <c r="L338" i="4"/>
  <c r="M338" i="4"/>
  <c r="N338" i="4"/>
  <c r="O338" i="4"/>
  <c r="R338" i="4"/>
  <c r="T338" i="4"/>
  <c r="H339" i="4"/>
  <c r="I339" i="4"/>
  <c r="J339" i="4"/>
  <c r="K339" i="4"/>
  <c r="P339" i="4" s="1"/>
  <c r="L339" i="4"/>
  <c r="M339" i="4"/>
  <c r="N339" i="4"/>
  <c r="O339" i="4"/>
  <c r="R339" i="4"/>
  <c r="S339" i="4"/>
  <c r="H340" i="4"/>
  <c r="I340" i="4"/>
  <c r="J340" i="4"/>
  <c r="Q340" i="4" s="1"/>
  <c r="K340" i="4"/>
  <c r="L340" i="4"/>
  <c r="M340" i="4"/>
  <c r="N340" i="4"/>
  <c r="O340" i="4"/>
  <c r="P340" i="4"/>
  <c r="R340" i="4"/>
  <c r="H341" i="4"/>
  <c r="I341" i="4"/>
  <c r="K341" i="4"/>
  <c r="L341" i="4"/>
  <c r="P341" i="4" s="1"/>
  <c r="M341" i="4"/>
  <c r="N341" i="4"/>
  <c r="O341" i="4"/>
  <c r="R341" i="4"/>
  <c r="T341" i="4"/>
  <c r="H342" i="4"/>
  <c r="J342" i="4" s="1"/>
  <c r="Q342" i="4" s="1"/>
  <c r="I342" i="4"/>
  <c r="K342" i="4"/>
  <c r="L342" i="4"/>
  <c r="M342" i="4"/>
  <c r="N342" i="4"/>
  <c r="O342" i="4"/>
  <c r="P342" i="4"/>
  <c r="R342" i="4"/>
  <c r="S342" i="4"/>
  <c r="H343" i="4"/>
  <c r="I343" i="4"/>
  <c r="J343" i="4"/>
  <c r="K343" i="4"/>
  <c r="L343" i="4"/>
  <c r="M343" i="4"/>
  <c r="N343" i="4"/>
  <c r="O343" i="4"/>
  <c r="R343" i="4"/>
  <c r="S343" i="4" s="1"/>
  <c r="H344" i="4"/>
  <c r="I344" i="4"/>
  <c r="J344" i="4"/>
  <c r="Q344" i="4" s="1"/>
  <c r="K344" i="4"/>
  <c r="L344" i="4"/>
  <c r="P344" i="4" s="1"/>
  <c r="M344" i="4"/>
  <c r="N344" i="4"/>
  <c r="O344" i="4"/>
  <c r="R344" i="4"/>
  <c r="T344" i="4" s="1"/>
  <c r="H345" i="4"/>
  <c r="I345" i="4"/>
  <c r="K345" i="4"/>
  <c r="L345" i="4"/>
  <c r="M345" i="4"/>
  <c r="N345" i="4"/>
  <c r="O345" i="4"/>
  <c r="R345" i="4"/>
  <c r="H346" i="4"/>
  <c r="J346" i="4" s="1"/>
  <c r="Q346" i="4" s="1"/>
  <c r="I346" i="4"/>
  <c r="K346" i="4"/>
  <c r="L346" i="4"/>
  <c r="M346" i="4"/>
  <c r="N346" i="4"/>
  <c r="O346" i="4"/>
  <c r="P346" i="4"/>
  <c r="R346" i="4"/>
  <c r="S346" i="4"/>
  <c r="T346" i="4"/>
  <c r="H347" i="4"/>
  <c r="I347" i="4"/>
  <c r="J347" i="4"/>
  <c r="Q347" i="4" s="1"/>
  <c r="K347" i="4"/>
  <c r="P347" i="4" s="1"/>
  <c r="L347" i="4"/>
  <c r="M347" i="4"/>
  <c r="N347" i="4"/>
  <c r="O347" i="4"/>
  <c r="R347" i="4"/>
  <c r="S347" i="4" s="1"/>
  <c r="H348" i="4"/>
  <c r="S348" i="4" s="1"/>
  <c r="I348" i="4"/>
  <c r="J348" i="4"/>
  <c r="Q348" i="4" s="1"/>
  <c r="K348" i="4"/>
  <c r="L348" i="4"/>
  <c r="M348" i="4"/>
  <c r="N348" i="4"/>
  <c r="O348" i="4"/>
  <c r="P348" i="4"/>
  <c r="R348" i="4"/>
  <c r="H349" i="4"/>
  <c r="I349" i="4"/>
  <c r="T349" i="4" s="1"/>
  <c r="K349" i="4"/>
  <c r="L349" i="4"/>
  <c r="M349" i="4"/>
  <c r="N349" i="4"/>
  <c r="O349" i="4"/>
  <c r="P349" i="4"/>
  <c r="R349" i="4"/>
  <c r="H350" i="4"/>
  <c r="J350" i="4" s="1"/>
  <c r="Q350" i="4" s="1"/>
  <c r="I350" i="4"/>
  <c r="K350" i="4"/>
  <c r="L350" i="4"/>
  <c r="M350" i="4"/>
  <c r="N350" i="4"/>
  <c r="O350" i="4"/>
  <c r="R350" i="4"/>
  <c r="T350" i="4"/>
  <c r="H351" i="4"/>
  <c r="I351" i="4"/>
  <c r="J351" i="4"/>
  <c r="K351" i="4"/>
  <c r="L351" i="4"/>
  <c r="M351" i="4"/>
  <c r="N351" i="4"/>
  <c r="O351" i="4"/>
  <c r="R351" i="4"/>
  <c r="S351" i="4"/>
  <c r="H352" i="4"/>
  <c r="I352" i="4"/>
  <c r="J352" i="4" s="1"/>
  <c r="Q352" i="4" s="1"/>
  <c r="K352" i="4"/>
  <c r="L352" i="4"/>
  <c r="P352" i="4" s="1"/>
  <c r="M352" i="4"/>
  <c r="N352" i="4"/>
  <c r="O352" i="4"/>
  <c r="R352" i="4"/>
  <c r="T352" i="4" s="1"/>
  <c r="H353" i="4"/>
  <c r="I353" i="4"/>
  <c r="T353" i="4" s="1"/>
  <c r="K353" i="4"/>
  <c r="L353" i="4"/>
  <c r="P353" i="4" s="1"/>
  <c r="M353" i="4"/>
  <c r="N353" i="4"/>
  <c r="O353" i="4"/>
  <c r="R353" i="4"/>
  <c r="H354" i="4"/>
  <c r="I354" i="4"/>
  <c r="K354" i="4"/>
  <c r="L354" i="4"/>
  <c r="M354" i="4"/>
  <c r="N354" i="4"/>
  <c r="O354" i="4"/>
  <c r="R354" i="4"/>
  <c r="H355" i="4"/>
  <c r="I355" i="4"/>
  <c r="J355" i="4"/>
  <c r="K355" i="4"/>
  <c r="P355" i="4" s="1"/>
  <c r="L355" i="4"/>
  <c r="M355" i="4"/>
  <c r="N355" i="4"/>
  <c r="O355" i="4"/>
  <c r="R355" i="4"/>
  <c r="S355" i="4"/>
  <c r="H356" i="4"/>
  <c r="I356" i="4"/>
  <c r="J356" i="4" s="1"/>
  <c r="Q356" i="4" s="1"/>
  <c r="K356" i="4"/>
  <c r="L356" i="4"/>
  <c r="M356" i="4"/>
  <c r="N356" i="4"/>
  <c r="O356" i="4"/>
  <c r="P356" i="4"/>
  <c r="R356" i="4"/>
  <c r="H357" i="4"/>
  <c r="I357" i="4"/>
  <c r="K357" i="4"/>
  <c r="L357" i="4"/>
  <c r="M357" i="4"/>
  <c r="N357" i="4"/>
  <c r="O357" i="4"/>
  <c r="R357" i="4"/>
  <c r="H358" i="4"/>
  <c r="J358" i="4" s="1"/>
  <c r="I358" i="4"/>
  <c r="K358" i="4"/>
  <c r="L358" i="4"/>
  <c r="M358" i="4"/>
  <c r="N358" i="4"/>
  <c r="O358" i="4"/>
  <c r="R358" i="4"/>
  <c r="H359" i="4"/>
  <c r="I359" i="4"/>
  <c r="J359" i="4" s="1"/>
  <c r="Q359" i="4" s="1"/>
  <c r="K359" i="4"/>
  <c r="L359" i="4"/>
  <c r="M359" i="4"/>
  <c r="N359" i="4"/>
  <c r="O359" i="4"/>
  <c r="R359" i="4"/>
  <c r="H360" i="4"/>
  <c r="S360" i="4" s="1"/>
  <c r="I360" i="4"/>
  <c r="J360" i="4"/>
  <c r="K360" i="4"/>
  <c r="L360" i="4"/>
  <c r="P360" i="4" s="1"/>
  <c r="M360" i="4"/>
  <c r="N360" i="4"/>
  <c r="Q360" i="4" s="1"/>
  <c r="O360" i="4"/>
  <c r="R360" i="4"/>
  <c r="T360" i="4"/>
  <c r="H361" i="4"/>
  <c r="I361" i="4"/>
  <c r="K361" i="4"/>
  <c r="L361" i="4"/>
  <c r="P361" i="4" s="1"/>
  <c r="M361" i="4"/>
  <c r="N361" i="4"/>
  <c r="O361" i="4"/>
  <c r="R361" i="4"/>
  <c r="T361" i="4"/>
  <c r="H362" i="4"/>
  <c r="I362" i="4"/>
  <c r="K362" i="4"/>
  <c r="L362" i="4"/>
  <c r="M362" i="4"/>
  <c r="N362" i="4"/>
  <c r="O362" i="4"/>
  <c r="P362" i="4"/>
  <c r="R362" i="4"/>
  <c r="H363" i="4"/>
  <c r="I363" i="4"/>
  <c r="J363" i="4"/>
  <c r="K363" i="4"/>
  <c r="P363" i="4" s="1"/>
  <c r="L363" i="4"/>
  <c r="M363" i="4"/>
  <c r="N363" i="4"/>
  <c r="O363" i="4"/>
  <c r="R363" i="4"/>
  <c r="H364" i="4"/>
  <c r="I364" i="4"/>
  <c r="J364" i="4"/>
  <c r="Q364" i="4" s="1"/>
  <c r="K364" i="4"/>
  <c r="L364" i="4"/>
  <c r="M364" i="4"/>
  <c r="N364" i="4"/>
  <c r="O364" i="4"/>
  <c r="P364" i="4"/>
  <c r="R364" i="4"/>
  <c r="H365" i="4"/>
  <c r="J365" i="4" s="1"/>
  <c r="I365" i="4"/>
  <c r="K365" i="4"/>
  <c r="L365" i="4"/>
  <c r="M365" i="4"/>
  <c r="N365" i="4"/>
  <c r="O365" i="4"/>
  <c r="P365" i="4"/>
  <c r="Q365" i="4"/>
  <c r="R365" i="4"/>
  <c r="T365" i="4"/>
  <c r="H366" i="4"/>
  <c r="J366" i="4" s="1"/>
  <c r="I366" i="4"/>
  <c r="K366" i="4"/>
  <c r="S366" i="4" s="1"/>
  <c r="L366" i="4"/>
  <c r="P366" i="4" s="1"/>
  <c r="M366" i="4"/>
  <c r="N366" i="4"/>
  <c r="O366" i="4"/>
  <c r="R366" i="4"/>
  <c r="T366" i="4"/>
  <c r="H367" i="4"/>
  <c r="I367" i="4"/>
  <c r="J367" i="4" s="1"/>
  <c r="K367" i="4"/>
  <c r="L367" i="4"/>
  <c r="M367" i="4"/>
  <c r="N367" i="4"/>
  <c r="O367" i="4"/>
  <c r="Q367" i="4"/>
  <c r="R367" i="4"/>
  <c r="S367" i="4" s="1"/>
  <c r="H368" i="4"/>
  <c r="I368" i="4"/>
  <c r="J368" i="4" s="1"/>
  <c r="Q368" i="4" s="1"/>
  <c r="K368" i="4"/>
  <c r="L368" i="4"/>
  <c r="P368" i="4" s="1"/>
  <c r="M368" i="4"/>
  <c r="N368" i="4"/>
  <c r="O368" i="4"/>
  <c r="R368" i="4"/>
  <c r="T368" i="4" s="1"/>
  <c r="H369" i="4"/>
  <c r="I369" i="4"/>
  <c r="K369" i="4"/>
  <c r="L369" i="4"/>
  <c r="M369" i="4"/>
  <c r="N369" i="4"/>
  <c r="O369" i="4"/>
  <c r="R369" i="4"/>
  <c r="T369" i="4"/>
  <c r="H370" i="4"/>
  <c r="J370" i="4" s="1"/>
  <c r="Q370" i="4" s="1"/>
  <c r="I370" i="4"/>
  <c r="K370" i="4"/>
  <c r="L370" i="4"/>
  <c r="M370" i="4"/>
  <c r="N370" i="4"/>
  <c r="O370" i="4"/>
  <c r="P370" i="4"/>
  <c r="R370" i="4"/>
  <c r="H371" i="4"/>
  <c r="I371" i="4"/>
  <c r="J371" i="4"/>
  <c r="Q371" i="4" s="1"/>
  <c r="K371" i="4"/>
  <c r="L371" i="4"/>
  <c r="M371" i="4"/>
  <c r="N371" i="4"/>
  <c r="O371" i="4"/>
  <c r="R371" i="4"/>
  <c r="H372" i="4"/>
  <c r="I372" i="4"/>
  <c r="J372" i="4" s="1"/>
  <c r="K372" i="4"/>
  <c r="L372" i="4"/>
  <c r="M372" i="4"/>
  <c r="N372" i="4"/>
  <c r="O372" i="4"/>
  <c r="P372" i="4"/>
  <c r="Q372" i="4"/>
  <c r="R372" i="4"/>
  <c r="H373" i="4"/>
  <c r="J373" i="4" s="1"/>
  <c r="I373" i="4"/>
  <c r="K373" i="4"/>
  <c r="L373" i="4"/>
  <c r="M373" i="4"/>
  <c r="N373" i="4"/>
  <c r="O373" i="4"/>
  <c r="P373" i="4"/>
  <c r="Q373" i="4"/>
  <c r="R373" i="4"/>
  <c r="S373" i="4"/>
  <c r="H374" i="4"/>
  <c r="J374" i="4" s="1"/>
  <c r="I374" i="4"/>
  <c r="K374" i="4"/>
  <c r="L374" i="4"/>
  <c r="M374" i="4"/>
  <c r="N374" i="4"/>
  <c r="O374" i="4"/>
  <c r="R374" i="4"/>
  <c r="H375" i="4"/>
  <c r="I375" i="4"/>
  <c r="J375" i="4" s="1"/>
  <c r="Q375" i="4" s="1"/>
  <c r="K375" i="4"/>
  <c r="L375" i="4"/>
  <c r="M375" i="4"/>
  <c r="N375" i="4"/>
  <c r="O375" i="4"/>
  <c r="R375" i="4"/>
  <c r="H376" i="4"/>
  <c r="S376" i="4" s="1"/>
  <c r="I376" i="4"/>
  <c r="J376" i="4" s="1"/>
  <c r="Q376" i="4" s="1"/>
  <c r="K376" i="4"/>
  <c r="L376" i="4"/>
  <c r="P376" i="4" s="1"/>
  <c r="M376" i="4"/>
  <c r="N376" i="4"/>
  <c r="O376" i="4"/>
  <c r="R376" i="4"/>
  <c r="T376" i="4" s="1"/>
  <c r="H377" i="4"/>
  <c r="P377" i="4" s="1"/>
  <c r="I377" i="4"/>
  <c r="T377" i="4" s="1"/>
  <c r="K377" i="4"/>
  <c r="L377" i="4"/>
  <c r="M377" i="4"/>
  <c r="N377" i="4"/>
  <c r="O377" i="4"/>
  <c r="R377" i="4"/>
  <c r="H378" i="4"/>
  <c r="J378" i="4" s="1"/>
  <c r="Q378" i="4" s="1"/>
  <c r="I378" i="4"/>
  <c r="K378" i="4"/>
  <c r="L378" i="4"/>
  <c r="M378" i="4"/>
  <c r="N378" i="4"/>
  <c r="O378" i="4"/>
  <c r="P378" i="4"/>
  <c r="R378" i="4"/>
  <c r="H379" i="4"/>
  <c r="I379" i="4"/>
  <c r="J379" i="4"/>
  <c r="Q379" i="4" s="1"/>
  <c r="K379" i="4"/>
  <c r="P379" i="4" s="1"/>
  <c r="L379" i="4"/>
  <c r="M379" i="4"/>
  <c r="N379" i="4"/>
  <c r="O379" i="4"/>
  <c r="R379" i="4"/>
  <c r="H380" i="4"/>
  <c r="I380" i="4"/>
  <c r="K380" i="4"/>
  <c r="L380" i="4"/>
  <c r="M380" i="4"/>
  <c r="N380" i="4"/>
  <c r="O380" i="4"/>
  <c r="R380" i="4"/>
  <c r="H381" i="4"/>
  <c r="S381" i="4" s="1"/>
  <c r="I381" i="4"/>
  <c r="K381" i="4"/>
  <c r="L381" i="4"/>
  <c r="M381" i="4"/>
  <c r="N381" i="4"/>
  <c r="O381" i="4"/>
  <c r="P381" i="4"/>
  <c r="R381" i="4"/>
  <c r="H382" i="4"/>
  <c r="J382" i="4" s="1"/>
  <c r="I382" i="4"/>
  <c r="K382" i="4"/>
  <c r="P382" i="4" s="1"/>
  <c r="L382" i="4"/>
  <c r="M382" i="4"/>
  <c r="N382" i="4"/>
  <c r="O382" i="4"/>
  <c r="R382" i="4"/>
  <c r="S382" i="4"/>
  <c r="T382" i="4"/>
  <c r="H383" i="4"/>
  <c r="I383" i="4"/>
  <c r="J383" i="4"/>
  <c r="K383" i="4"/>
  <c r="P383" i="4" s="1"/>
  <c r="L383" i="4"/>
  <c r="M383" i="4"/>
  <c r="N383" i="4"/>
  <c r="Q383" i="4" s="1"/>
  <c r="O383" i="4"/>
  <c r="R383" i="4"/>
  <c r="T383" i="4" s="1"/>
  <c r="S383" i="4"/>
  <c r="H384" i="4"/>
  <c r="I384" i="4"/>
  <c r="J384" i="4"/>
  <c r="Q384" i="4" s="1"/>
  <c r="K384" i="4"/>
  <c r="L384" i="4"/>
  <c r="P384" i="4" s="1"/>
  <c r="M384" i="4"/>
  <c r="N384" i="4"/>
  <c r="O384" i="4"/>
  <c r="R384" i="4"/>
  <c r="T384" i="4" s="1"/>
  <c r="H385" i="4"/>
  <c r="J385" i="4" s="1"/>
  <c r="Q385" i="4" s="1"/>
  <c r="I385" i="4"/>
  <c r="K385" i="4"/>
  <c r="L385" i="4"/>
  <c r="M385" i="4"/>
  <c r="N385" i="4"/>
  <c r="O385" i="4"/>
  <c r="P385" i="4"/>
  <c r="R385" i="4"/>
  <c r="H386" i="4"/>
  <c r="I386" i="4"/>
  <c r="J386" i="4" s="1"/>
  <c r="K386" i="4"/>
  <c r="P386" i="4" s="1"/>
  <c r="L386" i="4"/>
  <c r="M386" i="4"/>
  <c r="N386" i="4"/>
  <c r="O386" i="4"/>
  <c r="Q386" i="4"/>
  <c r="R386" i="4"/>
  <c r="S386" i="4" s="1"/>
  <c r="H387" i="4"/>
  <c r="S387" i="4" s="1"/>
  <c r="I387" i="4"/>
  <c r="K387" i="4"/>
  <c r="L387" i="4"/>
  <c r="P387" i="4" s="1"/>
  <c r="M387" i="4"/>
  <c r="N387" i="4"/>
  <c r="O387" i="4"/>
  <c r="R387" i="4"/>
  <c r="T387" i="4"/>
  <c r="H388" i="4"/>
  <c r="J388" i="4" s="1"/>
  <c r="Q388" i="4" s="1"/>
  <c r="I388" i="4"/>
  <c r="K388" i="4"/>
  <c r="L388" i="4"/>
  <c r="M388" i="4"/>
  <c r="N388" i="4"/>
  <c r="O388" i="4"/>
  <c r="P388" i="4"/>
  <c r="R388" i="4"/>
  <c r="H389" i="4"/>
  <c r="I389" i="4"/>
  <c r="J389" i="4"/>
  <c r="Q389" i="4" s="1"/>
  <c r="K389" i="4"/>
  <c r="L389" i="4"/>
  <c r="M389" i="4"/>
  <c r="N389" i="4"/>
  <c r="O389" i="4"/>
  <c r="R389" i="4"/>
  <c r="S389" i="4" s="1"/>
  <c r="H390" i="4"/>
  <c r="T390" i="4" s="1"/>
  <c r="I390" i="4"/>
  <c r="K390" i="4"/>
  <c r="L390" i="4"/>
  <c r="M390" i="4"/>
  <c r="N390" i="4"/>
  <c r="O390" i="4"/>
  <c r="P390" i="4"/>
  <c r="R390" i="4"/>
  <c r="H391" i="4"/>
  <c r="P391" i="4" s="1"/>
  <c r="I391" i="4"/>
  <c r="K391" i="4"/>
  <c r="L391" i="4"/>
  <c r="M391" i="4"/>
  <c r="N391" i="4"/>
  <c r="O391" i="4"/>
  <c r="R391" i="4"/>
  <c r="H392" i="4"/>
  <c r="J392" i="4" s="1"/>
  <c r="Q392" i="4" s="1"/>
  <c r="I392" i="4"/>
  <c r="K392" i="4"/>
  <c r="L392" i="4"/>
  <c r="M392" i="4"/>
  <c r="N392" i="4"/>
  <c r="O392" i="4"/>
  <c r="R392" i="4"/>
  <c r="H393" i="4"/>
  <c r="J393" i="4" s="1"/>
  <c r="Q393" i="4" s="1"/>
  <c r="I393" i="4"/>
  <c r="K393" i="4"/>
  <c r="L393" i="4"/>
  <c r="M393" i="4"/>
  <c r="N393" i="4"/>
  <c r="O393" i="4"/>
  <c r="P393" i="4"/>
  <c r="R393" i="4"/>
  <c r="H394" i="4"/>
  <c r="I394" i="4"/>
  <c r="J394" i="4" s="1"/>
  <c r="K394" i="4"/>
  <c r="P394" i="4" s="1"/>
  <c r="L394" i="4"/>
  <c r="M394" i="4"/>
  <c r="N394" i="4"/>
  <c r="O394" i="4"/>
  <c r="Q394" i="4"/>
  <c r="R394" i="4"/>
  <c r="S394" i="4" s="1"/>
  <c r="H395" i="4"/>
  <c r="S395" i="4" s="1"/>
  <c r="I395" i="4"/>
  <c r="K395" i="4"/>
  <c r="L395" i="4"/>
  <c r="P395" i="4" s="1"/>
  <c r="M395" i="4"/>
  <c r="N395" i="4"/>
  <c r="O395" i="4"/>
  <c r="R395" i="4"/>
  <c r="T395" i="4"/>
  <c r="H396" i="4"/>
  <c r="J396" i="4" s="1"/>
  <c r="Q396" i="4" s="1"/>
  <c r="I396" i="4"/>
  <c r="K396" i="4"/>
  <c r="L396" i="4"/>
  <c r="M396" i="4"/>
  <c r="N396" i="4"/>
  <c r="O396" i="4"/>
  <c r="P396" i="4"/>
  <c r="R396" i="4"/>
  <c r="H397" i="4"/>
  <c r="I397" i="4"/>
  <c r="J397" i="4"/>
  <c r="Q397" i="4" s="1"/>
  <c r="K397" i="4"/>
  <c r="L397" i="4"/>
  <c r="M397" i="4"/>
  <c r="N397" i="4"/>
  <c r="O397" i="4"/>
  <c r="R397" i="4"/>
  <c r="S397" i="4" s="1"/>
  <c r="H398" i="4"/>
  <c r="T398" i="4" s="1"/>
  <c r="I398" i="4"/>
  <c r="K398" i="4"/>
  <c r="L398" i="4"/>
  <c r="M398" i="4"/>
  <c r="N398" i="4"/>
  <c r="O398" i="4"/>
  <c r="P398" i="4"/>
  <c r="R398" i="4"/>
  <c r="H399" i="4"/>
  <c r="P399" i="4" s="1"/>
  <c r="I399" i="4"/>
  <c r="K399" i="4"/>
  <c r="L399" i="4"/>
  <c r="M399" i="4"/>
  <c r="N399" i="4"/>
  <c r="O399" i="4"/>
  <c r="R399" i="4"/>
  <c r="H400" i="4"/>
  <c r="J400" i="4" s="1"/>
  <c r="Q400" i="4" s="1"/>
  <c r="I400" i="4"/>
  <c r="K400" i="4"/>
  <c r="L400" i="4"/>
  <c r="M400" i="4"/>
  <c r="N400" i="4"/>
  <c r="O400" i="4"/>
  <c r="R400" i="4"/>
  <c r="H401" i="4"/>
  <c r="J401" i="4" s="1"/>
  <c r="Q401" i="4" s="1"/>
  <c r="I401" i="4"/>
  <c r="K401" i="4"/>
  <c r="L401" i="4"/>
  <c r="M401" i="4"/>
  <c r="N401" i="4"/>
  <c r="O401" i="4"/>
  <c r="P401" i="4"/>
  <c r="R401" i="4"/>
  <c r="H402" i="4"/>
  <c r="I402" i="4"/>
  <c r="J402" i="4" s="1"/>
  <c r="K402" i="4"/>
  <c r="P402" i="4" s="1"/>
  <c r="L402" i="4"/>
  <c r="M402" i="4"/>
  <c r="N402" i="4"/>
  <c r="O402" i="4"/>
  <c r="Q402" i="4"/>
  <c r="R402" i="4"/>
  <c r="S402" i="4" s="1"/>
  <c r="H403" i="4"/>
  <c r="S403" i="4" s="1"/>
  <c r="I403" i="4"/>
  <c r="K403" i="4"/>
  <c r="L403" i="4"/>
  <c r="P403" i="4" s="1"/>
  <c r="M403" i="4"/>
  <c r="N403" i="4"/>
  <c r="O403" i="4"/>
  <c r="R403" i="4"/>
  <c r="T403" i="4"/>
  <c r="H404" i="4"/>
  <c r="J404" i="4" s="1"/>
  <c r="Q404" i="4" s="1"/>
  <c r="I404" i="4"/>
  <c r="K404" i="4"/>
  <c r="L404" i="4"/>
  <c r="M404" i="4"/>
  <c r="N404" i="4"/>
  <c r="O404" i="4"/>
  <c r="P404" i="4"/>
  <c r="R404" i="4"/>
  <c r="H405" i="4"/>
  <c r="I405" i="4"/>
  <c r="J405" i="4"/>
  <c r="Q405" i="4" s="1"/>
  <c r="K405" i="4"/>
  <c r="L405" i="4"/>
  <c r="M405" i="4"/>
  <c r="N405" i="4"/>
  <c r="O405" i="4"/>
  <c r="R405" i="4"/>
  <c r="S405" i="4" s="1"/>
  <c r="H406" i="4"/>
  <c r="T406" i="4" s="1"/>
  <c r="I406" i="4"/>
  <c r="K406" i="4"/>
  <c r="L406" i="4"/>
  <c r="M406" i="4"/>
  <c r="N406" i="4"/>
  <c r="O406" i="4"/>
  <c r="P406" i="4"/>
  <c r="R406" i="4"/>
  <c r="H407" i="4"/>
  <c r="P407" i="4" s="1"/>
  <c r="I407" i="4"/>
  <c r="K407" i="4"/>
  <c r="L407" i="4"/>
  <c r="M407" i="4"/>
  <c r="N407" i="4"/>
  <c r="O407" i="4"/>
  <c r="R407" i="4"/>
  <c r="H408" i="4"/>
  <c r="J408" i="4" s="1"/>
  <c r="Q408" i="4" s="1"/>
  <c r="I408" i="4"/>
  <c r="K408" i="4"/>
  <c r="L408" i="4"/>
  <c r="M408" i="4"/>
  <c r="N408" i="4"/>
  <c r="O408" i="4"/>
  <c r="R408" i="4"/>
  <c r="H409" i="4"/>
  <c r="J409" i="4" s="1"/>
  <c r="Q409" i="4" s="1"/>
  <c r="I409" i="4"/>
  <c r="K409" i="4"/>
  <c r="L409" i="4"/>
  <c r="M409" i="4"/>
  <c r="N409" i="4"/>
  <c r="O409" i="4"/>
  <c r="P409" i="4"/>
  <c r="R409" i="4"/>
  <c r="H410" i="4"/>
  <c r="I410" i="4"/>
  <c r="J410" i="4" s="1"/>
  <c r="K410" i="4"/>
  <c r="P410" i="4" s="1"/>
  <c r="L410" i="4"/>
  <c r="M410" i="4"/>
  <c r="N410" i="4"/>
  <c r="O410" i="4"/>
  <c r="Q410" i="4"/>
  <c r="R410" i="4"/>
  <c r="S410" i="4" s="1"/>
  <c r="H411" i="4"/>
  <c r="S411" i="4" s="1"/>
  <c r="I411" i="4"/>
  <c r="K411" i="4"/>
  <c r="L411" i="4"/>
  <c r="P411" i="4" s="1"/>
  <c r="M411" i="4"/>
  <c r="N411" i="4"/>
  <c r="O411" i="4"/>
  <c r="R411" i="4"/>
  <c r="T411" i="4"/>
  <c r="H412" i="4"/>
  <c r="J412" i="4" s="1"/>
  <c r="Q412" i="4" s="1"/>
  <c r="I412" i="4"/>
  <c r="K412" i="4"/>
  <c r="L412" i="4"/>
  <c r="M412" i="4"/>
  <c r="N412" i="4"/>
  <c r="O412" i="4"/>
  <c r="P412" i="4"/>
  <c r="R412" i="4"/>
  <c r="H413" i="4"/>
  <c r="I413" i="4"/>
  <c r="J413" i="4"/>
  <c r="Q413" i="4" s="1"/>
  <c r="K413" i="4"/>
  <c r="L413" i="4"/>
  <c r="M413" i="4"/>
  <c r="N413" i="4"/>
  <c r="O413" i="4"/>
  <c r="R413" i="4"/>
  <c r="S413" i="4" s="1"/>
  <c r="H414" i="4"/>
  <c r="T414" i="4" s="1"/>
  <c r="I414" i="4"/>
  <c r="K414" i="4"/>
  <c r="L414" i="4"/>
  <c r="M414" i="4"/>
  <c r="N414" i="4"/>
  <c r="O414" i="4"/>
  <c r="P414" i="4"/>
  <c r="R414" i="4"/>
  <c r="H415" i="4"/>
  <c r="P415" i="4" s="1"/>
  <c r="I415" i="4"/>
  <c r="K415" i="4"/>
  <c r="L415" i="4"/>
  <c r="M415" i="4"/>
  <c r="N415" i="4"/>
  <c r="O415" i="4"/>
  <c r="R415" i="4"/>
  <c r="H416" i="4"/>
  <c r="J416" i="4" s="1"/>
  <c r="Q416" i="4" s="1"/>
  <c r="I416" i="4"/>
  <c r="K416" i="4"/>
  <c r="L416" i="4"/>
  <c r="M416" i="4"/>
  <c r="N416" i="4"/>
  <c r="O416" i="4"/>
  <c r="R416" i="4"/>
  <c r="H417" i="4"/>
  <c r="J417" i="4" s="1"/>
  <c r="Q417" i="4" s="1"/>
  <c r="I417" i="4"/>
  <c r="K417" i="4"/>
  <c r="L417" i="4"/>
  <c r="M417" i="4"/>
  <c r="N417" i="4"/>
  <c r="O417" i="4"/>
  <c r="P417" i="4"/>
  <c r="R417" i="4"/>
  <c r="H418" i="4"/>
  <c r="I418" i="4"/>
  <c r="J418" i="4" s="1"/>
  <c r="K418" i="4"/>
  <c r="P418" i="4" s="1"/>
  <c r="L418" i="4"/>
  <c r="M418" i="4"/>
  <c r="N418" i="4"/>
  <c r="O418" i="4"/>
  <c r="Q418" i="4"/>
  <c r="R418" i="4"/>
  <c r="S418" i="4" s="1"/>
  <c r="H419" i="4"/>
  <c r="S419" i="4" s="1"/>
  <c r="I419" i="4"/>
  <c r="K419" i="4"/>
  <c r="L419" i="4"/>
  <c r="P419" i="4" s="1"/>
  <c r="M419" i="4"/>
  <c r="N419" i="4"/>
  <c r="O419" i="4"/>
  <c r="R419" i="4"/>
  <c r="T419" i="4"/>
  <c r="H420" i="4"/>
  <c r="J420" i="4" s="1"/>
  <c r="Q420" i="4" s="1"/>
  <c r="I420" i="4"/>
  <c r="K420" i="4"/>
  <c r="L420" i="4"/>
  <c r="M420" i="4"/>
  <c r="N420" i="4"/>
  <c r="O420" i="4"/>
  <c r="P420" i="4"/>
  <c r="R420" i="4"/>
  <c r="H421" i="4"/>
  <c r="I421" i="4"/>
  <c r="J421" i="4"/>
  <c r="Q421" i="4" s="1"/>
  <c r="K421" i="4"/>
  <c r="L421" i="4"/>
  <c r="M421" i="4"/>
  <c r="N421" i="4"/>
  <c r="O421" i="4"/>
  <c r="R421" i="4"/>
  <c r="S421" i="4" s="1"/>
  <c r="H422" i="4"/>
  <c r="T422" i="4" s="1"/>
  <c r="I422" i="4"/>
  <c r="K422" i="4"/>
  <c r="L422" i="4"/>
  <c r="M422" i="4"/>
  <c r="N422" i="4"/>
  <c r="O422" i="4"/>
  <c r="P422" i="4"/>
  <c r="R422" i="4"/>
  <c r="H423" i="4"/>
  <c r="P423" i="4" s="1"/>
  <c r="I423" i="4"/>
  <c r="K423" i="4"/>
  <c r="L423" i="4"/>
  <c r="M423" i="4"/>
  <c r="N423" i="4"/>
  <c r="O423" i="4"/>
  <c r="R423" i="4"/>
  <c r="H424" i="4"/>
  <c r="J424" i="4" s="1"/>
  <c r="Q424" i="4" s="1"/>
  <c r="I424" i="4"/>
  <c r="K424" i="4"/>
  <c r="L424" i="4"/>
  <c r="M424" i="4"/>
  <c r="N424" i="4"/>
  <c r="O424" i="4"/>
  <c r="R424" i="4"/>
  <c r="H425" i="4"/>
  <c r="J425" i="4" s="1"/>
  <c r="Q425" i="4" s="1"/>
  <c r="I425" i="4"/>
  <c r="K425" i="4"/>
  <c r="L425" i="4"/>
  <c r="M425" i="4"/>
  <c r="N425" i="4"/>
  <c r="O425" i="4"/>
  <c r="P425" i="4"/>
  <c r="R425" i="4"/>
  <c r="H426" i="4"/>
  <c r="I426" i="4"/>
  <c r="J426" i="4" s="1"/>
  <c r="K426" i="4"/>
  <c r="P426" i="4" s="1"/>
  <c r="L426" i="4"/>
  <c r="M426" i="4"/>
  <c r="N426" i="4"/>
  <c r="O426" i="4"/>
  <c r="Q426" i="4"/>
  <c r="R426" i="4"/>
  <c r="S426" i="4" s="1"/>
  <c r="H427" i="4"/>
  <c r="S427" i="4" s="1"/>
  <c r="I427" i="4"/>
  <c r="K427" i="4"/>
  <c r="L427" i="4"/>
  <c r="P427" i="4" s="1"/>
  <c r="M427" i="4"/>
  <c r="N427" i="4"/>
  <c r="O427" i="4"/>
  <c r="R427" i="4"/>
  <c r="T427" i="4"/>
  <c r="H428" i="4"/>
  <c r="J428" i="4" s="1"/>
  <c r="Q428" i="4" s="1"/>
  <c r="I428" i="4"/>
  <c r="K428" i="4"/>
  <c r="L428" i="4"/>
  <c r="M428" i="4"/>
  <c r="N428" i="4"/>
  <c r="O428" i="4"/>
  <c r="P428" i="4"/>
  <c r="R428" i="4"/>
  <c r="H429" i="4"/>
  <c r="I429" i="4"/>
  <c r="J429" i="4"/>
  <c r="Q429" i="4" s="1"/>
  <c r="K429" i="4"/>
  <c r="L429" i="4"/>
  <c r="M429" i="4"/>
  <c r="N429" i="4"/>
  <c r="O429" i="4"/>
  <c r="R429" i="4"/>
  <c r="S429" i="4" s="1"/>
  <c r="H430" i="4"/>
  <c r="T430" i="4" s="1"/>
  <c r="I430" i="4"/>
  <c r="K430" i="4"/>
  <c r="L430" i="4"/>
  <c r="M430" i="4"/>
  <c r="N430" i="4"/>
  <c r="O430" i="4"/>
  <c r="P430" i="4"/>
  <c r="R430" i="4"/>
  <c r="H431" i="4"/>
  <c r="I431" i="4"/>
  <c r="K431" i="4"/>
  <c r="L431" i="4"/>
  <c r="M431" i="4"/>
  <c r="N431" i="4"/>
  <c r="O431" i="4"/>
  <c r="P431" i="4"/>
  <c r="R431" i="4"/>
  <c r="H432" i="4"/>
  <c r="J432" i="4" s="1"/>
  <c r="Q432" i="4" s="1"/>
  <c r="I432" i="4"/>
  <c r="K432" i="4"/>
  <c r="L432" i="4"/>
  <c r="M432" i="4"/>
  <c r="N432" i="4"/>
  <c r="O432" i="4"/>
  <c r="R432" i="4"/>
  <c r="H433" i="4"/>
  <c r="J433" i="4" s="1"/>
  <c r="Q433" i="4" s="1"/>
  <c r="I433" i="4"/>
  <c r="K433" i="4"/>
  <c r="L433" i="4"/>
  <c r="M433" i="4"/>
  <c r="N433" i="4"/>
  <c r="O433" i="4"/>
  <c r="P433" i="4"/>
  <c r="R433" i="4"/>
  <c r="H434" i="4"/>
  <c r="I434" i="4"/>
  <c r="J434" i="4" s="1"/>
  <c r="K434" i="4"/>
  <c r="P434" i="4" s="1"/>
  <c r="L434" i="4"/>
  <c r="M434" i="4"/>
  <c r="N434" i="4"/>
  <c r="O434" i="4"/>
  <c r="Q434" i="4"/>
  <c r="R434" i="4"/>
  <c r="S434" i="4" s="1"/>
  <c r="H435" i="4"/>
  <c r="S435" i="4" s="1"/>
  <c r="I435" i="4"/>
  <c r="K435" i="4"/>
  <c r="L435" i="4"/>
  <c r="P435" i="4" s="1"/>
  <c r="M435" i="4"/>
  <c r="N435" i="4"/>
  <c r="O435" i="4"/>
  <c r="R435" i="4"/>
  <c r="T435" i="4"/>
  <c r="H436" i="4"/>
  <c r="J436" i="4" s="1"/>
  <c r="Q436" i="4" s="1"/>
  <c r="I436" i="4"/>
  <c r="K436" i="4"/>
  <c r="L436" i="4"/>
  <c r="M436" i="4"/>
  <c r="N436" i="4"/>
  <c r="O436" i="4"/>
  <c r="P436" i="4"/>
  <c r="R436" i="4"/>
  <c r="H437" i="4"/>
  <c r="I437" i="4"/>
  <c r="J437" i="4"/>
  <c r="Q437" i="4" s="1"/>
  <c r="K437" i="4"/>
  <c r="L437" i="4"/>
  <c r="M437" i="4"/>
  <c r="N437" i="4"/>
  <c r="O437" i="4"/>
  <c r="R437" i="4"/>
  <c r="S437" i="4" s="1"/>
  <c r="H438" i="4"/>
  <c r="T438" i="4" s="1"/>
  <c r="I438" i="4"/>
  <c r="K438" i="4"/>
  <c r="L438" i="4"/>
  <c r="M438" i="4"/>
  <c r="N438" i="4"/>
  <c r="O438" i="4"/>
  <c r="P438" i="4"/>
  <c r="R438" i="4"/>
  <c r="H439" i="4"/>
  <c r="I439" i="4"/>
  <c r="K439" i="4"/>
  <c r="L439" i="4"/>
  <c r="M439" i="4"/>
  <c r="N439" i="4"/>
  <c r="O439" i="4"/>
  <c r="P439" i="4"/>
  <c r="R439" i="4"/>
  <c r="H440" i="4"/>
  <c r="J440" i="4" s="1"/>
  <c r="Q440" i="4" s="1"/>
  <c r="I440" i="4"/>
  <c r="K440" i="4"/>
  <c r="L440" i="4"/>
  <c r="M440" i="4"/>
  <c r="N440" i="4"/>
  <c r="O440" i="4"/>
  <c r="R440" i="4"/>
  <c r="H441" i="4"/>
  <c r="J441" i="4" s="1"/>
  <c r="I441" i="4"/>
  <c r="K441" i="4"/>
  <c r="L441" i="4"/>
  <c r="M441" i="4"/>
  <c r="N441" i="4"/>
  <c r="O441" i="4"/>
  <c r="P441" i="4"/>
  <c r="R441" i="4"/>
  <c r="H442" i="4"/>
  <c r="I442" i="4"/>
  <c r="J442" i="4" s="1"/>
  <c r="K442" i="4"/>
  <c r="P442" i="4" s="1"/>
  <c r="L442" i="4"/>
  <c r="M442" i="4"/>
  <c r="N442" i="4"/>
  <c r="O442" i="4"/>
  <c r="Q442" i="4"/>
  <c r="R442" i="4"/>
  <c r="S442" i="4" s="1"/>
  <c r="H443" i="4"/>
  <c r="S443" i="4" s="1"/>
  <c r="I443" i="4"/>
  <c r="K443" i="4"/>
  <c r="L443" i="4"/>
  <c r="P443" i="4" s="1"/>
  <c r="M443" i="4"/>
  <c r="N443" i="4"/>
  <c r="O443" i="4"/>
  <c r="R443" i="4"/>
  <c r="T443" i="4"/>
  <c r="H444" i="4"/>
  <c r="I444" i="4"/>
  <c r="K444" i="4"/>
  <c r="L444" i="4"/>
  <c r="M444" i="4"/>
  <c r="N444" i="4"/>
  <c r="O444" i="4"/>
  <c r="P444" i="4"/>
  <c r="R444" i="4"/>
  <c r="H445" i="4"/>
  <c r="I445" i="4"/>
  <c r="J445" i="4"/>
  <c r="Q445" i="4" s="1"/>
  <c r="K445" i="4"/>
  <c r="L445" i="4"/>
  <c r="M445" i="4"/>
  <c r="N445" i="4"/>
  <c r="O445" i="4"/>
  <c r="R445" i="4"/>
  <c r="S445" i="4" s="1"/>
  <c r="H446" i="4"/>
  <c r="T446" i="4" s="1"/>
  <c r="I446" i="4"/>
  <c r="K446" i="4"/>
  <c r="L446" i="4"/>
  <c r="M446" i="4"/>
  <c r="N446" i="4"/>
  <c r="O446" i="4"/>
  <c r="P446" i="4"/>
  <c r="R446" i="4"/>
  <c r="H447" i="4"/>
  <c r="I447" i="4"/>
  <c r="K447" i="4"/>
  <c r="L447" i="4"/>
  <c r="M447" i="4"/>
  <c r="N447" i="4"/>
  <c r="O447" i="4"/>
  <c r="R447" i="4"/>
  <c r="H448" i="4"/>
  <c r="J448" i="4" s="1"/>
  <c r="Q448" i="4" s="1"/>
  <c r="I448" i="4"/>
  <c r="K448" i="4"/>
  <c r="L448" i="4"/>
  <c r="M448" i="4"/>
  <c r="N448" i="4"/>
  <c r="O448" i="4"/>
  <c r="R448" i="4"/>
  <c r="S448" i="4"/>
  <c r="T448" i="4"/>
  <c r="H449" i="4"/>
  <c r="I449" i="4"/>
  <c r="K449" i="4"/>
  <c r="L449" i="4"/>
  <c r="M449" i="4"/>
  <c r="N449" i="4"/>
  <c r="O449" i="4"/>
  <c r="P449" i="4"/>
  <c r="R449" i="4"/>
  <c r="H450" i="4"/>
  <c r="I450" i="4"/>
  <c r="J450" i="4" s="1"/>
  <c r="K450" i="4"/>
  <c r="L450" i="4"/>
  <c r="M450" i="4"/>
  <c r="N450" i="4"/>
  <c r="O450" i="4"/>
  <c r="Q450" i="4"/>
  <c r="R450" i="4"/>
  <c r="H451" i="4"/>
  <c r="I451" i="4"/>
  <c r="K451" i="4"/>
  <c r="L451" i="4"/>
  <c r="M451" i="4"/>
  <c r="N451" i="4"/>
  <c r="O451" i="4"/>
  <c r="R451" i="4"/>
  <c r="T451" i="4"/>
  <c r="H452" i="4"/>
  <c r="S452" i="4" s="1"/>
  <c r="I452" i="4"/>
  <c r="K452" i="4"/>
  <c r="L452" i="4"/>
  <c r="M452" i="4"/>
  <c r="N452" i="4"/>
  <c r="O452" i="4"/>
  <c r="R452" i="4"/>
  <c r="H453" i="4"/>
  <c r="I453" i="4"/>
  <c r="J453" i="4"/>
  <c r="Q453" i="4" s="1"/>
  <c r="K453" i="4"/>
  <c r="L453" i="4"/>
  <c r="M453" i="4"/>
  <c r="N453" i="4"/>
  <c r="O453" i="4"/>
  <c r="R453" i="4"/>
  <c r="S453" i="4" s="1"/>
  <c r="H454" i="4"/>
  <c r="I454" i="4"/>
  <c r="K454" i="4"/>
  <c r="L454" i="4"/>
  <c r="M454" i="4"/>
  <c r="N454" i="4"/>
  <c r="O454" i="4"/>
  <c r="P454" i="4"/>
  <c r="R454" i="4"/>
  <c r="H455" i="4"/>
  <c r="S455" i="4" s="1"/>
  <c r="I455" i="4"/>
  <c r="K455" i="4"/>
  <c r="L455" i="4"/>
  <c r="M455" i="4"/>
  <c r="N455" i="4"/>
  <c r="O455" i="4"/>
  <c r="P455" i="4"/>
  <c r="R455" i="4"/>
  <c r="T455" i="4"/>
  <c r="H456" i="4"/>
  <c r="J456" i="4" s="1"/>
  <c r="Q456" i="4" s="1"/>
  <c r="I456" i="4"/>
  <c r="K456" i="4"/>
  <c r="L456" i="4"/>
  <c r="M456" i="4"/>
  <c r="N456" i="4"/>
  <c r="O456" i="4"/>
  <c r="R456" i="4"/>
  <c r="S456" i="4"/>
  <c r="H457" i="4"/>
  <c r="I457" i="4"/>
  <c r="J457" i="4"/>
  <c r="Q457" i="4" s="1"/>
  <c r="K457" i="4"/>
  <c r="L457" i="4"/>
  <c r="M457" i="4"/>
  <c r="N457" i="4"/>
  <c r="O457" i="4"/>
  <c r="P457" i="4"/>
  <c r="R457" i="4"/>
  <c r="H458" i="4"/>
  <c r="I458" i="4"/>
  <c r="J458" i="4"/>
  <c r="K458" i="4"/>
  <c r="L458" i="4"/>
  <c r="M458" i="4"/>
  <c r="N458" i="4"/>
  <c r="O458" i="4"/>
  <c r="Q458" i="4"/>
  <c r="R458" i="4"/>
  <c r="H459" i="4"/>
  <c r="I459" i="4"/>
  <c r="K459" i="4"/>
  <c r="L459" i="4"/>
  <c r="M459" i="4"/>
  <c r="N459" i="4"/>
  <c r="O459" i="4"/>
  <c r="R459" i="4"/>
  <c r="H460" i="4"/>
  <c r="I460" i="4"/>
  <c r="K460" i="4"/>
  <c r="L460" i="4"/>
  <c r="M460" i="4"/>
  <c r="N460" i="4"/>
  <c r="O460" i="4"/>
  <c r="P460" i="4"/>
  <c r="R460" i="4"/>
  <c r="S460" i="4"/>
  <c r="H461" i="4"/>
  <c r="J461" i="4" s="1"/>
  <c r="Q461" i="4" s="1"/>
  <c r="I461" i="4"/>
  <c r="K461" i="4"/>
  <c r="P461" i="4" s="1"/>
  <c r="L461" i="4"/>
  <c r="M461" i="4"/>
  <c r="N461" i="4"/>
  <c r="O461" i="4"/>
  <c r="R461" i="4"/>
  <c r="T461" i="4"/>
  <c r="H462" i="4"/>
  <c r="I462" i="4"/>
  <c r="K462" i="4"/>
  <c r="L462" i="4"/>
  <c r="M462" i="4"/>
  <c r="N462" i="4"/>
  <c r="O462" i="4"/>
  <c r="P462" i="4"/>
  <c r="R462" i="4"/>
  <c r="H463" i="4"/>
  <c r="S463" i="4" s="1"/>
  <c r="I463" i="4"/>
  <c r="J463" i="4" s="1"/>
  <c r="Q463" i="4" s="1"/>
  <c r="K463" i="4"/>
  <c r="L463" i="4"/>
  <c r="P463" i="4" s="1"/>
  <c r="M463" i="4"/>
  <c r="N463" i="4"/>
  <c r="O463" i="4"/>
  <c r="R463" i="4"/>
  <c r="T463" i="4"/>
  <c r="H464" i="4"/>
  <c r="J464" i="4" s="1"/>
  <c r="I464" i="4"/>
  <c r="K464" i="4"/>
  <c r="L464" i="4"/>
  <c r="M464" i="4"/>
  <c r="N464" i="4"/>
  <c r="O464" i="4"/>
  <c r="Q464" i="4"/>
  <c r="R464" i="4"/>
  <c r="T464" i="4"/>
  <c r="H465" i="4"/>
  <c r="S465" i="4" s="1"/>
  <c r="I465" i="4"/>
  <c r="J465" i="4" s="1"/>
  <c r="Q465" i="4" s="1"/>
  <c r="K465" i="4"/>
  <c r="L465" i="4"/>
  <c r="P465" i="4" s="1"/>
  <c r="M465" i="4"/>
  <c r="N465" i="4"/>
  <c r="O465" i="4"/>
  <c r="R465" i="4"/>
  <c r="T465" i="4"/>
  <c r="H466" i="4"/>
  <c r="J466" i="4" s="1"/>
  <c r="Q466" i="4" s="1"/>
  <c r="I466" i="4"/>
  <c r="K466" i="4"/>
  <c r="L466" i="4"/>
  <c r="P466" i="4" s="1"/>
  <c r="M466" i="4"/>
  <c r="N466" i="4"/>
  <c r="O466" i="4"/>
  <c r="R466" i="4"/>
  <c r="T466" i="4"/>
  <c r="H467" i="4"/>
  <c r="I467" i="4"/>
  <c r="J467" i="4"/>
  <c r="Q467" i="4" s="1"/>
  <c r="K467" i="4"/>
  <c r="L467" i="4"/>
  <c r="M467" i="4"/>
  <c r="N467" i="4"/>
  <c r="O467" i="4"/>
  <c r="P467" i="4"/>
  <c r="R467" i="4"/>
  <c r="H468" i="4"/>
  <c r="T468" i="4" s="1"/>
  <c r="I468" i="4"/>
  <c r="J468" i="4"/>
  <c r="Q468" i="4" s="1"/>
  <c r="K468" i="4"/>
  <c r="P468" i="4" s="1"/>
  <c r="L468" i="4"/>
  <c r="M468" i="4"/>
  <c r="N468" i="4"/>
  <c r="O468" i="4"/>
  <c r="R468" i="4"/>
  <c r="S468" i="4"/>
  <c r="H469" i="4"/>
  <c r="I469" i="4"/>
  <c r="K469" i="4"/>
  <c r="L469" i="4"/>
  <c r="M469" i="4"/>
  <c r="N469" i="4"/>
  <c r="O469" i="4"/>
  <c r="P469" i="4"/>
  <c r="R469" i="4"/>
  <c r="H470" i="4"/>
  <c r="J470" i="4" s="1"/>
  <c r="Q470" i="4" s="1"/>
  <c r="I470" i="4"/>
  <c r="K470" i="4"/>
  <c r="P470" i="4" s="1"/>
  <c r="L470" i="4"/>
  <c r="M470" i="4"/>
  <c r="N470" i="4"/>
  <c r="O470" i="4"/>
  <c r="R470" i="4"/>
  <c r="H471" i="4"/>
  <c r="I471" i="4"/>
  <c r="J471" i="4"/>
  <c r="K471" i="4"/>
  <c r="P471" i="4" s="1"/>
  <c r="L471" i="4"/>
  <c r="M471" i="4"/>
  <c r="N471" i="4"/>
  <c r="O471" i="4"/>
  <c r="R471" i="4"/>
  <c r="S471" i="4"/>
  <c r="T471" i="4"/>
  <c r="H472" i="4"/>
  <c r="I472" i="4"/>
  <c r="J472" i="4" s="1"/>
  <c r="K472" i="4"/>
  <c r="P472" i="4" s="1"/>
  <c r="L472" i="4"/>
  <c r="M472" i="4"/>
  <c r="N472" i="4"/>
  <c r="O472" i="4"/>
  <c r="Q472" i="4"/>
  <c r="R472" i="4"/>
  <c r="S472" i="4" s="1"/>
  <c r="H473" i="4"/>
  <c r="S473" i="4" s="1"/>
  <c r="I473" i="4"/>
  <c r="J473" i="4"/>
  <c r="Q473" i="4" s="1"/>
  <c r="K473" i="4"/>
  <c r="L473" i="4"/>
  <c r="P473" i="4" s="1"/>
  <c r="M473" i="4"/>
  <c r="N473" i="4"/>
  <c r="O473" i="4"/>
  <c r="R473" i="4"/>
  <c r="T473" i="4"/>
  <c r="H474" i="4"/>
  <c r="J474" i="4" s="1"/>
  <c r="Q474" i="4" s="1"/>
  <c r="I474" i="4"/>
  <c r="K474" i="4"/>
  <c r="L474" i="4"/>
  <c r="P474" i="4" s="1"/>
  <c r="M474" i="4"/>
  <c r="N474" i="4"/>
  <c r="O474" i="4"/>
  <c r="R474" i="4"/>
  <c r="T474" i="4"/>
  <c r="H475" i="4"/>
  <c r="I475" i="4"/>
  <c r="J475" i="4"/>
  <c r="Q475" i="4" s="1"/>
  <c r="K475" i="4"/>
  <c r="L475" i="4"/>
  <c r="M475" i="4"/>
  <c r="N475" i="4"/>
  <c r="O475" i="4"/>
  <c r="P475" i="4"/>
  <c r="R475" i="4"/>
  <c r="H476" i="4"/>
  <c r="T476" i="4" s="1"/>
  <c r="I476" i="4"/>
  <c r="J476" i="4"/>
  <c r="Q476" i="4" s="1"/>
  <c r="K476" i="4"/>
  <c r="P476" i="4" s="1"/>
  <c r="L476" i="4"/>
  <c r="M476" i="4"/>
  <c r="N476" i="4"/>
  <c r="O476" i="4"/>
  <c r="R476" i="4"/>
  <c r="S476" i="4"/>
  <c r="H477" i="4"/>
  <c r="P477" i="4" s="1"/>
  <c r="I477" i="4"/>
  <c r="K477" i="4"/>
  <c r="L477" i="4"/>
  <c r="M477" i="4"/>
  <c r="N477" i="4"/>
  <c r="O477" i="4"/>
  <c r="R477" i="4"/>
  <c r="H478" i="4"/>
  <c r="J478" i="4" s="1"/>
  <c r="Q478" i="4" s="1"/>
  <c r="I478" i="4"/>
  <c r="K478" i="4"/>
  <c r="P478" i="4" s="1"/>
  <c r="L478" i="4"/>
  <c r="M478" i="4"/>
  <c r="N478" i="4"/>
  <c r="O478" i="4"/>
  <c r="R478" i="4"/>
  <c r="H479" i="4"/>
  <c r="I479" i="4"/>
  <c r="J479" i="4"/>
  <c r="K479" i="4"/>
  <c r="P479" i="4" s="1"/>
  <c r="L479" i="4"/>
  <c r="M479" i="4"/>
  <c r="N479" i="4"/>
  <c r="O479" i="4"/>
  <c r="R479" i="4"/>
  <c r="S479" i="4"/>
  <c r="T479" i="4"/>
  <c r="H480" i="4"/>
  <c r="I480" i="4"/>
  <c r="J480" i="4" s="1"/>
  <c r="Q480" i="4" s="1"/>
  <c r="K480" i="4"/>
  <c r="P480" i="4" s="1"/>
  <c r="L480" i="4"/>
  <c r="M480" i="4"/>
  <c r="N480" i="4"/>
  <c r="O480" i="4"/>
  <c r="R480" i="4"/>
  <c r="S480" i="4" s="1"/>
  <c r="H481" i="4"/>
  <c r="S481" i="4" s="1"/>
  <c r="I481" i="4"/>
  <c r="J481" i="4"/>
  <c r="Q481" i="4" s="1"/>
  <c r="K481" i="4"/>
  <c r="L481" i="4"/>
  <c r="P481" i="4" s="1"/>
  <c r="M481" i="4"/>
  <c r="N481" i="4"/>
  <c r="O481" i="4"/>
  <c r="R481" i="4"/>
  <c r="T481" i="4"/>
  <c r="H482" i="4"/>
  <c r="J482" i="4" s="1"/>
  <c r="Q482" i="4" s="1"/>
  <c r="I482" i="4"/>
  <c r="K482" i="4"/>
  <c r="L482" i="4"/>
  <c r="P482" i="4" s="1"/>
  <c r="M482" i="4"/>
  <c r="N482" i="4"/>
  <c r="O482" i="4"/>
  <c r="R482" i="4"/>
  <c r="T482" i="4"/>
  <c r="H483" i="4"/>
  <c r="I483" i="4"/>
  <c r="J483" i="4"/>
  <c r="Q483" i="4" s="1"/>
  <c r="K483" i="4"/>
  <c r="L483" i="4"/>
  <c r="M483" i="4"/>
  <c r="N483" i="4"/>
  <c r="O483" i="4"/>
  <c r="P483" i="4"/>
  <c r="R483" i="4"/>
  <c r="H484" i="4"/>
  <c r="T484" i="4" s="1"/>
  <c r="I484" i="4"/>
  <c r="J484" i="4"/>
  <c r="Q484" i="4" s="1"/>
  <c r="K484" i="4"/>
  <c r="P484" i="4" s="1"/>
  <c r="L484" i="4"/>
  <c r="M484" i="4"/>
  <c r="N484" i="4"/>
  <c r="O484" i="4"/>
  <c r="R484" i="4"/>
  <c r="S484" i="4"/>
  <c r="H485" i="4"/>
  <c r="I485" i="4"/>
  <c r="K485" i="4"/>
  <c r="L485" i="4"/>
  <c r="M485" i="4"/>
  <c r="N485" i="4"/>
  <c r="O485" i="4"/>
  <c r="R485" i="4"/>
  <c r="H486" i="4"/>
  <c r="J486" i="4" s="1"/>
  <c r="Q486" i="4" s="1"/>
  <c r="I486" i="4"/>
  <c r="K486" i="4"/>
  <c r="P486" i="4" s="1"/>
  <c r="L486" i="4"/>
  <c r="M486" i="4"/>
  <c r="N486" i="4"/>
  <c r="O486" i="4"/>
  <c r="R486" i="4"/>
  <c r="H487" i="4"/>
  <c r="I487" i="4"/>
  <c r="J487" i="4"/>
  <c r="K487" i="4"/>
  <c r="P487" i="4" s="1"/>
  <c r="L487" i="4"/>
  <c r="M487" i="4"/>
  <c r="N487" i="4"/>
  <c r="O487" i="4"/>
  <c r="R487" i="4"/>
  <c r="S487" i="4"/>
  <c r="T487" i="4"/>
  <c r="H488" i="4"/>
  <c r="I488" i="4"/>
  <c r="J488" i="4" s="1"/>
  <c r="Q488" i="4" s="1"/>
  <c r="K488" i="4"/>
  <c r="P488" i="4" s="1"/>
  <c r="L488" i="4"/>
  <c r="M488" i="4"/>
  <c r="N488" i="4"/>
  <c r="O488" i="4"/>
  <c r="R488" i="4"/>
  <c r="S488" i="4" s="1"/>
  <c r="H489" i="4"/>
  <c r="S489" i="4" s="1"/>
  <c r="I489" i="4"/>
  <c r="J489" i="4"/>
  <c r="Q489" i="4" s="1"/>
  <c r="K489" i="4"/>
  <c r="L489" i="4"/>
  <c r="P489" i="4" s="1"/>
  <c r="M489" i="4"/>
  <c r="N489" i="4"/>
  <c r="O489" i="4"/>
  <c r="R489" i="4"/>
  <c r="T489" i="4"/>
  <c r="H490" i="4"/>
  <c r="J490" i="4" s="1"/>
  <c r="Q490" i="4" s="1"/>
  <c r="I490" i="4"/>
  <c r="K490" i="4"/>
  <c r="L490" i="4"/>
  <c r="P490" i="4" s="1"/>
  <c r="M490" i="4"/>
  <c r="N490" i="4"/>
  <c r="O490" i="4"/>
  <c r="R490" i="4"/>
  <c r="T490" i="4"/>
  <c r="H491" i="4"/>
  <c r="T491" i="4" s="1"/>
  <c r="I491" i="4"/>
  <c r="J491" i="4"/>
  <c r="Q491" i="4" s="1"/>
  <c r="K491" i="4"/>
  <c r="L491" i="4"/>
  <c r="M491" i="4"/>
  <c r="N491" i="4"/>
  <c r="O491" i="4"/>
  <c r="P491" i="4"/>
  <c r="R491" i="4"/>
  <c r="H492" i="4"/>
  <c r="T492" i="4" s="1"/>
  <c r="I492" i="4"/>
  <c r="J492" i="4"/>
  <c r="Q492" i="4" s="1"/>
  <c r="K492" i="4"/>
  <c r="P492" i="4" s="1"/>
  <c r="L492" i="4"/>
  <c r="M492" i="4"/>
  <c r="N492" i="4"/>
  <c r="O492" i="4"/>
  <c r="R492" i="4"/>
  <c r="S492" i="4"/>
  <c r="H493" i="4"/>
  <c r="I493" i="4"/>
  <c r="K493" i="4"/>
  <c r="L493" i="4"/>
  <c r="M493" i="4"/>
  <c r="N493" i="4"/>
  <c r="O493" i="4"/>
  <c r="R493" i="4"/>
  <c r="H494" i="4"/>
  <c r="J494" i="4" s="1"/>
  <c r="Q494" i="4" s="1"/>
  <c r="I494" i="4"/>
  <c r="K494" i="4"/>
  <c r="P494" i="4" s="1"/>
  <c r="L494" i="4"/>
  <c r="M494" i="4"/>
  <c r="N494" i="4"/>
  <c r="O494" i="4"/>
  <c r="R494" i="4"/>
  <c r="S494" i="4"/>
  <c r="H495" i="4"/>
  <c r="I495" i="4"/>
  <c r="J495" i="4"/>
  <c r="K495" i="4"/>
  <c r="P495" i="4" s="1"/>
  <c r="L495" i="4"/>
  <c r="M495" i="4"/>
  <c r="N495" i="4"/>
  <c r="O495" i="4"/>
  <c r="R495" i="4"/>
  <c r="S495" i="4"/>
  <c r="T495" i="4"/>
  <c r="H496" i="4"/>
  <c r="S496" i="4" s="1"/>
  <c r="I496" i="4"/>
  <c r="J496" i="4" s="1"/>
  <c r="Q496" i="4" s="1"/>
  <c r="K496" i="4"/>
  <c r="L496" i="4"/>
  <c r="M496" i="4"/>
  <c r="N496" i="4"/>
  <c r="O496" i="4"/>
  <c r="P496" i="4"/>
  <c r="R496" i="4"/>
  <c r="H497" i="4"/>
  <c r="S497" i="4" s="1"/>
  <c r="I497" i="4"/>
  <c r="J497" i="4"/>
  <c r="Q497" i="4" s="1"/>
  <c r="K497" i="4"/>
  <c r="L497" i="4"/>
  <c r="P497" i="4" s="1"/>
  <c r="M497" i="4"/>
  <c r="N497" i="4"/>
  <c r="O497" i="4"/>
  <c r="R497" i="4"/>
  <c r="T497" i="4"/>
  <c r="H498" i="4"/>
  <c r="J498" i="4" s="1"/>
  <c r="Q498" i="4" s="1"/>
  <c r="I498" i="4"/>
  <c r="K498" i="4"/>
  <c r="L498" i="4"/>
  <c r="P498" i="4" s="1"/>
  <c r="M498" i="4"/>
  <c r="N498" i="4"/>
  <c r="O498" i="4"/>
  <c r="R498" i="4"/>
  <c r="T498" i="4"/>
  <c r="H499" i="4"/>
  <c r="I499" i="4"/>
  <c r="J499" i="4"/>
  <c r="Q499" i="4" s="1"/>
  <c r="K499" i="4"/>
  <c r="L499" i="4"/>
  <c r="M499" i="4"/>
  <c r="N499" i="4"/>
  <c r="O499" i="4"/>
  <c r="P499" i="4"/>
  <c r="R499" i="4"/>
  <c r="H500" i="4"/>
  <c r="T500" i="4" s="1"/>
  <c r="I500" i="4"/>
  <c r="J500" i="4"/>
  <c r="Q500" i="4" s="1"/>
  <c r="K500" i="4"/>
  <c r="P500" i="4" s="1"/>
  <c r="L500" i="4"/>
  <c r="M500" i="4"/>
  <c r="N500" i="4"/>
  <c r="O500" i="4"/>
  <c r="R500" i="4"/>
  <c r="S500" i="4"/>
  <c r="H501" i="4"/>
  <c r="P501" i="4" s="1"/>
  <c r="I501" i="4"/>
  <c r="K501" i="4"/>
  <c r="L501" i="4"/>
  <c r="M501" i="4"/>
  <c r="N501" i="4"/>
  <c r="O501" i="4"/>
  <c r="R501" i="4"/>
  <c r="H502" i="4"/>
  <c r="J502" i="4" s="1"/>
  <c r="Q502" i="4" s="1"/>
  <c r="I502" i="4"/>
  <c r="K502" i="4"/>
  <c r="P502" i="4" s="1"/>
  <c r="L502" i="4"/>
  <c r="M502" i="4"/>
  <c r="N502" i="4"/>
  <c r="O502" i="4"/>
  <c r="R502" i="4"/>
  <c r="H503" i="4"/>
  <c r="I503" i="4"/>
  <c r="J503" i="4"/>
  <c r="K503" i="4"/>
  <c r="P503" i="4" s="1"/>
  <c r="L503" i="4"/>
  <c r="M503" i="4"/>
  <c r="N503" i="4"/>
  <c r="O503" i="4"/>
  <c r="R503" i="4"/>
  <c r="S503" i="4"/>
  <c r="T503" i="4"/>
  <c r="H504" i="4"/>
  <c r="S504" i="4" s="1"/>
  <c r="I504" i="4"/>
  <c r="K504" i="4"/>
  <c r="L504" i="4"/>
  <c r="M504" i="4"/>
  <c r="N504" i="4"/>
  <c r="O504" i="4"/>
  <c r="P504" i="4"/>
  <c r="R504" i="4"/>
  <c r="H505" i="4"/>
  <c r="S505" i="4" s="1"/>
  <c r="I505" i="4"/>
  <c r="J505" i="4"/>
  <c r="Q505" i="4" s="1"/>
  <c r="K505" i="4"/>
  <c r="L505" i="4"/>
  <c r="P505" i="4" s="1"/>
  <c r="M505" i="4"/>
  <c r="N505" i="4"/>
  <c r="O505" i="4"/>
  <c r="R505" i="4"/>
  <c r="T505" i="4"/>
  <c r="H506" i="4"/>
  <c r="J506" i="4" s="1"/>
  <c r="Q506" i="4" s="1"/>
  <c r="I506" i="4"/>
  <c r="K506" i="4"/>
  <c r="L506" i="4"/>
  <c r="P506" i="4" s="1"/>
  <c r="M506" i="4"/>
  <c r="N506" i="4"/>
  <c r="O506" i="4"/>
  <c r="R506" i="4"/>
  <c r="T506" i="4"/>
  <c r="H507" i="4"/>
  <c r="I507" i="4"/>
  <c r="J507" i="4"/>
  <c r="Q507" i="4" s="1"/>
  <c r="K507" i="4"/>
  <c r="L507" i="4"/>
  <c r="M507" i="4"/>
  <c r="N507" i="4"/>
  <c r="O507" i="4"/>
  <c r="P507" i="4"/>
  <c r="R507" i="4"/>
  <c r="H508" i="4"/>
  <c r="I508" i="4"/>
  <c r="J508" i="4"/>
  <c r="Q508" i="4" s="1"/>
  <c r="K508" i="4"/>
  <c r="P508" i="4" s="1"/>
  <c r="L508" i="4"/>
  <c r="M508" i="4"/>
  <c r="N508" i="4"/>
  <c r="O508" i="4"/>
  <c r="R508" i="4"/>
  <c r="S508" i="4"/>
  <c r="H509" i="4"/>
  <c r="I509" i="4"/>
  <c r="K509" i="4"/>
  <c r="L509" i="4"/>
  <c r="M509" i="4"/>
  <c r="N509" i="4"/>
  <c r="O509" i="4"/>
  <c r="P509" i="4"/>
  <c r="R509" i="4"/>
  <c r="H510" i="4"/>
  <c r="J510" i="4" s="1"/>
  <c r="Q510" i="4" s="1"/>
  <c r="I510" i="4"/>
  <c r="K510" i="4"/>
  <c r="P510" i="4" s="1"/>
  <c r="L510" i="4"/>
  <c r="M510" i="4"/>
  <c r="N510" i="4"/>
  <c r="O510" i="4"/>
  <c r="R510" i="4"/>
  <c r="S510" i="4"/>
  <c r="H511" i="4"/>
  <c r="I511" i="4"/>
  <c r="J511" i="4"/>
  <c r="Q511" i="4" s="1"/>
  <c r="K511" i="4"/>
  <c r="P511" i="4" s="1"/>
  <c r="L511" i="4"/>
  <c r="M511" i="4"/>
  <c r="N511" i="4"/>
  <c r="O511" i="4"/>
  <c r="R511" i="4"/>
  <c r="S511" i="4"/>
  <c r="T511" i="4"/>
  <c r="H512" i="4"/>
  <c r="S512" i="4" s="1"/>
  <c r="I512" i="4"/>
  <c r="K512" i="4"/>
  <c r="L512" i="4"/>
  <c r="M512" i="4"/>
  <c r="N512" i="4"/>
  <c r="O512" i="4"/>
  <c r="P512" i="4"/>
  <c r="R512" i="4"/>
  <c r="H513" i="4"/>
  <c r="S513" i="4" s="1"/>
  <c r="I513" i="4"/>
  <c r="J513" i="4"/>
  <c r="Q513" i="4" s="1"/>
  <c r="K513" i="4"/>
  <c r="L513" i="4"/>
  <c r="P513" i="4" s="1"/>
  <c r="M513" i="4"/>
  <c r="N513" i="4"/>
  <c r="O513" i="4"/>
  <c r="R513" i="4"/>
  <c r="T513" i="4"/>
  <c r="H514" i="4"/>
  <c r="J514" i="4" s="1"/>
  <c r="Q514" i="4" s="1"/>
  <c r="I514" i="4"/>
  <c r="K514" i="4"/>
  <c r="L514" i="4"/>
  <c r="P514" i="4" s="1"/>
  <c r="M514" i="4"/>
  <c r="N514" i="4"/>
  <c r="O514" i="4"/>
  <c r="R514" i="4"/>
  <c r="T514" i="4"/>
  <c r="H515" i="4"/>
  <c r="T515" i="4" s="1"/>
  <c r="I515" i="4"/>
  <c r="J515" i="4"/>
  <c r="Q515" i="4" s="1"/>
  <c r="K515" i="4"/>
  <c r="L515" i="4"/>
  <c r="M515" i="4"/>
  <c r="N515" i="4"/>
  <c r="O515" i="4"/>
  <c r="P515" i="4"/>
  <c r="R515" i="4"/>
  <c r="H516" i="4"/>
  <c r="T516" i="4" s="1"/>
  <c r="I516" i="4"/>
  <c r="J516" i="4"/>
  <c r="Q516" i="4" s="1"/>
  <c r="K516" i="4"/>
  <c r="P516" i="4" s="1"/>
  <c r="L516" i="4"/>
  <c r="M516" i="4"/>
  <c r="N516" i="4"/>
  <c r="O516" i="4"/>
  <c r="R516" i="4"/>
  <c r="S516" i="4"/>
  <c r="H517" i="4"/>
  <c r="I517" i="4"/>
  <c r="K517" i="4"/>
  <c r="L517" i="4"/>
  <c r="M517" i="4"/>
  <c r="N517" i="4"/>
  <c r="O517" i="4"/>
  <c r="P517" i="4"/>
  <c r="R517" i="4"/>
  <c r="H518" i="4"/>
  <c r="J518" i="4" s="1"/>
  <c r="Q518" i="4" s="1"/>
  <c r="I518" i="4"/>
  <c r="K518" i="4"/>
  <c r="P518" i="4" s="1"/>
  <c r="L518" i="4"/>
  <c r="M518" i="4"/>
  <c r="N518" i="4"/>
  <c r="O518" i="4"/>
  <c r="R518" i="4"/>
  <c r="S518" i="4"/>
  <c r="H519" i="4"/>
  <c r="I519" i="4"/>
  <c r="J519" i="4"/>
  <c r="Q519" i="4" s="1"/>
  <c r="K519" i="4"/>
  <c r="P519" i="4" s="1"/>
  <c r="L519" i="4"/>
  <c r="M519" i="4"/>
  <c r="N519" i="4"/>
  <c r="O519" i="4"/>
  <c r="R519" i="4"/>
  <c r="S519" i="4"/>
  <c r="T519" i="4"/>
  <c r="H520" i="4"/>
  <c r="S520" i="4" s="1"/>
  <c r="I520" i="4"/>
  <c r="K520" i="4"/>
  <c r="L520" i="4"/>
  <c r="M520" i="4"/>
  <c r="N520" i="4"/>
  <c r="O520" i="4"/>
  <c r="P520" i="4"/>
  <c r="R520" i="4"/>
  <c r="H521" i="4"/>
  <c r="S521" i="4" s="1"/>
  <c r="I521" i="4"/>
  <c r="J521" i="4"/>
  <c r="Q521" i="4" s="1"/>
  <c r="K521" i="4"/>
  <c r="L521" i="4"/>
  <c r="P521" i="4" s="1"/>
  <c r="M521" i="4"/>
  <c r="N521" i="4"/>
  <c r="O521" i="4"/>
  <c r="R521" i="4"/>
  <c r="T521" i="4"/>
  <c r="H522" i="4"/>
  <c r="J522" i="4" s="1"/>
  <c r="Q522" i="4" s="1"/>
  <c r="I522" i="4"/>
  <c r="K522" i="4"/>
  <c r="L522" i="4"/>
  <c r="P522" i="4" s="1"/>
  <c r="M522" i="4"/>
  <c r="N522" i="4"/>
  <c r="O522" i="4"/>
  <c r="R522" i="4"/>
  <c r="T522" i="4"/>
  <c r="H523" i="4"/>
  <c r="I523" i="4"/>
  <c r="J523" i="4"/>
  <c r="Q523" i="4" s="1"/>
  <c r="K523" i="4"/>
  <c r="L523" i="4"/>
  <c r="M523" i="4"/>
  <c r="N523" i="4"/>
  <c r="O523" i="4"/>
  <c r="P523" i="4"/>
  <c r="R523" i="4"/>
  <c r="H524" i="4"/>
  <c r="T524" i="4" s="1"/>
  <c r="I524" i="4"/>
  <c r="J524" i="4"/>
  <c r="Q524" i="4" s="1"/>
  <c r="K524" i="4"/>
  <c r="P524" i="4" s="1"/>
  <c r="L524" i="4"/>
  <c r="M524" i="4"/>
  <c r="N524" i="4"/>
  <c r="O524" i="4"/>
  <c r="R524" i="4"/>
  <c r="S524" i="4"/>
  <c r="H525" i="4"/>
  <c r="I525" i="4"/>
  <c r="K525" i="4"/>
  <c r="L525" i="4"/>
  <c r="M525" i="4"/>
  <c r="N525" i="4"/>
  <c r="O525" i="4"/>
  <c r="R525" i="4"/>
  <c r="H526" i="4"/>
  <c r="J526" i="4" s="1"/>
  <c r="Q526" i="4" s="1"/>
  <c r="I526" i="4"/>
  <c r="K526" i="4"/>
  <c r="P526" i="4" s="1"/>
  <c r="L526" i="4"/>
  <c r="M526" i="4"/>
  <c r="N526" i="4"/>
  <c r="O526" i="4"/>
  <c r="R526" i="4"/>
  <c r="S526" i="4"/>
  <c r="H527" i="4"/>
  <c r="I527" i="4"/>
  <c r="J527" i="4"/>
  <c r="K527" i="4"/>
  <c r="P527" i="4" s="1"/>
  <c r="L527" i="4"/>
  <c r="M527" i="4"/>
  <c r="N527" i="4"/>
  <c r="O527" i="4"/>
  <c r="R527" i="4"/>
  <c r="S527" i="4"/>
  <c r="T527" i="4"/>
  <c r="H528" i="4"/>
  <c r="S528" i="4" s="1"/>
  <c r="I528" i="4"/>
  <c r="K528" i="4"/>
  <c r="L528" i="4"/>
  <c r="M528" i="4"/>
  <c r="N528" i="4"/>
  <c r="O528" i="4"/>
  <c r="P528" i="4"/>
  <c r="R528" i="4"/>
  <c r="H529" i="4"/>
  <c r="S529" i="4" s="1"/>
  <c r="I529" i="4"/>
  <c r="J529" i="4"/>
  <c r="Q529" i="4" s="1"/>
  <c r="K529" i="4"/>
  <c r="L529" i="4"/>
  <c r="P529" i="4" s="1"/>
  <c r="M529" i="4"/>
  <c r="N529" i="4"/>
  <c r="O529" i="4"/>
  <c r="R529" i="4"/>
  <c r="T529" i="4"/>
  <c r="H530" i="4"/>
  <c r="J530" i="4" s="1"/>
  <c r="Q530" i="4" s="1"/>
  <c r="I530" i="4"/>
  <c r="K530" i="4"/>
  <c r="L530" i="4"/>
  <c r="P530" i="4" s="1"/>
  <c r="M530" i="4"/>
  <c r="N530" i="4"/>
  <c r="O530" i="4"/>
  <c r="R530" i="4"/>
  <c r="T530" i="4"/>
  <c r="H531" i="4"/>
  <c r="I531" i="4"/>
  <c r="J531" i="4"/>
  <c r="Q531" i="4" s="1"/>
  <c r="K531" i="4"/>
  <c r="L531" i="4"/>
  <c r="M531" i="4"/>
  <c r="N531" i="4"/>
  <c r="O531" i="4"/>
  <c r="P531" i="4"/>
  <c r="R531" i="4"/>
  <c r="H532" i="4"/>
  <c r="T532" i="4" s="1"/>
  <c r="I532" i="4"/>
  <c r="J532" i="4"/>
  <c r="Q532" i="4" s="1"/>
  <c r="K532" i="4"/>
  <c r="P532" i="4" s="1"/>
  <c r="L532" i="4"/>
  <c r="M532" i="4"/>
  <c r="N532" i="4"/>
  <c r="O532" i="4"/>
  <c r="R532" i="4"/>
  <c r="S532" i="4"/>
  <c r="H533" i="4"/>
  <c r="P533" i="4" s="1"/>
  <c r="I533" i="4"/>
  <c r="K533" i="4"/>
  <c r="L533" i="4"/>
  <c r="M533" i="4"/>
  <c r="N533" i="4"/>
  <c r="O533" i="4"/>
  <c r="R533" i="4"/>
  <c r="H534" i="4"/>
  <c r="J534" i="4" s="1"/>
  <c r="Q534" i="4" s="1"/>
  <c r="I534" i="4"/>
  <c r="K534" i="4"/>
  <c r="P534" i="4" s="1"/>
  <c r="L534" i="4"/>
  <c r="M534" i="4"/>
  <c r="N534" i="4"/>
  <c r="O534" i="4"/>
  <c r="R534" i="4"/>
  <c r="H535" i="4"/>
  <c r="I535" i="4"/>
  <c r="J535" i="4"/>
  <c r="K535" i="4"/>
  <c r="P535" i="4" s="1"/>
  <c r="L535" i="4"/>
  <c r="M535" i="4"/>
  <c r="N535" i="4"/>
  <c r="O535" i="4"/>
  <c r="R535" i="4"/>
  <c r="S535" i="4"/>
  <c r="T535" i="4"/>
  <c r="H536" i="4"/>
  <c r="S536" i="4" s="1"/>
  <c r="I536" i="4"/>
  <c r="K536" i="4"/>
  <c r="L536" i="4"/>
  <c r="M536" i="4"/>
  <c r="N536" i="4"/>
  <c r="O536" i="4"/>
  <c r="P536" i="4"/>
  <c r="R536" i="4"/>
  <c r="H537" i="4"/>
  <c r="S537" i="4" s="1"/>
  <c r="I537" i="4"/>
  <c r="J537" i="4"/>
  <c r="Q537" i="4" s="1"/>
  <c r="K537" i="4"/>
  <c r="L537" i="4"/>
  <c r="P537" i="4" s="1"/>
  <c r="M537" i="4"/>
  <c r="N537" i="4"/>
  <c r="O537" i="4"/>
  <c r="R537" i="4"/>
  <c r="T537" i="4"/>
  <c r="H538" i="4"/>
  <c r="J538" i="4" s="1"/>
  <c r="Q538" i="4" s="1"/>
  <c r="I538" i="4"/>
  <c r="K538" i="4"/>
  <c r="L538" i="4"/>
  <c r="P538" i="4" s="1"/>
  <c r="M538" i="4"/>
  <c r="N538" i="4"/>
  <c r="O538" i="4"/>
  <c r="R538" i="4"/>
  <c r="T538" i="4"/>
  <c r="H539" i="4"/>
  <c r="I539" i="4"/>
  <c r="J539" i="4"/>
  <c r="Q539" i="4" s="1"/>
  <c r="K539" i="4"/>
  <c r="L539" i="4"/>
  <c r="M539" i="4"/>
  <c r="N539" i="4"/>
  <c r="O539" i="4"/>
  <c r="P539" i="4"/>
  <c r="R539" i="4"/>
  <c r="H540" i="4"/>
  <c r="T540" i="4" s="1"/>
  <c r="I540" i="4"/>
  <c r="J540" i="4"/>
  <c r="Q540" i="4" s="1"/>
  <c r="K540" i="4"/>
  <c r="P540" i="4" s="1"/>
  <c r="L540" i="4"/>
  <c r="M540" i="4"/>
  <c r="N540" i="4"/>
  <c r="O540" i="4"/>
  <c r="R540" i="4"/>
  <c r="S540" i="4"/>
  <c r="H541" i="4"/>
  <c r="I541" i="4"/>
  <c r="K541" i="4"/>
  <c r="L541" i="4"/>
  <c r="M541" i="4"/>
  <c r="N541" i="4"/>
  <c r="O541" i="4"/>
  <c r="P541" i="4"/>
  <c r="R541" i="4"/>
  <c r="H542" i="4"/>
  <c r="J542" i="4" s="1"/>
  <c r="Q542" i="4" s="1"/>
  <c r="I542" i="4"/>
  <c r="K542" i="4"/>
  <c r="P542" i="4" s="1"/>
  <c r="L542" i="4"/>
  <c r="M542" i="4"/>
  <c r="N542" i="4"/>
  <c r="O542" i="4"/>
  <c r="R542" i="4"/>
  <c r="S542" i="4"/>
  <c r="H543" i="4"/>
  <c r="I543" i="4"/>
  <c r="J543" i="4"/>
  <c r="Q543" i="4" s="1"/>
  <c r="K543" i="4"/>
  <c r="P543" i="4" s="1"/>
  <c r="L543" i="4"/>
  <c r="M543" i="4"/>
  <c r="N543" i="4"/>
  <c r="O543" i="4"/>
  <c r="R543" i="4"/>
  <c r="S543" i="4"/>
  <c r="T543" i="4"/>
  <c r="H544" i="4"/>
  <c r="S544" i="4" s="1"/>
  <c r="I544" i="4"/>
  <c r="K544" i="4"/>
  <c r="L544" i="4"/>
  <c r="M544" i="4"/>
  <c r="N544" i="4"/>
  <c r="O544" i="4"/>
  <c r="P544" i="4"/>
  <c r="R544" i="4"/>
  <c r="H545" i="4"/>
  <c r="S545" i="4" s="1"/>
  <c r="I545" i="4"/>
  <c r="J545" i="4"/>
  <c r="Q545" i="4" s="1"/>
  <c r="K545" i="4"/>
  <c r="L545" i="4"/>
  <c r="P545" i="4" s="1"/>
  <c r="M545" i="4"/>
  <c r="N545" i="4"/>
  <c r="O545" i="4"/>
  <c r="R545" i="4"/>
  <c r="T545" i="4"/>
  <c r="H546" i="4"/>
  <c r="J546" i="4" s="1"/>
  <c r="Q546" i="4" s="1"/>
  <c r="I546" i="4"/>
  <c r="K546" i="4"/>
  <c r="L546" i="4"/>
  <c r="P546" i="4" s="1"/>
  <c r="M546" i="4"/>
  <c r="N546" i="4"/>
  <c r="O546" i="4"/>
  <c r="R546" i="4"/>
  <c r="T546" i="4"/>
  <c r="H547" i="4"/>
  <c r="T547" i="4" s="1"/>
  <c r="I547" i="4"/>
  <c r="J547" i="4"/>
  <c r="Q547" i="4" s="1"/>
  <c r="K547" i="4"/>
  <c r="L547" i="4"/>
  <c r="M547" i="4"/>
  <c r="N547" i="4"/>
  <c r="O547" i="4"/>
  <c r="P547" i="4"/>
  <c r="R547" i="4"/>
  <c r="H548" i="4"/>
  <c r="T548" i="4" s="1"/>
  <c r="I548" i="4"/>
  <c r="J548" i="4"/>
  <c r="Q548" i="4" s="1"/>
  <c r="K548" i="4"/>
  <c r="P548" i="4" s="1"/>
  <c r="L548" i="4"/>
  <c r="M548" i="4"/>
  <c r="N548" i="4"/>
  <c r="O548" i="4"/>
  <c r="R548" i="4"/>
  <c r="S548" i="4"/>
  <c r="H549" i="4"/>
  <c r="I549" i="4"/>
  <c r="K549" i="4"/>
  <c r="L549" i="4"/>
  <c r="M549" i="4"/>
  <c r="N549" i="4"/>
  <c r="O549" i="4"/>
  <c r="P549" i="4"/>
  <c r="R549" i="4"/>
  <c r="H550" i="4"/>
  <c r="J550" i="4" s="1"/>
  <c r="Q550" i="4" s="1"/>
  <c r="I550" i="4"/>
  <c r="K550" i="4"/>
  <c r="P550" i="4" s="1"/>
  <c r="L550" i="4"/>
  <c r="M550" i="4"/>
  <c r="N550" i="4"/>
  <c r="O550" i="4"/>
  <c r="R550" i="4"/>
  <c r="S550" i="4"/>
  <c r="H551" i="4"/>
  <c r="I551" i="4"/>
  <c r="J551" i="4"/>
  <c r="Q551" i="4" s="1"/>
  <c r="K551" i="4"/>
  <c r="P551" i="4" s="1"/>
  <c r="L551" i="4"/>
  <c r="M551" i="4"/>
  <c r="N551" i="4"/>
  <c r="O551" i="4"/>
  <c r="R551" i="4"/>
  <c r="S551" i="4"/>
  <c r="T551" i="4"/>
  <c r="H552" i="4"/>
  <c r="S552" i="4" s="1"/>
  <c r="I552" i="4"/>
  <c r="K552" i="4"/>
  <c r="L552" i="4"/>
  <c r="M552" i="4"/>
  <c r="N552" i="4"/>
  <c r="O552" i="4"/>
  <c r="P552" i="4"/>
  <c r="R552" i="4"/>
  <c r="H553" i="4"/>
  <c r="S553" i="4" s="1"/>
  <c r="I553" i="4"/>
  <c r="J553" i="4"/>
  <c r="Q553" i="4" s="1"/>
  <c r="K553" i="4"/>
  <c r="L553" i="4"/>
  <c r="P553" i="4" s="1"/>
  <c r="M553" i="4"/>
  <c r="N553" i="4"/>
  <c r="O553" i="4"/>
  <c r="R553" i="4"/>
  <c r="T553" i="4"/>
  <c r="H554" i="4"/>
  <c r="J554" i="4" s="1"/>
  <c r="Q554" i="4" s="1"/>
  <c r="I554" i="4"/>
  <c r="K554" i="4"/>
  <c r="L554" i="4"/>
  <c r="P554" i="4" s="1"/>
  <c r="M554" i="4"/>
  <c r="N554" i="4"/>
  <c r="O554" i="4"/>
  <c r="R554" i="4"/>
  <c r="T554" i="4"/>
  <c r="H555" i="4"/>
  <c r="I555" i="4"/>
  <c r="J555" i="4"/>
  <c r="Q555" i="4" s="1"/>
  <c r="K555" i="4"/>
  <c r="L555" i="4"/>
  <c r="M555" i="4"/>
  <c r="N555" i="4"/>
  <c r="O555" i="4"/>
  <c r="P555" i="4"/>
  <c r="R555" i="4"/>
  <c r="H556" i="4"/>
  <c r="T556" i="4" s="1"/>
  <c r="I556" i="4"/>
  <c r="J556" i="4"/>
  <c r="Q556" i="4" s="1"/>
  <c r="K556" i="4"/>
  <c r="P556" i="4" s="1"/>
  <c r="L556" i="4"/>
  <c r="M556" i="4"/>
  <c r="N556" i="4"/>
  <c r="O556" i="4"/>
  <c r="R556" i="4"/>
  <c r="S556" i="4"/>
  <c r="H557" i="4"/>
  <c r="I557" i="4"/>
  <c r="K557" i="4"/>
  <c r="L557" i="4"/>
  <c r="M557" i="4"/>
  <c r="N557" i="4"/>
  <c r="O557" i="4"/>
  <c r="R557" i="4"/>
  <c r="H558" i="4"/>
  <c r="J558" i="4" s="1"/>
  <c r="Q558" i="4" s="1"/>
  <c r="I558" i="4"/>
  <c r="K558" i="4"/>
  <c r="P558" i="4" s="1"/>
  <c r="L558" i="4"/>
  <c r="M558" i="4"/>
  <c r="N558" i="4"/>
  <c r="O558" i="4"/>
  <c r="R558" i="4"/>
  <c r="H559" i="4"/>
  <c r="I559" i="4"/>
  <c r="J559" i="4"/>
  <c r="K559" i="4"/>
  <c r="P559" i="4" s="1"/>
  <c r="L559" i="4"/>
  <c r="M559" i="4"/>
  <c r="N559" i="4"/>
  <c r="O559" i="4"/>
  <c r="R559" i="4"/>
  <c r="S559" i="4"/>
  <c r="T559" i="4"/>
  <c r="H560" i="4"/>
  <c r="S560" i="4" s="1"/>
  <c r="I560" i="4"/>
  <c r="K560" i="4"/>
  <c r="L560" i="4"/>
  <c r="M560" i="4"/>
  <c r="N560" i="4"/>
  <c r="O560" i="4"/>
  <c r="P560" i="4"/>
  <c r="R560" i="4"/>
  <c r="H561" i="4"/>
  <c r="S561" i="4" s="1"/>
  <c r="I561" i="4"/>
  <c r="J561" i="4"/>
  <c r="Q561" i="4" s="1"/>
  <c r="K561" i="4"/>
  <c r="L561" i="4"/>
  <c r="P561" i="4" s="1"/>
  <c r="M561" i="4"/>
  <c r="N561" i="4"/>
  <c r="O561" i="4"/>
  <c r="R561" i="4"/>
  <c r="T561" i="4"/>
  <c r="H562" i="4"/>
  <c r="J562" i="4" s="1"/>
  <c r="Q562" i="4" s="1"/>
  <c r="I562" i="4"/>
  <c r="K562" i="4"/>
  <c r="L562" i="4"/>
  <c r="P562" i="4" s="1"/>
  <c r="M562" i="4"/>
  <c r="N562" i="4"/>
  <c r="O562" i="4"/>
  <c r="R562" i="4"/>
  <c r="T562" i="4"/>
  <c r="H563" i="4"/>
  <c r="I563" i="4"/>
  <c r="J563" i="4"/>
  <c r="Q563" i="4" s="1"/>
  <c r="K563" i="4"/>
  <c r="L563" i="4"/>
  <c r="M563" i="4"/>
  <c r="N563" i="4"/>
  <c r="O563" i="4"/>
  <c r="P563" i="4"/>
  <c r="R563" i="4"/>
  <c r="H564" i="4"/>
  <c r="T564" i="4" s="1"/>
  <c r="I564" i="4"/>
  <c r="J564" i="4"/>
  <c r="Q564" i="4" s="1"/>
  <c r="K564" i="4"/>
  <c r="P564" i="4" s="1"/>
  <c r="L564" i="4"/>
  <c r="M564" i="4"/>
  <c r="N564" i="4"/>
  <c r="O564" i="4"/>
  <c r="R564" i="4"/>
  <c r="S564" i="4"/>
  <c r="H565" i="4"/>
  <c r="P565" i="4" s="1"/>
  <c r="I565" i="4"/>
  <c r="K565" i="4"/>
  <c r="L565" i="4"/>
  <c r="M565" i="4"/>
  <c r="N565" i="4"/>
  <c r="O565" i="4"/>
  <c r="R565" i="4"/>
  <c r="H566" i="4"/>
  <c r="J566" i="4" s="1"/>
  <c r="Q566" i="4" s="1"/>
  <c r="I566" i="4"/>
  <c r="K566" i="4"/>
  <c r="P566" i="4" s="1"/>
  <c r="L566" i="4"/>
  <c r="M566" i="4"/>
  <c r="N566" i="4"/>
  <c r="O566" i="4"/>
  <c r="R566" i="4"/>
  <c r="H567" i="4"/>
  <c r="I567" i="4"/>
  <c r="J567" i="4"/>
  <c r="K567" i="4"/>
  <c r="P567" i="4" s="1"/>
  <c r="L567" i="4"/>
  <c r="M567" i="4"/>
  <c r="N567" i="4"/>
  <c r="O567" i="4"/>
  <c r="R567" i="4"/>
  <c r="S567" i="4"/>
  <c r="T567" i="4"/>
  <c r="H568" i="4"/>
  <c r="S568" i="4" s="1"/>
  <c r="I568" i="4"/>
  <c r="K568" i="4"/>
  <c r="L568" i="4"/>
  <c r="M568" i="4"/>
  <c r="N568" i="4"/>
  <c r="O568" i="4"/>
  <c r="P568" i="4"/>
  <c r="R568" i="4"/>
  <c r="H569" i="4"/>
  <c r="S569" i="4" s="1"/>
  <c r="I569" i="4"/>
  <c r="J569" i="4"/>
  <c r="Q569" i="4" s="1"/>
  <c r="K569" i="4"/>
  <c r="L569" i="4"/>
  <c r="P569" i="4" s="1"/>
  <c r="M569" i="4"/>
  <c r="N569" i="4"/>
  <c r="O569" i="4"/>
  <c r="R569" i="4"/>
  <c r="T569" i="4"/>
  <c r="H570" i="4"/>
  <c r="J570" i="4" s="1"/>
  <c r="Q570" i="4" s="1"/>
  <c r="I570" i="4"/>
  <c r="K570" i="4"/>
  <c r="L570" i="4"/>
  <c r="P570" i="4" s="1"/>
  <c r="M570" i="4"/>
  <c r="N570" i="4"/>
  <c r="O570" i="4"/>
  <c r="R570" i="4"/>
  <c r="T570" i="4"/>
  <c r="H571" i="4"/>
  <c r="I571" i="4"/>
  <c r="K571" i="4"/>
  <c r="L571" i="4"/>
  <c r="M571" i="4"/>
  <c r="N571" i="4"/>
  <c r="O571" i="4"/>
  <c r="P571" i="4"/>
  <c r="R571" i="4"/>
  <c r="H572" i="4"/>
  <c r="I572" i="4"/>
  <c r="J572" i="4"/>
  <c r="Q572" i="4" s="1"/>
  <c r="K572" i="4"/>
  <c r="P572" i="4" s="1"/>
  <c r="L572" i="4"/>
  <c r="M572" i="4"/>
  <c r="N572" i="4"/>
  <c r="O572" i="4"/>
  <c r="R572" i="4"/>
  <c r="S572" i="4"/>
  <c r="H573" i="4"/>
  <c r="I573" i="4"/>
  <c r="K573" i="4"/>
  <c r="L573" i="4"/>
  <c r="M573" i="4"/>
  <c r="N573" i="4"/>
  <c r="O573" i="4"/>
  <c r="P573" i="4"/>
  <c r="R573" i="4"/>
  <c r="H574" i="4"/>
  <c r="S574" i="4" s="1"/>
  <c r="I574" i="4"/>
  <c r="K574" i="4"/>
  <c r="L574" i="4"/>
  <c r="M574" i="4"/>
  <c r="N574" i="4"/>
  <c r="O574" i="4"/>
  <c r="R574" i="4"/>
  <c r="H575" i="4"/>
  <c r="I575" i="4"/>
  <c r="J575" i="4"/>
  <c r="K575" i="4"/>
  <c r="P575" i="4" s="1"/>
  <c r="L575" i="4"/>
  <c r="M575" i="4"/>
  <c r="N575" i="4"/>
  <c r="O575" i="4"/>
  <c r="R575" i="4"/>
  <c r="S575" i="4"/>
  <c r="H576" i="4"/>
  <c r="S576" i="4" s="1"/>
  <c r="I576" i="4"/>
  <c r="K576" i="4"/>
  <c r="L576" i="4"/>
  <c r="M576" i="4"/>
  <c r="N576" i="4"/>
  <c r="O576" i="4"/>
  <c r="P576" i="4"/>
  <c r="R576" i="4"/>
  <c r="H577" i="4"/>
  <c r="I577" i="4"/>
  <c r="J577" i="4" s="1"/>
  <c r="Q577" i="4" s="1"/>
  <c r="K577" i="4"/>
  <c r="L577" i="4"/>
  <c r="P577" i="4" s="1"/>
  <c r="M577" i="4"/>
  <c r="N577" i="4"/>
  <c r="O577" i="4"/>
  <c r="R577" i="4"/>
  <c r="T577" i="4" s="1"/>
  <c r="H578" i="4"/>
  <c r="J578" i="4" s="1"/>
  <c r="Q578" i="4" s="1"/>
  <c r="I578" i="4"/>
  <c r="K578" i="4"/>
  <c r="L578" i="4"/>
  <c r="P578" i="4" s="1"/>
  <c r="M578" i="4"/>
  <c r="N578" i="4"/>
  <c r="O578" i="4"/>
  <c r="R578" i="4"/>
  <c r="T578" i="4"/>
  <c r="H579" i="4"/>
  <c r="J579" i="4" s="1"/>
  <c r="Q579" i="4" s="1"/>
  <c r="I579" i="4"/>
  <c r="K579" i="4"/>
  <c r="L579" i="4"/>
  <c r="M579" i="4"/>
  <c r="N579" i="4"/>
  <c r="O579" i="4"/>
  <c r="P579" i="4"/>
  <c r="R579" i="4"/>
  <c r="H580" i="4"/>
  <c r="I580" i="4"/>
  <c r="J580" i="4"/>
  <c r="Q580" i="4" s="1"/>
  <c r="K580" i="4"/>
  <c r="P580" i="4" s="1"/>
  <c r="L580" i="4"/>
  <c r="M580" i="4"/>
  <c r="N580" i="4"/>
  <c r="O580" i="4"/>
  <c r="R580" i="4"/>
  <c r="H581" i="4"/>
  <c r="I581" i="4"/>
  <c r="K581" i="4"/>
  <c r="L581" i="4"/>
  <c r="M581" i="4"/>
  <c r="N581" i="4"/>
  <c r="O581" i="4"/>
  <c r="R581" i="4"/>
  <c r="H582" i="4"/>
  <c r="P582" i="4" s="1"/>
  <c r="I582" i="4"/>
  <c r="K582" i="4"/>
  <c r="L582" i="4"/>
  <c r="M582" i="4"/>
  <c r="N582" i="4"/>
  <c r="O582" i="4"/>
  <c r="R582" i="4"/>
  <c r="H583" i="4"/>
  <c r="I583" i="4"/>
  <c r="J583" i="4"/>
  <c r="Q583" i="4" s="1"/>
  <c r="K583" i="4"/>
  <c r="L583" i="4"/>
  <c r="M583" i="4"/>
  <c r="N583" i="4"/>
  <c r="O583" i="4"/>
  <c r="R583" i="4"/>
  <c r="T583" i="4"/>
  <c r="H584" i="4"/>
  <c r="I584" i="4"/>
  <c r="K584" i="4"/>
  <c r="L584" i="4"/>
  <c r="M584" i="4"/>
  <c r="N584" i="4"/>
  <c r="O584" i="4"/>
  <c r="P584" i="4"/>
  <c r="R584" i="4"/>
  <c r="H585" i="4"/>
  <c r="S585" i="4" s="1"/>
  <c r="I585" i="4"/>
  <c r="K585" i="4"/>
  <c r="L585" i="4"/>
  <c r="M585" i="4"/>
  <c r="N585" i="4"/>
  <c r="O585" i="4"/>
  <c r="P585" i="4"/>
  <c r="R585" i="4"/>
  <c r="H586" i="4"/>
  <c r="J586" i="4" s="1"/>
  <c r="Q586" i="4" s="1"/>
  <c r="I586" i="4"/>
  <c r="K586" i="4"/>
  <c r="L586" i="4"/>
  <c r="M586" i="4"/>
  <c r="N586" i="4"/>
  <c r="O586" i="4"/>
  <c r="R586" i="4"/>
  <c r="H587" i="4"/>
  <c r="T587" i="4" s="1"/>
  <c r="I587" i="4"/>
  <c r="K587" i="4"/>
  <c r="L587" i="4"/>
  <c r="M587" i="4"/>
  <c r="N587" i="4"/>
  <c r="O587" i="4"/>
  <c r="R587" i="4"/>
  <c r="H588" i="4"/>
  <c r="I588" i="4"/>
  <c r="J588" i="4" s="1"/>
  <c r="Q588" i="4" s="1"/>
  <c r="K588" i="4"/>
  <c r="P588" i="4" s="1"/>
  <c r="L588" i="4"/>
  <c r="M588" i="4"/>
  <c r="N588" i="4"/>
  <c r="O588" i="4"/>
  <c r="R588" i="4"/>
  <c r="S588" i="4"/>
  <c r="T588" i="4"/>
  <c r="H589" i="4"/>
  <c r="I589" i="4"/>
  <c r="K589" i="4"/>
  <c r="L589" i="4"/>
  <c r="M589" i="4"/>
  <c r="N589" i="4"/>
  <c r="O589" i="4"/>
  <c r="P589" i="4"/>
  <c r="R589" i="4"/>
  <c r="S589" i="4"/>
  <c r="H590" i="4"/>
  <c r="J590" i="4" s="1"/>
  <c r="Q590" i="4" s="1"/>
  <c r="I590" i="4"/>
  <c r="K590" i="4"/>
  <c r="S590" i="4" s="1"/>
  <c r="L590" i="4"/>
  <c r="M590" i="4"/>
  <c r="N590" i="4"/>
  <c r="O590" i="4"/>
  <c r="R590" i="4"/>
  <c r="H591" i="4"/>
  <c r="J591" i="4" s="1"/>
  <c r="Q591" i="4" s="1"/>
  <c r="I591" i="4"/>
  <c r="K591" i="4"/>
  <c r="P591" i="4" s="1"/>
  <c r="L591" i="4"/>
  <c r="M591" i="4"/>
  <c r="N591" i="4"/>
  <c r="O591" i="4"/>
  <c r="R591" i="4"/>
  <c r="S591" i="4"/>
  <c r="H592" i="4"/>
  <c r="J592" i="4" s="1"/>
  <c r="Q592" i="4" s="1"/>
  <c r="I592" i="4"/>
  <c r="T592" i="4" s="1"/>
  <c r="K592" i="4"/>
  <c r="L592" i="4"/>
  <c r="P592" i="4" s="1"/>
  <c r="M592" i="4"/>
  <c r="N592" i="4"/>
  <c r="O592" i="4"/>
  <c r="R592" i="4"/>
  <c r="H593" i="4"/>
  <c r="I593" i="4"/>
  <c r="J593" i="4" s="1"/>
  <c r="Q593" i="4" s="1"/>
  <c r="K593" i="4"/>
  <c r="P593" i="4" s="1"/>
  <c r="L593" i="4"/>
  <c r="M593" i="4"/>
  <c r="N593" i="4"/>
  <c r="O593" i="4"/>
  <c r="R593" i="4"/>
  <c r="S593" i="4"/>
  <c r="T593" i="4"/>
  <c r="H594" i="4"/>
  <c r="S594" i="4" s="1"/>
  <c r="I594" i="4"/>
  <c r="J594" i="4"/>
  <c r="Q594" i="4" s="1"/>
  <c r="K594" i="4"/>
  <c r="L594" i="4"/>
  <c r="P594" i="4" s="1"/>
  <c r="M594" i="4"/>
  <c r="N594" i="4"/>
  <c r="O594" i="4"/>
  <c r="R594" i="4"/>
  <c r="T594" i="4" s="1"/>
  <c r="H595" i="4"/>
  <c r="I595" i="4"/>
  <c r="J595" i="4"/>
  <c r="Q595" i="4" s="1"/>
  <c r="K595" i="4"/>
  <c r="P595" i="4" s="1"/>
  <c r="L595" i="4"/>
  <c r="M595" i="4"/>
  <c r="N595" i="4"/>
  <c r="O595" i="4"/>
  <c r="R595" i="4"/>
  <c r="S595" i="4" s="1"/>
  <c r="H596" i="4"/>
  <c r="J596" i="4" s="1"/>
  <c r="Q596" i="4" s="1"/>
  <c r="I596" i="4"/>
  <c r="K596" i="4"/>
  <c r="L596" i="4"/>
  <c r="M596" i="4"/>
  <c r="N596" i="4"/>
  <c r="O596" i="4"/>
  <c r="P596" i="4"/>
  <c r="R596" i="4"/>
  <c r="H597" i="4"/>
  <c r="S597" i="4" s="1"/>
  <c r="I597" i="4"/>
  <c r="K597" i="4"/>
  <c r="L597" i="4"/>
  <c r="M597" i="4"/>
  <c r="N597" i="4"/>
  <c r="O597" i="4"/>
  <c r="R597" i="4"/>
  <c r="H598" i="4"/>
  <c r="J598" i="4" s="1"/>
  <c r="Q598" i="4" s="1"/>
  <c r="I598" i="4"/>
  <c r="K598" i="4"/>
  <c r="S598" i="4" s="1"/>
  <c r="L598" i="4"/>
  <c r="M598" i="4"/>
  <c r="N598" i="4"/>
  <c r="O598" i="4"/>
  <c r="R598" i="4"/>
  <c r="H599" i="4"/>
  <c r="J599" i="4" s="1"/>
  <c r="Q599" i="4" s="1"/>
  <c r="I599" i="4"/>
  <c r="K599" i="4"/>
  <c r="P599" i="4" s="1"/>
  <c r="L599" i="4"/>
  <c r="M599" i="4"/>
  <c r="N599" i="4"/>
  <c r="O599" i="4"/>
  <c r="R599" i="4"/>
  <c r="S599" i="4"/>
  <c r="H600" i="4"/>
  <c r="J600" i="4" s="1"/>
  <c r="Q600" i="4" s="1"/>
  <c r="I600" i="4"/>
  <c r="T600" i="4" s="1"/>
  <c r="K600" i="4"/>
  <c r="L600" i="4"/>
  <c r="P600" i="4" s="1"/>
  <c r="M600" i="4"/>
  <c r="N600" i="4"/>
  <c r="O600" i="4"/>
  <c r="R600" i="4"/>
  <c r="H601" i="4"/>
  <c r="I601" i="4"/>
  <c r="J601" i="4" s="1"/>
  <c r="Q601" i="4" s="1"/>
  <c r="K601" i="4"/>
  <c r="P601" i="4" s="1"/>
  <c r="L601" i="4"/>
  <c r="M601" i="4"/>
  <c r="N601" i="4"/>
  <c r="O601" i="4"/>
  <c r="R601" i="4"/>
  <c r="S601" i="4"/>
  <c r="T601" i="4"/>
  <c r="H602" i="4"/>
  <c r="S602" i="4" s="1"/>
  <c r="I602" i="4"/>
  <c r="J602" i="4"/>
  <c r="Q602" i="4" s="1"/>
  <c r="K602" i="4"/>
  <c r="L602" i="4"/>
  <c r="M602" i="4"/>
  <c r="N602" i="4"/>
  <c r="O602" i="4"/>
  <c r="P602" i="4"/>
  <c r="R602" i="4"/>
  <c r="H603" i="4"/>
  <c r="I603" i="4"/>
  <c r="J603" i="4"/>
  <c r="Q603" i="4" s="1"/>
  <c r="K603" i="4"/>
  <c r="P603" i="4" s="1"/>
  <c r="L603" i="4"/>
  <c r="M603" i="4"/>
  <c r="N603" i="4"/>
  <c r="O603" i="4"/>
  <c r="R603" i="4"/>
  <c r="S603" i="4" s="1"/>
  <c r="H604" i="4"/>
  <c r="J604" i="4" s="1"/>
  <c r="Q604" i="4" s="1"/>
  <c r="I604" i="4"/>
  <c r="K604" i="4"/>
  <c r="L604" i="4"/>
  <c r="M604" i="4"/>
  <c r="N604" i="4"/>
  <c r="O604" i="4"/>
  <c r="P604" i="4"/>
  <c r="R604" i="4"/>
  <c r="H605" i="4"/>
  <c r="T605" i="4" s="1"/>
  <c r="I605" i="4"/>
  <c r="K605" i="4"/>
  <c r="L605" i="4"/>
  <c r="M605" i="4"/>
  <c r="N605" i="4"/>
  <c r="O605" i="4"/>
  <c r="P605" i="4"/>
  <c r="R605" i="4"/>
  <c r="H606" i="4"/>
  <c r="J606" i="4" s="1"/>
  <c r="Q606" i="4" s="1"/>
  <c r="I606" i="4"/>
  <c r="K606" i="4"/>
  <c r="P606" i="4" s="1"/>
  <c r="L606" i="4"/>
  <c r="M606" i="4"/>
  <c r="N606" i="4"/>
  <c r="O606" i="4"/>
  <c r="R606" i="4"/>
  <c r="S606" i="4"/>
  <c r="H607" i="4"/>
  <c r="J607" i="4" s="1"/>
  <c r="Q607" i="4" s="1"/>
  <c r="I607" i="4"/>
  <c r="K607" i="4"/>
  <c r="L607" i="4"/>
  <c r="M607" i="4"/>
  <c r="N607" i="4"/>
  <c r="O607" i="4"/>
  <c r="P607" i="4"/>
  <c r="R607" i="4"/>
  <c r="H608" i="4"/>
  <c r="P608" i="4" s="1"/>
  <c r="I608" i="4"/>
  <c r="K608" i="4"/>
  <c r="L608" i="4"/>
  <c r="M608" i="4"/>
  <c r="N608" i="4"/>
  <c r="O608" i="4"/>
  <c r="R608" i="4"/>
  <c r="T608" i="4" s="1"/>
  <c r="H609" i="4"/>
  <c r="I609" i="4"/>
  <c r="J609" i="4" s="1"/>
  <c r="Q609" i="4" s="1"/>
  <c r="K609" i="4"/>
  <c r="P609" i="4" s="1"/>
  <c r="L609" i="4"/>
  <c r="M609" i="4"/>
  <c r="N609" i="4"/>
  <c r="O609" i="4"/>
  <c r="R609" i="4"/>
  <c r="S609" i="4"/>
  <c r="T609" i="4"/>
  <c r="T53" i="4"/>
  <c r="S53" i="4"/>
  <c r="R53" i="4"/>
  <c r="Q53" i="4"/>
  <c r="P53" i="4"/>
  <c r="O53" i="4"/>
  <c r="N53" i="4"/>
  <c r="M53" i="4"/>
  <c r="L53" i="4"/>
  <c r="S605" i="4" l="1"/>
  <c r="S608" i="4"/>
  <c r="J605" i="4"/>
  <c r="Q605" i="4" s="1"/>
  <c r="T603" i="4"/>
  <c r="S600" i="4"/>
  <c r="J597" i="4"/>
  <c r="Q597" i="4" s="1"/>
  <c r="T595" i="4"/>
  <c r="S592" i="4"/>
  <c r="J587" i="4"/>
  <c r="Q587" i="4" s="1"/>
  <c r="J585" i="4"/>
  <c r="Q585" i="4" s="1"/>
  <c r="S582" i="4"/>
  <c r="T571" i="4"/>
  <c r="S571" i="4"/>
  <c r="J557" i="4"/>
  <c r="Q557" i="4" s="1"/>
  <c r="S557" i="4"/>
  <c r="T557" i="4"/>
  <c r="T539" i="4"/>
  <c r="J525" i="4"/>
  <c r="Q525" i="4" s="1"/>
  <c r="S525" i="4"/>
  <c r="T525" i="4"/>
  <c r="T507" i="4"/>
  <c r="J493" i="4"/>
  <c r="Q493" i="4" s="1"/>
  <c r="S493" i="4"/>
  <c r="T493" i="4"/>
  <c r="J608" i="4"/>
  <c r="Q608" i="4" s="1"/>
  <c r="T606" i="4"/>
  <c r="T598" i="4"/>
  <c r="T590" i="4"/>
  <c r="J589" i="4"/>
  <c r="Q589" i="4" s="1"/>
  <c r="S566" i="4"/>
  <c r="P557" i="4"/>
  <c r="S534" i="4"/>
  <c r="P525" i="4"/>
  <c r="S502" i="4"/>
  <c r="P493" i="4"/>
  <c r="Q487" i="4"/>
  <c r="T483" i="4"/>
  <c r="S478" i="4"/>
  <c r="T604" i="4"/>
  <c r="T596" i="4"/>
  <c r="T586" i="4"/>
  <c r="J581" i="4"/>
  <c r="Q581" i="4" s="1"/>
  <c r="S581" i="4"/>
  <c r="T581" i="4"/>
  <c r="S577" i="4"/>
  <c r="J574" i="4"/>
  <c r="Q574" i="4" s="1"/>
  <c r="T574" i="4"/>
  <c r="Q471" i="4"/>
  <c r="T467" i="4"/>
  <c r="P458" i="4"/>
  <c r="T458" i="4"/>
  <c r="S458" i="4"/>
  <c r="J582" i="4"/>
  <c r="Q582" i="4" s="1"/>
  <c r="T582" i="4"/>
  <c r="T607" i="4"/>
  <c r="S604" i="4"/>
  <c r="T599" i="4"/>
  <c r="S596" i="4"/>
  <c r="T591" i="4"/>
  <c r="S586" i="4"/>
  <c r="S584" i="4"/>
  <c r="T584" i="4"/>
  <c r="J584" i="4"/>
  <c r="Q584" i="4" s="1"/>
  <c r="P583" i="4"/>
  <c r="P581" i="4"/>
  <c r="S580" i="4"/>
  <c r="P574" i="4"/>
  <c r="J573" i="4"/>
  <c r="Q573" i="4" s="1"/>
  <c r="S573" i="4"/>
  <c r="T573" i="4"/>
  <c r="Q559" i="4"/>
  <c r="T555" i="4"/>
  <c r="J541" i="4"/>
  <c r="Q541" i="4" s="1"/>
  <c r="S541" i="4"/>
  <c r="T541" i="4"/>
  <c r="Q527" i="4"/>
  <c r="T523" i="4"/>
  <c r="J509" i="4"/>
  <c r="Q509" i="4" s="1"/>
  <c r="S509" i="4"/>
  <c r="T509" i="4"/>
  <c r="Q495" i="4"/>
  <c r="S486" i="4"/>
  <c r="S459" i="4"/>
  <c r="J459" i="4"/>
  <c r="Q459" i="4" s="1"/>
  <c r="P459" i="4"/>
  <c r="T459" i="4"/>
  <c r="J565" i="4"/>
  <c r="Q565" i="4" s="1"/>
  <c r="S565" i="4"/>
  <c r="T565" i="4"/>
  <c r="T602" i="4"/>
  <c r="P598" i="4"/>
  <c r="P590" i="4"/>
  <c r="T580" i="4"/>
  <c r="J485" i="4"/>
  <c r="Q485" i="4" s="1"/>
  <c r="S485" i="4"/>
  <c r="T485" i="4"/>
  <c r="J533" i="4"/>
  <c r="Q533" i="4" s="1"/>
  <c r="S533" i="4"/>
  <c r="T533" i="4"/>
  <c r="J501" i="4"/>
  <c r="Q501" i="4" s="1"/>
  <c r="S501" i="4"/>
  <c r="T501" i="4"/>
  <c r="J477" i="4"/>
  <c r="Q477" i="4" s="1"/>
  <c r="S477" i="4"/>
  <c r="T477" i="4"/>
  <c r="S607" i="4"/>
  <c r="T597" i="4"/>
  <c r="T589" i="4"/>
  <c r="P586" i="4"/>
  <c r="T585" i="4"/>
  <c r="S583" i="4"/>
  <c r="T575" i="4"/>
  <c r="Q575" i="4"/>
  <c r="T572" i="4"/>
  <c r="J571" i="4"/>
  <c r="Q571" i="4" s="1"/>
  <c r="Q567" i="4"/>
  <c r="T563" i="4"/>
  <c r="J549" i="4"/>
  <c r="Q549" i="4" s="1"/>
  <c r="S549" i="4"/>
  <c r="T549" i="4"/>
  <c r="Q535" i="4"/>
  <c r="T531" i="4"/>
  <c r="J517" i="4"/>
  <c r="Q517" i="4" s="1"/>
  <c r="S517" i="4"/>
  <c r="T517" i="4"/>
  <c r="Q503" i="4"/>
  <c r="T499" i="4"/>
  <c r="P485" i="4"/>
  <c r="Q479" i="4"/>
  <c r="T475" i="4"/>
  <c r="S470" i="4"/>
  <c r="P597" i="4"/>
  <c r="P587" i="4"/>
  <c r="S587" i="4"/>
  <c r="T579" i="4"/>
  <c r="S579" i="4"/>
  <c r="S558" i="4"/>
  <c r="J469" i="4"/>
  <c r="Q469" i="4" s="1"/>
  <c r="S469" i="4"/>
  <c r="T469" i="4"/>
  <c r="J576" i="4"/>
  <c r="Q576" i="4" s="1"/>
  <c r="J568" i="4"/>
  <c r="Q568" i="4" s="1"/>
  <c r="T566" i="4"/>
  <c r="S563" i="4"/>
  <c r="J560" i="4"/>
  <c r="Q560" i="4" s="1"/>
  <c r="T558" i="4"/>
  <c r="S555" i="4"/>
  <c r="J552" i="4"/>
  <c r="Q552" i="4" s="1"/>
  <c r="T550" i="4"/>
  <c r="S547" i="4"/>
  <c r="J544" i="4"/>
  <c r="Q544" i="4" s="1"/>
  <c r="T542" i="4"/>
  <c r="S539" i="4"/>
  <c r="J536" i="4"/>
  <c r="Q536" i="4" s="1"/>
  <c r="T534" i="4"/>
  <c r="S531" i="4"/>
  <c r="J528" i="4"/>
  <c r="Q528" i="4" s="1"/>
  <c r="T526" i="4"/>
  <c r="S523" i="4"/>
  <c r="J520" i="4"/>
  <c r="Q520" i="4" s="1"/>
  <c r="T518" i="4"/>
  <c r="S515" i="4"/>
  <c r="J512" i="4"/>
  <c r="Q512" i="4" s="1"/>
  <c r="T510" i="4"/>
  <c r="S507" i="4"/>
  <c r="J504" i="4"/>
  <c r="Q504" i="4" s="1"/>
  <c r="T502" i="4"/>
  <c r="S499" i="4"/>
  <c r="T494" i="4"/>
  <c r="S491" i="4"/>
  <c r="T486" i="4"/>
  <c r="S483" i="4"/>
  <c r="T478" i="4"/>
  <c r="S475" i="4"/>
  <c r="T470" i="4"/>
  <c r="S467" i="4"/>
  <c r="T462" i="4"/>
  <c r="J462" i="4"/>
  <c r="Q462" i="4" s="1"/>
  <c r="J362" i="4"/>
  <c r="Q362" i="4" s="1"/>
  <c r="S362" i="4"/>
  <c r="T362" i="4"/>
  <c r="J306" i="4"/>
  <c r="Q306" i="4" s="1"/>
  <c r="S306" i="4"/>
  <c r="P306" i="4"/>
  <c r="T306" i="4"/>
  <c r="T508" i="4"/>
  <c r="S461" i="4"/>
  <c r="J455" i="4"/>
  <c r="Q455" i="4" s="1"/>
  <c r="J449" i="4"/>
  <c r="Q449" i="4" s="1"/>
  <c r="S449" i="4"/>
  <c r="T449" i="4"/>
  <c r="P448" i="4"/>
  <c r="J444" i="4"/>
  <c r="Q444" i="4" s="1"/>
  <c r="S444" i="4"/>
  <c r="T444" i="4"/>
  <c r="P371" i="4"/>
  <c r="S371" i="4"/>
  <c r="J345" i="4"/>
  <c r="Q345" i="4" s="1"/>
  <c r="S345" i="4"/>
  <c r="P345" i="4"/>
  <c r="T345" i="4"/>
  <c r="P319" i="4"/>
  <c r="T319" i="4"/>
  <c r="S319" i="4"/>
  <c r="Q296" i="4"/>
  <c r="J452" i="4"/>
  <c r="Q452" i="4" s="1"/>
  <c r="T452" i="4"/>
  <c r="T440" i="4"/>
  <c r="P440" i="4"/>
  <c r="T432" i="4"/>
  <c r="P432" i="4"/>
  <c r="T424" i="4"/>
  <c r="P424" i="4"/>
  <c r="T416" i="4"/>
  <c r="P416" i="4"/>
  <c r="T408" i="4"/>
  <c r="P408" i="4"/>
  <c r="T400" i="4"/>
  <c r="P400" i="4"/>
  <c r="T392" i="4"/>
  <c r="P392" i="4"/>
  <c r="S380" i="4"/>
  <c r="T380" i="4"/>
  <c r="J380" i="4"/>
  <c r="Q380" i="4" s="1"/>
  <c r="J357" i="4"/>
  <c r="Q357" i="4" s="1"/>
  <c r="P357" i="4"/>
  <c r="S357" i="4"/>
  <c r="T357" i="4"/>
  <c r="J310" i="4"/>
  <c r="Q310" i="4" s="1"/>
  <c r="P310" i="4"/>
  <c r="S310" i="4"/>
  <c r="T310" i="4"/>
  <c r="S578" i="4"/>
  <c r="S570" i="4"/>
  <c r="S562" i="4"/>
  <c r="S554" i="4"/>
  <c r="S546" i="4"/>
  <c r="S538" i="4"/>
  <c r="S530" i="4"/>
  <c r="S522" i="4"/>
  <c r="S514" i="4"/>
  <c r="S506" i="4"/>
  <c r="S498" i="4"/>
  <c r="S490" i="4"/>
  <c r="S482" i="4"/>
  <c r="S474" i="4"/>
  <c r="S466" i="4"/>
  <c r="P452" i="4"/>
  <c r="Q441" i="4"/>
  <c r="P380" i="4"/>
  <c r="S374" i="4"/>
  <c r="P374" i="4"/>
  <c r="P323" i="4"/>
  <c r="S323" i="4"/>
  <c r="P294" i="4"/>
  <c r="T576" i="4"/>
  <c r="T568" i="4"/>
  <c r="T560" i="4"/>
  <c r="T552" i="4"/>
  <c r="T544" i="4"/>
  <c r="T536" i="4"/>
  <c r="T528" i="4"/>
  <c r="T520" i="4"/>
  <c r="T512" i="4"/>
  <c r="T504" i="4"/>
  <c r="T496" i="4"/>
  <c r="T488" i="4"/>
  <c r="T480" i="4"/>
  <c r="T472" i="4"/>
  <c r="P464" i="4"/>
  <c r="S462" i="4"/>
  <c r="S457" i="4"/>
  <c r="T457" i="4"/>
  <c r="P456" i="4"/>
  <c r="T454" i="4"/>
  <c r="P453" i="4"/>
  <c r="S451" i="4"/>
  <c r="J451" i="4"/>
  <c r="Q451" i="4" s="1"/>
  <c r="P450" i="4"/>
  <c r="T450" i="4"/>
  <c r="J447" i="4"/>
  <c r="Q447" i="4" s="1"/>
  <c r="S447" i="4"/>
  <c r="T447" i="4"/>
  <c r="T445" i="4"/>
  <c r="P445" i="4"/>
  <c r="S440" i="4"/>
  <c r="T437" i="4"/>
  <c r="S432" i="4"/>
  <c r="T429" i="4"/>
  <c r="S424" i="4"/>
  <c r="T421" i="4"/>
  <c r="S416" i="4"/>
  <c r="T413" i="4"/>
  <c r="S408" i="4"/>
  <c r="T405" i="4"/>
  <c r="S400" i="4"/>
  <c r="T397" i="4"/>
  <c r="S392" i="4"/>
  <c r="T389" i="4"/>
  <c r="J317" i="4"/>
  <c r="Q317" i="4" s="1"/>
  <c r="S317" i="4"/>
  <c r="T317" i="4"/>
  <c r="P317" i="4"/>
  <c r="S464" i="4"/>
  <c r="J460" i="4"/>
  <c r="Q460" i="4" s="1"/>
  <c r="T460" i="4"/>
  <c r="T456" i="4"/>
  <c r="T453" i="4"/>
  <c r="P451" i="4"/>
  <c r="S450" i="4"/>
  <c r="P447" i="4"/>
  <c r="J439" i="4"/>
  <c r="Q439" i="4" s="1"/>
  <c r="S439" i="4"/>
  <c r="T439" i="4"/>
  <c r="J431" i="4"/>
  <c r="Q431" i="4" s="1"/>
  <c r="S431" i="4"/>
  <c r="T431" i="4"/>
  <c r="J423" i="4"/>
  <c r="Q423" i="4" s="1"/>
  <c r="S423" i="4"/>
  <c r="T423" i="4"/>
  <c r="J415" i="4"/>
  <c r="Q415" i="4" s="1"/>
  <c r="S415" i="4"/>
  <c r="T415" i="4"/>
  <c r="J407" i="4"/>
  <c r="Q407" i="4" s="1"/>
  <c r="S407" i="4"/>
  <c r="T407" i="4"/>
  <c r="J399" i="4"/>
  <c r="Q399" i="4" s="1"/>
  <c r="S399" i="4"/>
  <c r="T399" i="4"/>
  <c r="J391" i="4"/>
  <c r="Q391" i="4" s="1"/>
  <c r="S391" i="4"/>
  <c r="T391" i="4"/>
  <c r="T374" i="4"/>
  <c r="J354" i="4"/>
  <c r="Q354" i="4" s="1"/>
  <c r="P354" i="4"/>
  <c r="S354" i="4"/>
  <c r="T354" i="4"/>
  <c r="S454" i="4"/>
  <c r="S446" i="4"/>
  <c r="J443" i="4"/>
  <c r="Q443" i="4" s="1"/>
  <c r="T441" i="4"/>
  <c r="S438" i="4"/>
  <c r="P437" i="4"/>
  <c r="J435" i="4"/>
  <c r="Q435" i="4" s="1"/>
  <c r="T433" i="4"/>
  <c r="S430" i="4"/>
  <c r="P429" i="4"/>
  <c r="J427" i="4"/>
  <c r="Q427" i="4" s="1"/>
  <c r="T425" i="4"/>
  <c r="S422" i="4"/>
  <c r="P421" i="4"/>
  <c r="J419" i="4"/>
  <c r="Q419" i="4" s="1"/>
  <c r="T417" i="4"/>
  <c r="S414" i="4"/>
  <c r="P413" i="4"/>
  <c r="J411" i="4"/>
  <c r="Q411" i="4" s="1"/>
  <c r="T409" i="4"/>
  <c r="S406" i="4"/>
  <c r="P405" i="4"/>
  <c r="J403" i="4"/>
  <c r="Q403" i="4" s="1"/>
  <c r="T401" i="4"/>
  <c r="S398" i="4"/>
  <c r="P397" i="4"/>
  <c r="J395" i="4"/>
  <c r="Q395" i="4" s="1"/>
  <c r="T393" i="4"/>
  <c r="S390" i="4"/>
  <c r="P389" i="4"/>
  <c r="J387" i="4"/>
  <c r="Q387" i="4" s="1"/>
  <c r="T385" i="4"/>
  <c r="S384" i="4"/>
  <c r="T381" i="4"/>
  <c r="T379" i="4"/>
  <c r="Q374" i="4"/>
  <c r="J369" i="4"/>
  <c r="Q369" i="4" s="1"/>
  <c r="S369" i="4"/>
  <c r="S364" i="4"/>
  <c r="T364" i="4"/>
  <c r="Q363" i="4"/>
  <c r="T358" i="4"/>
  <c r="T347" i="4"/>
  <c r="S344" i="4"/>
  <c r="Q343" i="4"/>
  <c r="J341" i="4"/>
  <c r="Q341" i="4" s="1"/>
  <c r="S341" i="4"/>
  <c r="T331" i="4"/>
  <c r="S316" i="4"/>
  <c r="P311" i="4"/>
  <c r="T311" i="4"/>
  <c r="J309" i="4"/>
  <c r="Q309" i="4" s="1"/>
  <c r="S309" i="4"/>
  <c r="T309" i="4"/>
  <c r="Q308" i="4"/>
  <c r="T186" i="4"/>
  <c r="J186" i="4"/>
  <c r="Q186" i="4" s="1"/>
  <c r="S186" i="4"/>
  <c r="P186" i="4"/>
  <c r="J454" i="4"/>
  <c r="Q454" i="4" s="1"/>
  <c r="J446" i="4"/>
  <c r="Q446" i="4" s="1"/>
  <c r="S441" i="4"/>
  <c r="J438" i="4"/>
  <c r="Q438" i="4" s="1"/>
  <c r="T436" i="4"/>
  <c r="S433" i="4"/>
  <c r="J430" i="4"/>
  <c r="Q430" i="4" s="1"/>
  <c r="T428" i="4"/>
  <c r="S425" i="4"/>
  <c r="J422" i="4"/>
  <c r="Q422" i="4" s="1"/>
  <c r="T420" i="4"/>
  <c r="S417" i="4"/>
  <c r="J414" i="4"/>
  <c r="Q414" i="4" s="1"/>
  <c r="T412" i="4"/>
  <c r="S409" i="4"/>
  <c r="J406" i="4"/>
  <c r="Q406" i="4" s="1"/>
  <c r="T404" i="4"/>
  <c r="S401" i="4"/>
  <c r="J398" i="4"/>
  <c r="Q398" i="4" s="1"/>
  <c r="T396" i="4"/>
  <c r="S393" i="4"/>
  <c r="J390" i="4"/>
  <c r="Q390" i="4" s="1"/>
  <c r="T388" i="4"/>
  <c r="S385" i="4"/>
  <c r="T378" i="4"/>
  <c r="T373" i="4"/>
  <c r="T371" i="4"/>
  <c r="P369" i="4"/>
  <c r="Q366" i="4"/>
  <c r="S363" i="4"/>
  <c r="J361" i="4"/>
  <c r="Q361" i="4" s="1"/>
  <c r="S361" i="4"/>
  <c r="S358" i="4"/>
  <c r="S356" i="4"/>
  <c r="T356" i="4"/>
  <c r="Q355" i="4"/>
  <c r="J353" i="4"/>
  <c r="Q353" i="4" s="1"/>
  <c r="S353" i="4"/>
  <c r="P350" i="4"/>
  <c r="P338" i="4"/>
  <c r="S334" i="4"/>
  <c r="T323" i="4"/>
  <c r="S315" i="4"/>
  <c r="S312" i="4"/>
  <c r="P302" i="4"/>
  <c r="Q300" i="4"/>
  <c r="J297" i="4"/>
  <c r="Q297" i="4" s="1"/>
  <c r="J284" i="4"/>
  <c r="Q284" i="4" s="1"/>
  <c r="S284" i="4"/>
  <c r="T284" i="4"/>
  <c r="J208" i="4"/>
  <c r="Q208" i="4" s="1"/>
  <c r="S208" i="4"/>
  <c r="T208" i="4"/>
  <c r="P208" i="4"/>
  <c r="J129" i="4"/>
  <c r="Q129" i="4" s="1"/>
  <c r="S129" i="4"/>
  <c r="T129" i="4"/>
  <c r="P129" i="4"/>
  <c r="S436" i="4"/>
  <c r="S428" i="4"/>
  <c r="S420" i="4"/>
  <c r="S412" i="4"/>
  <c r="S404" i="4"/>
  <c r="S396" i="4"/>
  <c r="S388" i="4"/>
  <c r="S378" i="4"/>
  <c r="P375" i="4"/>
  <c r="T375" i="4"/>
  <c r="T370" i="4"/>
  <c r="T363" i="4"/>
  <c r="Q358" i="4"/>
  <c r="P351" i="4"/>
  <c r="T351" i="4"/>
  <c r="J330" i="4"/>
  <c r="Q330" i="4" s="1"/>
  <c r="S330" i="4"/>
  <c r="T318" i="4"/>
  <c r="T315" i="4"/>
  <c r="S311" i="4"/>
  <c r="S308" i="4"/>
  <c r="P303" i="4"/>
  <c r="T303" i="4"/>
  <c r="J301" i="4"/>
  <c r="Q301" i="4" s="1"/>
  <c r="S301" i="4"/>
  <c r="T301" i="4"/>
  <c r="J200" i="4"/>
  <c r="Q200" i="4" s="1"/>
  <c r="S200" i="4"/>
  <c r="T200" i="4"/>
  <c r="P200" i="4"/>
  <c r="S151" i="4"/>
  <c r="T442" i="4"/>
  <c r="T434" i="4"/>
  <c r="T426" i="4"/>
  <c r="T418" i="4"/>
  <c r="T410" i="4"/>
  <c r="T402" i="4"/>
  <c r="T394" i="4"/>
  <c r="T386" i="4"/>
  <c r="J381" i="4"/>
  <c r="Q381" i="4" s="1"/>
  <c r="S375" i="4"/>
  <c r="S370" i="4"/>
  <c r="S368" i="4"/>
  <c r="P367" i="4"/>
  <c r="T367" i="4"/>
  <c r="S365" i="4"/>
  <c r="P358" i="4"/>
  <c r="T355" i="4"/>
  <c r="S352" i="4"/>
  <c r="Q351" i="4"/>
  <c r="J349" i="4"/>
  <c r="Q349" i="4" s="1"/>
  <c r="S349" i="4"/>
  <c r="T342" i="4"/>
  <c r="S340" i="4"/>
  <c r="Q339" i="4"/>
  <c r="J337" i="4"/>
  <c r="Q337" i="4" s="1"/>
  <c r="S337" i="4"/>
  <c r="P334" i="4"/>
  <c r="P330" i="4"/>
  <c r="J322" i="4"/>
  <c r="Q322" i="4" s="1"/>
  <c r="S322" i="4"/>
  <c r="S318" i="4"/>
  <c r="P295" i="4"/>
  <c r="T295" i="4"/>
  <c r="J293" i="4"/>
  <c r="Q293" i="4" s="1"/>
  <c r="S293" i="4"/>
  <c r="T293" i="4"/>
  <c r="J288" i="4"/>
  <c r="Q288" i="4" s="1"/>
  <c r="P288" i="4"/>
  <c r="S288" i="4"/>
  <c r="J275" i="4"/>
  <c r="Q275" i="4" s="1"/>
  <c r="S275" i="4"/>
  <c r="T275" i="4"/>
  <c r="P275" i="4"/>
  <c r="J267" i="4"/>
  <c r="Q267" i="4" s="1"/>
  <c r="S267" i="4"/>
  <c r="T267" i="4"/>
  <c r="P267" i="4"/>
  <c r="P228" i="4"/>
  <c r="S228" i="4"/>
  <c r="T228" i="4"/>
  <c r="P359" i="4"/>
  <c r="T359" i="4"/>
  <c r="P335" i="4"/>
  <c r="T335" i="4"/>
  <c r="J333" i="4"/>
  <c r="Q333" i="4" s="1"/>
  <c r="S333" i="4"/>
  <c r="T333" i="4"/>
  <c r="J314" i="4"/>
  <c r="Q314" i="4" s="1"/>
  <c r="S314" i="4"/>
  <c r="T307" i="4"/>
  <c r="J252" i="4"/>
  <c r="Q252" i="4" s="1"/>
  <c r="P252" i="4"/>
  <c r="S252" i="4"/>
  <c r="T252" i="4"/>
  <c r="P236" i="4"/>
  <c r="S236" i="4"/>
  <c r="T236" i="4"/>
  <c r="S359" i="4"/>
  <c r="T339" i="4"/>
  <c r="S336" i="4"/>
  <c r="Q335" i="4"/>
  <c r="P333" i="4"/>
  <c r="P327" i="4"/>
  <c r="T327" i="4"/>
  <c r="J325" i="4"/>
  <c r="Q325" i="4" s="1"/>
  <c r="S325" i="4"/>
  <c r="T325" i="4"/>
  <c r="Q324" i="4"/>
  <c r="J321" i="4"/>
  <c r="Q321" i="4" s="1"/>
  <c r="P318" i="4"/>
  <c r="P314" i="4"/>
  <c r="T299" i="4"/>
  <c r="S295" i="4"/>
  <c r="P260" i="4"/>
  <c r="Q382" i="4"/>
  <c r="S379" i="4"/>
  <c r="J377" i="4"/>
  <c r="Q377" i="4" s="1"/>
  <c r="S377" i="4"/>
  <c r="S372" i="4"/>
  <c r="T372" i="4"/>
  <c r="S350" i="4"/>
  <c r="P343" i="4"/>
  <c r="T343" i="4"/>
  <c r="S338" i="4"/>
  <c r="S324" i="4"/>
  <c r="S320" i="4"/>
  <c r="S302" i="4"/>
  <c r="J298" i="4"/>
  <c r="Q298" i="4" s="1"/>
  <c r="S298" i="4"/>
  <c r="T241" i="4"/>
  <c r="P241" i="4"/>
  <c r="S241" i="4"/>
  <c r="T233" i="4"/>
  <c r="P233" i="4"/>
  <c r="S233" i="4"/>
  <c r="J203" i="4"/>
  <c r="Q203" i="4" s="1"/>
  <c r="S203" i="4"/>
  <c r="T203" i="4"/>
  <c r="P203" i="4"/>
  <c r="J195" i="4"/>
  <c r="Q195" i="4" s="1"/>
  <c r="S195" i="4"/>
  <c r="T195" i="4"/>
  <c r="P195" i="4"/>
  <c r="T348" i="4"/>
  <c r="T340" i="4"/>
  <c r="T332" i="4"/>
  <c r="S329" i="4"/>
  <c r="T324" i="4"/>
  <c r="S321" i="4"/>
  <c r="T316" i="4"/>
  <c r="S313" i="4"/>
  <c r="T308" i="4"/>
  <c r="S305" i="4"/>
  <c r="T300" i="4"/>
  <c r="S297" i="4"/>
  <c r="T292" i="4"/>
  <c r="T286" i="4"/>
  <c r="J280" i="4"/>
  <c r="Q280" i="4" s="1"/>
  <c r="S280" i="4"/>
  <c r="J272" i="4"/>
  <c r="Q272" i="4" s="1"/>
  <c r="S272" i="4"/>
  <c r="J264" i="4"/>
  <c r="Q264" i="4" s="1"/>
  <c r="S264" i="4"/>
  <c r="J224" i="4"/>
  <c r="Q224" i="4" s="1"/>
  <c r="S224" i="4"/>
  <c r="T224" i="4"/>
  <c r="J219" i="4"/>
  <c r="Q219" i="4" s="1"/>
  <c r="S219" i="4"/>
  <c r="T219" i="4"/>
  <c r="Q218" i="4"/>
  <c r="S214" i="4"/>
  <c r="J188" i="4"/>
  <c r="Q188" i="4" s="1"/>
  <c r="T188" i="4"/>
  <c r="S188" i="4"/>
  <c r="P188" i="4"/>
  <c r="J179" i="4"/>
  <c r="Q179" i="4" s="1"/>
  <c r="S179" i="4"/>
  <c r="T179" i="4"/>
  <c r="P179" i="4"/>
  <c r="S156" i="4"/>
  <c r="S135" i="4"/>
  <c r="T135" i="4"/>
  <c r="J89" i="4"/>
  <c r="Q89" i="4" s="1"/>
  <c r="S89" i="4"/>
  <c r="T89" i="4"/>
  <c r="S285" i="4"/>
  <c r="J283" i="4"/>
  <c r="Q283" i="4" s="1"/>
  <c r="S283" i="4"/>
  <c r="P280" i="4"/>
  <c r="P276" i="4"/>
  <c r="P272" i="4"/>
  <c r="T270" i="4"/>
  <c r="P268" i="4"/>
  <c r="P264" i="4"/>
  <c r="J256" i="4"/>
  <c r="Q256" i="4" s="1"/>
  <c r="S256" i="4"/>
  <c r="J248" i="4"/>
  <c r="Q248" i="4" s="1"/>
  <c r="S248" i="4"/>
  <c r="T248" i="4"/>
  <c r="J243" i="4"/>
  <c r="Q243" i="4" s="1"/>
  <c r="S243" i="4"/>
  <c r="T243" i="4"/>
  <c r="T209" i="4"/>
  <c r="S95" i="4"/>
  <c r="T95" i="4"/>
  <c r="P89" i="4"/>
  <c r="T60" i="4"/>
  <c r="J292" i="4"/>
  <c r="Q292" i="4" s="1"/>
  <c r="S290" i="4"/>
  <c r="T290" i="4"/>
  <c r="P289" i="4"/>
  <c r="T285" i="4"/>
  <c r="T281" i="4"/>
  <c r="P281" i="4"/>
  <c r="T273" i="4"/>
  <c r="P273" i="4"/>
  <c r="T265" i="4"/>
  <c r="P265" i="4"/>
  <c r="J259" i="4"/>
  <c r="Q259" i="4" s="1"/>
  <c r="S259" i="4"/>
  <c r="T259" i="4"/>
  <c r="Q258" i="4"/>
  <c r="J255" i="4"/>
  <c r="Q255" i="4" s="1"/>
  <c r="J232" i="4"/>
  <c r="Q232" i="4" s="1"/>
  <c r="S232" i="4"/>
  <c r="T232" i="4"/>
  <c r="J227" i="4"/>
  <c r="Q227" i="4" s="1"/>
  <c r="S227" i="4"/>
  <c r="T227" i="4"/>
  <c r="Q226" i="4"/>
  <c r="S222" i="4"/>
  <c r="Q221" i="4"/>
  <c r="P196" i="4"/>
  <c r="T193" i="4"/>
  <c r="P172" i="4"/>
  <c r="S172" i="4"/>
  <c r="S167" i="4"/>
  <c r="J145" i="4"/>
  <c r="Q145" i="4" s="1"/>
  <c r="S145" i="4"/>
  <c r="T145" i="4"/>
  <c r="P145" i="4"/>
  <c r="T312" i="4"/>
  <c r="T304" i="4"/>
  <c r="T296" i="4"/>
  <c r="P292" i="4"/>
  <c r="T291" i="4"/>
  <c r="T289" i="4"/>
  <c r="Q289" i="4"/>
  <c r="S282" i="4"/>
  <c r="T278" i="4"/>
  <c r="S274" i="4"/>
  <c r="S266" i="4"/>
  <c r="S262" i="4"/>
  <c r="Q261" i="4"/>
  <c r="P259" i="4"/>
  <c r="T257" i="4"/>
  <c r="P257" i="4"/>
  <c r="J251" i="4"/>
  <c r="Q251" i="4" s="1"/>
  <c r="S251" i="4"/>
  <c r="T251" i="4"/>
  <c r="Q250" i="4"/>
  <c r="S246" i="4"/>
  <c r="Q245" i="4"/>
  <c r="P232" i="4"/>
  <c r="P227" i="4"/>
  <c r="T225" i="4"/>
  <c r="P225" i="4"/>
  <c r="P220" i="4"/>
  <c r="T217" i="4"/>
  <c r="T196" i="4"/>
  <c r="J192" i="4"/>
  <c r="Q192" i="4" s="1"/>
  <c r="S192" i="4"/>
  <c r="T192" i="4"/>
  <c r="P106" i="4"/>
  <c r="S106" i="4"/>
  <c r="S289" i="4"/>
  <c r="J287" i="4"/>
  <c r="Q287" i="4" s="1"/>
  <c r="S287" i="4"/>
  <c r="S281" i="4"/>
  <c r="S277" i="4"/>
  <c r="Q277" i="4"/>
  <c r="S273" i="4"/>
  <c r="S269" i="4"/>
  <c r="Q269" i="4"/>
  <c r="S265" i="4"/>
  <c r="S261" i="4"/>
  <c r="S258" i="4"/>
  <c r="Q253" i="4"/>
  <c r="T249" i="4"/>
  <c r="P249" i="4"/>
  <c r="T220" i="4"/>
  <c r="J216" i="4"/>
  <c r="Q216" i="4" s="1"/>
  <c r="S216" i="4"/>
  <c r="T216" i="4"/>
  <c r="J211" i="4"/>
  <c r="Q211" i="4" s="1"/>
  <c r="S211" i="4"/>
  <c r="T211" i="4"/>
  <c r="Q210" i="4"/>
  <c r="S206" i="4"/>
  <c r="Q205" i="4"/>
  <c r="S201" i="4"/>
  <c r="S196" i="4"/>
  <c r="S183" i="4"/>
  <c r="J183" i="4"/>
  <c r="Q183" i="4" s="1"/>
  <c r="T183" i="4"/>
  <c r="P114" i="4"/>
  <c r="S114" i="4"/>
  <c r="J108" i="4"/>
  <c r="Q108" i="4" s="1"/>
  <c r="T276" i="4"/>
  <c r="T268" i="4"/>
  <c r="T261" i="4"/>
  <c r="S257" i="4"/>
  <c r="S253" i="4"/>
  <c r="S250" i="4"/>
  <c r="T244" i="4"/>
  <c r="J240" i="4"/>
  <c r="Q240" i="4" s="1"/>
  <c r="S240" i="4"/>
  <c r="T240" i="4"/>
  <c r="J235" i="4"/>
  <c r="Q235" i="4" s="1"/>
  <c r="S235" i="4"/>
  <c r="T235" i="4"/>
  <c r="Q234" i="4"/>
  <c r="Q229" i="4"/>
  <c r="S225" i="4"/>
  <c r="S220" i="4"/>
  <c r="T201" i="4"/>
  <c r="J190" i="4"/>
  <c r="Q190" i="4" s="1"/>
  <c r="S190" i="4"/>
  <c r="T190" i="4"/>
  <c r="P190" i="4"/>
  <c r="Q189" i="4"/>
  <c r="P178" i="4"/>
  <c r="S178" i="4"/>
  <c r="P74" i="4"/>
  <c r="S74" i="4"/>
  <c r="T282" i="4"/>
  <c r="S279" i="4"/>
  <c r="T274" i="4"/>
  <c r="S271" i="4"/>
  <c r="P270" i="4"/>
  <c r="T266" i="4"/>
  <c r="S263" i="4"/>
  <c r="T258" i="4"/>
  <c r="S255" i="4"/>
  <c r="T250" i="4"/>
  <c r="S247" i="4"/>
  <c r="T242" i="4"/>
  <c r="S239" i="4"/>
  <c r="T234" i="4"/>
  <c r="S231" i="4"/>
  <c r="T226" i="4"/>
  <c r="S223" i="4"/>
  <c r="T218" i="4"/>
  <c r="S215" i="4"/>
  <c r="T210" i="4"/>
  <c r="S207" i="4"/>
  <c r="T202" i="4"/>
  <c r="S199" i="4"/>
  <c r="T194" i="4"/>
  <c r="S191" i="4"/>
  <c r="T189" i="4"/>
  <c r="T187" i="4"/>
  <c r="T178" i="4"/>
  <c r="S161" i="4"/>
  <c r="T161" i="4"/>
  <c r="J156" i="4"/>
  <c r="Q156" i="4" s="1"/>
  <c r="J140" i="4"/>
  <c r="Q140" i="4" s="1"/>
  <c r="S127" i="4"/>
  <c r="T127" i="4"/>
  <c r="J121" i="4"/>
  <c r="Q121" i="4" s="1"/>
  <c r="S121" i="4"/>
  <c r="T121" i="4"/>
  <c r="T114" i="4"/>
  <c r="S87" i="4"/>
  <c r="T87" i="4"/>
  <c r="J81" i="4"/>
  <c r="Q81" i="4" s="1"/>
  <c r="S81" i="4"/>
  <c r="T81" i="4"/>
  <c r="J68" i="4"/>
  <c r="Q68" i="4" s="1"/>
  <c r="J60" i="4"/>
  <c r="Q60" i="4" s="1"/>
  <c r="T277" i="4"/>
  <c r="T269" i="4"/>
  <c r="S187" i="4"/>
  <c r="S185" i="4"/>
  <c r="P184" i="4"/>
  <c r="T184" i="4"/>
  <c r="S182" i="4"/>
  <c r="J172" i="4"/>
  <c r="Q172" i="4" s="1"/>
  <c r="J166" i="4"/>
  <c r="Q166" i="4" s="1"/>
  <c r="J155" i="4"/>
  <c r="Q155" i="4" s="1"/>
  <c r="S155" i="4"/>
  <c r="T155" i="4"/>
  <c r="J150" i="4"/>
  <c r="Q150" i="4" s="1"/>
  <c r="P121" i="4"/>
  <c r="J113" i="4"/>
  <c r="Q113" i="4" s="1"/>
  <c r="S113" i="4"/>
  <c r="T113" i="4"/>
  <c r="T106" i="4"/>
  <c r="J100" i="4"/>
  <c r="Q100" i="4" s="1"/>
  <c r="P81" i="4"/>
  <c r="T74" i="4"/>
  <c r="Q67" i="4"/>
  <c r="S177" i="4"/>
  <c r="T177" i="4"/>
  <c r="J171" i="4"/>
  <c r="Q171" i="4" s="1"/>
  <c r="S171" i="4"/>
  <c r="T171" i="4"/>
  <c r="S119" i="4"/>
  <c r="T119" i="4"/>
  <c r="J105" i="4"/>
  <c r="Q105" i="4" s="1"/>
  <c r="S105" i="4"/>
  <c r="T105" i="4"/>
  <c r="Q99" i="4"/>
  <c r="S79" i="4"/>
  <c r="T79" i="4"/>
  <c r="J73" i="4"/>
  <c r="Q73" i="4" s="1"/>
  <c r="S73" i="4"/>
  <c r="T73" i="4"/>
  <c r="S66" i="4"/>
  <c r="T66" i="4"/>
  <c r="S58" i="4"/>
  <c r="T58" i="4"/>
  <c r="S159" i="4"/>
  <c r="S148" i="4"/>
  <c r="S143" i="4"/>
  <c r="J132" i="4"/>
  <c r="Q132" i="4" s="1"/>
  <c r="S111" i="4"/>
  <c r="T111" i="4"/>
  <c r="P105" i="4"/>
  <c r="J92" i="4"/>
  <c r="Q92" i="4" s="1"/>
  <c r="J65" i="4"/>
  <c r="Q65" i="4" s="1"/>
  <c r="S65" i="4"/>
  <c r="T65" i="4"/>
  <c r="J57" i="4"/>
  <c r="Q57" i="4" s="1"/>
  <c r="S57" i="4"/>
  <c r="T57" i="4"/>
  <c r="J181" i="4"/>
  <c r="Q181" i="4" s="1"/>
  <c r="S181" i="4"/>
  <c r="S175" i="4"/>
  <c r="J164" i="4"/>
  <c r="Q164" i="4" s="1"/>
  <c r="S153" i="4"/>
  <c r="T153" i="4"/>
  <c r="J137" i="4"/>
  <c r="Q137" i="4" s="1"/>
  <c r="S137" i="4"/>
  <c r="T137" i="4"/>
  <c r="Q131" i="4"/>
  <c r="S103" i="4"/>
  <c r="T103" i="4"/>
  <c r="J97" i="4"/>
  <c r="Q97" i="4" s="1"/>
  <c r="S97" i="4"/>
  <c r="T97" i="4"/>
  <c r="Q91" i="4"/>
  <c r="S71" i="4"/>
  <c r="T71" i="4"/>
  <c r="P65" i="4"/>
  <c r="P57" i="4"/>
  <c r="P181" i="4"/>
  <c r="S180" i="4"/>
  <c r="S169" i="4"/>
  <c r="T169" i="4"/>
  <c r="J163" i="4"/>
  <c r="Q163" i="4" s="1"/>
  <c r="S163" i="4"/>
  <c r="T163" i="4"/>
  <c r="J158" i="4"/>
  <c r="Q158" i="4" s="1"/>
  <c r="J147" i="4"/>
  <c r="Q147" i="4" s="1"/>
  <c r="S147" i="4"/>
  <c r="T147" i="4"/>
  <c r="P137" i="4"/>
  <c r="J124" i="4"/>
  <c r="Q124" i="4" s="1"/>
  <c r="S63" i="4"/>
  <c r="T63" i="4"/>
  <c r="S55" i="4"/>
  <c r="T55" i="4"/>
  <c r="J178" i="4"/>
  <c r="Q178" i="4" s="1"/>
  <c r="T176" i="4"/>
  <c r="S173" i="4"/>
  <c r="J170" i="4"/>
  <c r="Q170" i="4" s="1"/>
  <c r="T168" i="4"/>
  <c r="S165" i="4"/>
  <c r="J162" i="4"/>
  <c r="Q162" i="4" s="1"/>
  <c r="T160" i="4"/>
  <c r="S157" i="4"/>
  <c r="J154" i="4"/>
  <c r="Q154" i="4" s="1"/>
  <c r="T152" i="4"/>
  <c r="S149" i="4"/>
  <c r="J146" i="4"/>
  <c r="Q146" i="4" s="1"/>
  <c r="S141" i="4"/>
  <c r="J138" i="4"/>
  <c r="Q138" i="4" s="1"/>
  <c r="T136" i="4"/>
  <c r="S133" i="4"/>
  <c r="J130" i="4"/>
  <c r="Q130" i="4" s="1"/>
  <c r="T128" i="4"/>
  <c r="S125" i="4"/>
  <c r="J122" i="4"/>
  <c r="Q122" i="4" s="1"/>
  <c r="T120" i="4"/>
  <c r="S117" i="4"/>
  <c r="J114" i="4"/>
  <c r="Q114" i="4" s="1"/>
  <c r="T112" i="4"/>
  <c r="S109" i="4"/>
  <c r="J106" i="4"/>
  <c r="Q106" i="4" s="1"/>
  <c r="T104" i="4"/>
  <c r="S101" i="4"/>
  <c r="J98" i="4"/>
  <c r="Q98" i="4" s="1"/>
  <c r="T96" i="4"/>
  <c r="S93" i="4"/>
  <c r="J90" i="4"/>
  <c r="Q90" i="4" s="1"/>
  <c r="T88" i="4"/>
  <c r="S85" i="4"/>
  <c r="J82" i="4"/>
  <c r="Q82" i="4" s="1"/>
  <c r="T80" i="4"/>
  <c r="S77" i="4"/>
  <c r="J74" i="4"/>
  <c r="Q74" i="4" s="1"/>
  <c r="T72" i="4"/>
  <c r="S69" i="4"/>
  <c r="P68" i="4"/>
  <c r="J66" i="4"/>
  <c r="Q66" i="4" s="1"/>
  <c r="T64" i="4"/>
  <c r="S61" i="4"/>
  <c r="P60" i="4"/>
  <c r="J58" i="4"/>
  <c r="Q58" i="4" s="1"/>
  <c r="T56" i="4"/>
  <c r="T139" i="4"/>
  <c r="T131" i="4"/>
  <c r="T123" i="4"/>
  <c r="T115" i="4"/>
  <c r="T107" i="4"/>
  <c r="T99" i="4"/>
  <c r="T91" i="4"/>
  <c r="T83" i="4"/>
  <c r="T75" i="4"/>
  <c r="S72" i="4"/>
  <c r="T67" i="4"/>
  <c r="S64" i="4"/>
  <c r="T59" i="4"/>
  <c r="S56" i="4"/>
  <c r="T174" i="4"/>
  <c r="T166" i="4"/>
  <c r="T158" i="4"/>
  <c r="T150" i="4"/>
  <c r="S131" i="4"/>
  <c r="S123" i="4"/>
  <c r="S115" i="4"/>
  <c r="S107" i="4"/>
  <c r="S99" i="4"/>
  <c r="S91" i="4"/>
  <c r="S83" i="4"/>
  <c r="S75" i="4"/>
  <c r="S67" i="4"/>
  <c r="S59" i="4"/>
  <c r="T54" i="4"/>
  <c r="T180" i="4"/>
  <c r="T172" i="4"/>
  <c r="T164" i="4"/>
  <c r="T156" i="4"/>
  <c r="T148" i="4"/>
  <c r="T140" i="4"/>
  <c r="T132" i="4"/>
  <c r="T124" i="4"/>
  <c r="T116" i="4"/>
  <c r="T108" i="4"/>
  <c r="T100" i="4"/>
  <c r="T92" i="4"/>
  <c r="T84" i="4"/>
  <c r="T76" i="4"/>
  <c r="T143" i="4"/>
  <c r="K53" i="4"/>
  <c r="I53" i="4"/>
  <c r="H53" i="4"/>
  <c r="G5" i="9" l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J4" i="9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I4" i="9" s="1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G582" i="4" s="1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G594" i="4" s="1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G606" i="4" l="1"/>
  <c r="G604" i="4"/>
  <c r="G576" i="4"/>
  <c r="G583" i="4"/>
  <c r="G609" i="4"/>
  <c r="G600" i="4"/>
  <c r="G573" i="4"/>
  <c r="G566" i="4"/>
  <c r="G570" i="4"/>
  <c r="G607" i="4"/>
  <c r="G591" i="4"/>
  <c r="G584" i="4"/>
  <c r="G579" i="4"/>
  <c r="G565" i="4"/>
  <c r="G557" i="4"/>
  <c r="G563" i="4"/>
  <c r="G560" i="4"/>
  <c r="G552" i="4"/>
  <c r="G555" i="4"/>
  <c r="G595" i="4"/>
  <c r="G588" i="4"/>
  <c r="G559" i="4"/>
  <c r="G610" i="4"/>
  <c r="G592" i="4"/>
  <c r="G553" i="4"/>
  <c r="G598" i="4"/>
  <c r="G577" i="4"/>
  <c r="G554" i="4"/>
  <c r="G593" i="4"/>
  <c r="G575" i="4"/>
  <c r="G574" i="4"/>
  <c r="G551" i="4"/>
  <c r="G550" i="4"/>
  <c r="G581" i="4"/>
  <c r="G556" i="4"/>
  <c r="G608" i="4"/>
  <c r="G596" i="4"/>
  <c r="G578" i="4"/>
  <c r="G605" i="4"/>
  <c r="G590" i="4"/>
  <c r="G589" i="4"/>
  <c r="G572" i="4"/>
  <c r="G571" i="4"/>
  <c r="G580" i="4"/>
  <c r="G603" i="4"/>
  <c r="G602" i="4"/>
  <c r="G601" i="4"/>
  <c r="G587" i="4"/>
  <c r="G586" i="4"/>
  <c r="G585" i="4"/>
  <c r="G569" i="4"/>
  <c r="G568" i="4"/>
  <c r="G567" i="4"/>
  <c r="G564" i="4"/>
  <c r="G562" i="4"/>
  <c r="G561" i="4"/>
  <c r="G558" i="4"/>
  <c r="G597" i="4"/>
  <c r="G599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3" i="4"/>
  <c r="J53" i="4" l="1"/>
  <c r="G3" i="4"/>
  <c r="G548" i="4"/>
  <c r="G540" i="4"/>
  <c r="G524" i="4"/>
  <c r="G508" i="4"/>
  <c r="G492" i="4"/>
  <c r="G472" i="4"/>
  <c r="G456" i="4"/>
  <c r="G440" i="4"/>
  <c r="G424" i="4"/>
  <c r="G408" i="4"/>
  <c r="G396" i="4"/>
  <c r="G384" i="4"/>
  <c r="G364" i="4"/>
  <c r="G280" i="4"/>
  <c r="G543" i="4"/>
  <c r="G531" i="4"/>
  <c r="G519" i="4"/>
  <c r="G507" i="4"/>
  <c r="G503" i="4"/>
  <c r="G491" i="4"/>
  <c r="G479" i="4"/>
  <c r="G467" i="4"/>
  <c r="G455" i="4"/>
  <c r="G443" i="4"/>
  <c r="G431" i="4"/>
  <c r="G415" i="4"/>
  <c r="G403" i="4"/>
  <c r="G391" i="4"/>
  <c r="G379" i="4"/>
  <c r="G367" i="4"/>
  <c r="G355" i="4"/>
  <c r="G343" i="4"/>
  <c r="G331" i="4"/>
  <c r="G319" i="4"/>
  <c r="G307" i="4"/>
  <c r="G295" i="4"/>
  <c r="G283" i="4"/>
  <c r="G271" i="4"/>
  <c r="G259" i="4"/>
  <c r="G251" i="4"/>
  <c r="G239" i="4"/>
  <c r="G227" i="4"/>
  <c r="G215" i="4"/>
  <c r="G199" i="4"/>
  <c r="G187" i="4"/>
  <c r="G179" i="4"/>
  <c r="G167" i="4"/>
  <c r="G155" i="4"/>
  <c r="G143" i="4"/>
  <c r="G135" i="4"/>
  <c r="G127" i="4"/>
  <c r="G115" i="4"/>
  <c r="G107" i="4"/>
  <c r="G103" i="4"/>
  <c r="G95" i="4"/>
  <c r="G87" i="4"/>
  <c r="G79" i="4"/>
  <c r="G71" i="4"/>
  <c r="G67" i="4"/>
  <c r="G59" i="4"/>
  <c r="G51" i="4"/>
  <c r="G47" i="4"/>
  <c r="G39" i="4"/>
  <c r="G31" i="4"/>
  <c r="G27" i="4"/>
  <c r="G19" i="4"/>
  <c r="G15" i="4"/>
  <c r="G11" i="4"/>
  <c r="G546" i="4"/>
  <c r="G542" i="4"/>
  <c r="G538" i="4"/>
  <c r="G534" i="4"/>
  <c r="G530" i="4"/>
  <c r="G526" i="4"/>
  <c r="G522" i="4"/>
  <c r="G518" i="4"/>
  <c r="G514" i="4"/>
  <c r="G510" i="4"/>
  <c r="G506" i="4"/>
  <c r="G502" i="4"/>
  <c r="G498" i="4"/>
  <c r="G494" i="4"/>
  <c r="G490" i="4"/>
  <c r="G486" i="4"/>
  <c r="G482" i="4"/>
  <c r="G478" i="4"/>
  <c r="G474" i="4"/>
  <c r="G470" i="4"/>
  <c r="G466" i="4"/>
  <c r="G462" i="4"/>
  <c r="G458" i="4"/>
  <c r="G454" i="4"/>
  <c r="G450" i="4"/>
  <c r="G446" i="4"/>
  <c r="G442" i="4"/>
  <c r="G438" i="4"/>
  <c r="G434" i="4"/>
  <c r="G430" i="4"/>
  <c r="G426" i="4"/>
  <c r="G422" i="4"/>
  <c r="G418" i="4"/>
  <c r="G414" i="4"/>
  <c r="G410" i="4"/>
  <c r="G406" i="4"/>
  <c r="G402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8" i="4"/>
  <c r="G314" i="4"/>
  <c r="G310" i="4"/>
  <c r="G306" i="4"/>
  <c r="G302" i="4"/>
  <c r="G298" i="4"/>
  <c r="G294" i="4"/>
  <c r="G290" i="4"/>
  <c r="G286" i="4"/>
  <c r="G282" i="4"/>
  <c r="G278" i="4"/>
  <c r="G274" i="4"/>
  <c r="G270" i="4"/>
  <c r="G266" i="4"/>
  <c r="G262" i="4"/>
  <c r="G258" i="4"/>
  <c r="G254" i="4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536" i="4"/>
  <c r="G520" i="4"/>
  <c r="G504" i="4"/>
  <c r="G488" i="4"/>
  <c r="G480" i="4"/>
  <c r="G464" i="4"/>
  <c r="G452" i="4"/>
  <c r="G432" i="4"/>
  <c r="G416" i="4"/>
  <c r="G392" i="4"/>
  <c r="G368" i="4"/>
  <c r="G276" i="4"/>
  <c r="G547" i="4"/>
  <c r="G535" i="4"/>
  <c r="G523" i="4"/>
  <c r="G515" i="4"/>
  <c r="G499" i="4"/>
  <c r="G487" i="4"/>
  <c r="G475" i="4"/>
  <c r="G463" i="4"/>
  <c r="G451" i="4"/>
  <c r="G439" i="4"/>
  <c r="G427" i="4"/>
  <c r="G419" i="4"/>
  <c r="G407" i="4"/>
  <c r="G399" i="4"/>
  <c r="G387" i="4"/>
  <c r="G375" i="4"/>
  <c r="G363" i="4"/>
  <c r="G351" i="4"/>
  <c r="G347" i="4"/>
  <c r="G335" i="4"/>
  <c r="G323" i="4"/>
  <c r="G311" i="4"/>
  <c r="G299" i="4"/>
  <c r="G287" i="4"/>
  <c r="G275" i="4"/>
  <c r="G263" i="4"/>
  <c r="G247" i="4"/>
  <c r="G235" i="4"/>
  <c r="G223" i="4"/>
  <c r="G211" i="4"/>
  <c r="G203" i="4"/>
  <c r="G191" i="4"/>
  <c r="G183" i="4"/>
  <c r="G171" i="4"/>
  <c r="G159" i="4"/>
  <c r="G147" i="4"/>
  <c r="G131" i="4"/>
  <c r="G119" i="4"/>
  <c r="G91" i="4"/>
  <c r="G549" i="4"/>
  <c r="G545" i="4"/>
  <c r="G541" i="4"/>
  <c r="G537" i="4"/>
  <c r="G533" i="4"/>
  <c r="G529" i="4"/>
  <c r="G525" i="4"/>
  <c r="G521" i="4"/>
  <c r="G517" i="4"/>
  <c r="G513" i="4"/>
  <c r="G509" i="4"/>
  <c r="G505" i="4"/>
  <c r="G501" i="4"/>
  <c r="G497" i="4"/>
  <c r="G493" i="4"/>
  <c r="G489" i="4"/>
  <c r="G485" i="4"/>
  <c r="G481" i="4"/>
  <c r="G477" i="4"/>
  <c r="G473" i="4"/>
  <c r="G469" i="4"/>
  <c r="G465" i="4"/>
  <c r="G461" i="4"/>
  <c r="G457" i="4"/>
  <c r="G453" i="4"/>
  <c r="G449" i="4"/>
  <c r="G445" i="4"/>
  <c r="G441" i="4"/>
  <c r="G437" i="4"/>
  <c r="G433" i="4"/>
  <c r="G429" i="4"/>
  <c r="G425" i="4"/>
  <c r="G421" i="4"/>
  <c r="G417" i="4"/>
  <c r="G413" i="4"/>
  <c r="G409" i="4"/>
  <c r="G405" i="4"/>
  <c r="G401" i="4"/>
  <c r="G397" i="4"/>
  <c r="G393" i="4"/>
  <c r="G389" i="4"/>
  <c r="G385" i="4"/>
  <c r="G381" i="4"/>
  <c r="G377" i="4"/>
  <c r="G373" i="4"/>
  <c r="G369" i="4"/>
  <c r="G365" i="4"/>
  <c r="G361" i="4"/>
  <c r="G357" i="4"/>
  <c r="G353" i="4"/>
  <c r="G349" i="4"/>
  <c r="G345" i="4"/>
  <c r="G341" i="4"/>
  <c r="G337" i="4"/>
  <c r="G333" i="4"/>
  <c r="G329" i="4"/>
  <c r="G325" i="4"/>
  <c r="G321" i="4"/>
  <c r="G317" i="4"/>
  <c r="G313" i="4"/>
  <c r="G309" i="4"/>
  <c r="G305" i="4"/>
  <c r="G301" i="4"/>
  <c r="G297" i="4"/>
  <c r="G293" i="4"/>
  <c r="G289" i="4"/>
  <c r="G285" i="4"/>
  <c r="G281" i="4"/>
  <c r="G277" i="4"/>
  <c r="G273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7" i="4"/>
  <c r="G213" i="4"/>
  <c r="G209" i="4"/>
  <c r="G205" i="4"/>
  <c r="G201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532" i="4"/>
  <c r="G516" i="4"/>
  <c r="G500" i="4"/>
  <c r="G484" i="4"/>
  <c r="G468" i="4"/>
  <c r="G444" i="4"/>
  <c r="G428" i="4"/>
  <c r="G412" i="4"/>
  <c r="G400" i="4"/>
  <c r="G380" i="4"/>
  <c r="G376" i="4"/>
  <c r="G360" i="4"/>
  <c r="G356" i="4"/>
  <c r="G352" i="4"/>
  <c r="G348" i="4"/>
  <c r="G344" i="4"/>
  <c r="G340" i="4"/>
  <c r="G336" i="4"/>
  <c r="G332" i="4"/>
  <c r="G328" i="4"/>
  <c r="G324" i="4"/>
  <c r="G320" i="4"/>
  <c r="G316" i="4"/>
  <c r="G312" i="4"/>
  <c r="G308" i="4"/>
  <c r="G304" i="4"/>
  <c r="G300" i="4"/>
  <c r="G296" i="4"/>
  <c r="G292" i="4"/>
  <c r="G288" i="4"/>
  <c r="G272" i="4"/>
  <c r="G268" i="4"/>
  <c r="G264" i="4"/>
  <c r="G260" i="4"/>
  <c r="G256" i="4"/>
  <c r="G252" i="4"/>
  <c r="G248" i="4"/>
  <c r="G244" i="4"/>
  <c r="G240" i="4"/>
  <c r="G236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544" i="4"/>
  <c r="G528" i="4"/>
  <c r="G512" i="4"/>
  <c r="G496" i="4"/>
  <c r="G476" i="4"/>
  <c r="G460" i="4"/>
  <c r="G448" i="4"/>
  <c r="G436" i="4"/>
  <c r="G420" i="4"/>
  <c r="G404" i="4"/>
  <c r="G388" i="4"/>
  <c r="G372" i="4"/>
  <c r="G284" i="4"/>
  <c r="G539" i="4"/>
  <c r="G527" i="4"/>
  <c r="G511" i="4"/>
  <c r="G495" i="4"/>
  <c r="G483" i="4"/>
  <c r="G471" i="4"/>
  <c r="G459" i="4"/>
  <c r="G447" i="4"/>
  <c r="G435" i="4"/>
  <c r="G423" i="4"/>
  <c r="G411" i="4"/>
  <c r="G395" i="4"/>
  <c r="G383" i="4"/>
  <c r="G371" i="4"/>
  <c r="G359" i="4"/>
  <c r="G339" i="4"/>
  <c r="G327" i="4"/>
  <c r="G315" i="4"/>
  <c r="G303" i="4"/>
  <c r="G291" i="4"/>
  <c r="G279" i="4"/>
  <c r="G267" i="4"/>
  <c r="G255" i="4"/>
  <c r="G243" i="4"/>
  <c r="G231" i="4"/>
  <c r="G219" i="4"/>
  <c r="G207" i="4"/>
  <c r="G195" i="4"/>
  <c r="G175" i="4"/>
  <c r="G163" i="4"/>
  <c r="G151" i="4"/>
  <c r="G139" i="4"/>
  <c r="G123" i="4"/>
  <c r="G111" i="4"/>
  <c r="G99" i="4"/>
  <c r="G83" i="4"/>
  <c r="G75" i="4"/>
  <c r="G63" i="4"/>
  <c r="G55" i="4"/>
  <c r="G43" i="4"/>
  <c r="G35" i="4"/>
  <c r="G23" i="4"/>
  <c r="G7" i="4"/>
  <c r="G33" i="4"/>
  <c r="G17" i="4"/>
  <c r="G37" i="4"/>
  <c r="G21" i="4"/>
  <c r="G5" i="4"/>
  <c r="G25" i="4"/>
  <c r="G9" i="4"/>
  <c r="G29" i="4"/>
  <c r="G13" i="4"/>
</calcChain>
</file>

<file path=xl/sharedStrings.xml><?xml version="1.0" encoding="utf-8"?>
<sst xmlns="http://schemas.openxmlformats.org/spreadsheetml/2006/main" count="42" uniqueCount="24">
  <si>
    <t>Volatilité</t>
  </si>
  <si>
    <t>DATE</t>
  </si>
  <si>
    <t>PORTFOLIO</t>
  </si>
  <si>
    <t>BENCHMARK</t>
  </si>
  <si>
    <t>BASE 100</t>
  </si>
  <si>
    <t>Relative</t>
  </si>
  <si>
    <t>Performances Hebdo</t>
  </si>
  <si>
    <t>Traking error</t>
  </si>
  <si>
    <t>Performances Annualisée</t>
  </si>
  <si>
    <t>EONIA</t>
  </si>
  <si>
    <t>cash</t>
  </si>
  <si>
    <t>Ratio de Sharpe</t>
  </si>
  <si>
    <t>Ratio d'information</t>
  </si>
  <si>
    <t>Beta</t>
  </si>
  <si>
    <t>Ratio de Treynor PTF</t>
  </si>
  <si>
    <t>Alpha  de Jensen PTF</t>
  </si>
  <si>
    <t>Indice MSCI Europe</t>
  </si>
  <si>
    <t>Exemple calcul Bases 100</t>
  </si>
  <si>
    <t>VL Fonds</t>
  </si>
  <si>
    <t>Niveau Indice</t>
  </si>
  <si>
    <t>bases 100</t>
  </si>
  <si>
    <t>Fonds</t>
  </si>
  <si>
    <t>Indice</t>
  </si>
  <si>
    <t>Performance Aout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</si>
</sst>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6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2" borderId="0" xfId="1" applyFill="1"/>
    <xf numFmtId="2" fontId="3" fillId="2" borderId="0" xfId="1" applyNumberFormat="1" applyFill="1"/>
    <xf numFmtId="14" fontId="3" fillId="0" borderId="0" xfId="1" applyNumberFormat="1"/>
    <xf numFmtId="0" fontId="1" fillId="0" borderId="0" xfId="0" applyFont="1" applyAlignment="1"/>
    <xf numFmtId="0" fontId="4" fillId="2" borderId="0" xfId="1" applyFont="1" applyFill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0" xfId="1" applyFont="1" applyFill="1"/>
    <xf numFmtId="2" fontId="0" fillId="0" borderId="0" xfId="0" applyNumberFormat="1"/>
    <xf numFmtId="14" fontId="0" fillId="0" borderId="0" xfId="0" applyNumberFormat="1"/>
    <xf numFmtId="14" fontId="6" fillId="0" borderId="0" xfId="1" applyNumberFormat="1" applyFont="1"/>
    <xf numFmtId="0" fontId="2" fillId="3" borderId="0" xfId="0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14" fontId="0" fillId="0" borderId="0" xfId="0" applyNumberFormat="1" applyFill="1"/>
    <xf numFmtId="2" fontId="0" fillId="0" borderId="0" xfId="0" applyNumberFormat="1" applyAlignment="1">
      <alignment horizontal="center"/>
    </xf>
    <xf numFmtId="2" fontId="4" fillId="2" borderId="0" xfId="1" applyNumberFormat="1" applyFont="1" applyFill="1"/>
    <xf numFmtId="2" fontId="6" fillId="0" borderId="0" xfId="1" applyNumberFormat="1" applyFont="1"/>
    <xf numFmtId="2" fontId="3" fillId="0" borderId="0" xfId="1" applyNumberFormat="1"/>
    <xf numFmtId="2" fontId="3" fillId="0" borderId="0" xfId="1" applyNumberFormat="1" applyFont="1"/>
    <xf numFmtId="0" fontId="1" fillId="0" borderId="0" xfId="0" applyFont="1"/>
    <xf numFmtId="4" fontId="0" fillId="0" borderId="0" xfId="0" applyNumberFormat="1"/>
    <xf numFmtId="2" fontId="0" fillId="4" borderId="0" xfId="0" applyNumberFormat="1" applyFill="1"/>
    <xf numFmtId="10" fontId="0" fillId="4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BASES 100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380796150481189"/>
          <c:y val="5.1400554097404488E-2"/>
          <c:w val="0.85012467191601049"/>
          <c:h val="0.68875400991542723"/>
        </c:manualLayout>
      </c:layout>
      <c:lineChart>
        <c:grouping val="standard"/>
        <c:varyColors val="0"/>
        <c:ser>
          <c:idx val="0"/>
          <c:order val="0"/>
          <c:tx>
            <c:v>PTF</c:v>
          </c:tx>
          <c:marker>
            <c:symbol val="none"/>
          </c:marker>
          <c:cat>
            <c:strRef>
              <c:f>'Ratios Ex-post'!$A$2:$A$550</c:f>
              <c:strCache>
                <c:ptCount val="549"/>
                <c:pt idx="0">
                  <c:v>DATE</c:v>
                </c:pt>
                <c:pt idx="1">
                  <c:v>03/08/2007</c:v>
                </c:pt>
                <c:pt idx="2">
                  <c:v>10/08/2007</c:v>
                </c:pt>
                <c:pt idx="3">
                  <c:v>17/08/2007</c:v>
                </c:pt>
                <c:pt idx="4">
                  <c:v>24/08/2007</c:v>
                </c:pt>
                <c:pt idx="5">
                  <c:v>31/08/2007</c:v>
                </c:pt>
                <c:pt idx="6">
                  <c:v>07/09/2007</c:v>
                </c:pt>
                <c:pt idx="7">
                  <c:v>18/09/2007</c:v>
                </c:pt>
                <c:pt idx="8">
                  <c:v>25/09/2007</c:v>
                </c:pt>
                <c:pt idx="9">
                  <c:v>02/10/2007</c:v>
                </c:pt>
                <c:pt idx="10">
                  <c:v>09/10/2007</c:v>
                </c:pt>
                <c:pt idx="11">
                  <c:v>16/10/2007</c:v>
                </c:pt>
                <c:pt idx="12">
                  <c:v>23/10/2007</c:v>
                </c:pt>
                <c:pt idx="13">
                  <c:v>30/10/2007</c:v>
                </c:pt>
                <c:pt idx="14">
                  <c:v>07/11/2007</c:v>
                </c:pt>
                <c:pt idx="15">
                  <c:v>14/11/2007</c:v>
                </c:pt>
                <c:pt idx="16">
                  <c:v>21/11/2007</c:v>
                </c:pt>
                <c:pt idx="17">
                  <c:v>28/11/2007</c:v>
                </c:pt>
                <c:pt idx="18">
                  <c:v>05/12/2007</c:v>
                </c:pt>
                <c:pt idx="19">
                  <c:v>12/12/2007</c:v>
                </c:pt>
                <c:pt idx="20">
                  <c:v>19/12/2007</c:v>
                </c:pt>
                <c:pt idx="21">
                  <c:v>28/12/2007</c:v>
                </c:pt>
                <c:pt idx="22">
                  <c:v>07/01/2008</c:v>
                </c:pt>
                <c:pt idx="23">
                  <c:v>14/01/2008</c:v>
                </c:pt>
                <c:pt idx="24">
                  <c:v>21/01/2008</c:v>
                </c:pt>
                <c:pt idx="25">
                  <c:v>28/01/2008</c:v>
                </c:pt>
                <c:pt idx="26">
                  <c:v>04/02/2008</c:v>
                </c:pt>
                <c:pt idx="27">
                  <c:v>11/02/2008</c:v>
                </c:pt>
                <c:pt idx="28">
                  <c:v>18/02/2008</c:v>
                </c:pt>
                <c:pt idx="29">
                  <c:v>25/02/2008</c:v>
                </c:pt>
                <c:pt idx="30">
                  <c:v>03/03/2008</c:v>
                </c:pt>
                <c:pt idx="31">
                  <c:v>10/03/2008</c:v>
                </c:pt>
                <c:pt idx="32">
                  <c:v>17/03/2008</c:v>
                </c:pt>
                <c:pt idx="33">
                  <c:v>26/03/2008</c:v>
                </c:pt>
                <c:pt idx="34">
                  <c:v>02/04/2008</c:v>
                </c:pt>
                <c:pt idx="35">
                  <c:v>09/04/2008</c:v>
                </c:pt>
                <c:pt idx="36">
                  <c:v>16/04/2008</c:v>
                </c:pt>
                <c:pt idx="37">
                  <c:v>23/04/2008</c:v>
                </c:pt>
                <c:pt idx="38">
                  <c:v>30/04/2008</c:v>
                </c:pt>
                <c:pt idx="39">
                  <c:v>09/05/2008</c:v>
                </c:pt>
                <c:pt idx="40">
                  <c:v>19/05/2008</c:v>
                </c:pt>
                <c:pt idx="41">
                  <c:v>26/05/2008</c:v>
                </c:pt>
                <c:pt idx="42">
                  <c:v>02/06/2008</c:v>
                </c:pt>
                <c:pt idx="43">
                  <c:v>09/06/2008</c:v>
                </c:pt>
                <c:pt idx="44">
                  <c:v>16/06/2008</c:v>
                </c:pt>
                <c:pt idx="45">
                  <c:v>23/06/2008</c:v>
                </c:pt>
                <c:pt idx="46">
                  <c:v>30/06/2008</c:v>
                </c:pt>
                <c:pt idx="47">
                  <c:v>07/07/2008</c:v>
                </c:pt>
                <c:pt idx="48">
                  <c:v>15/07/2008</c:v>
                </c:pt>
                <c:pt idx="49">
                  <c:v>22/07/2008</c:v>
                </c:pt>
                <c:pt idx="50">
                  <c:v>29/07/2008</c:v>
                </c:pt>
                <c:pt idx="51">
                  <c:v>05/08/2008</c:v>
                </c:pt>
                <c:pt idx="52">
                  <c:v>12/08/2008</c:v>
                </c:pt>
                <c:pt idx="53">
                  <c:v>20/08/2008</c:v>
                </c:pt>
                <c:pt idx="54">
                  <c:v>27/08/2008</c:v>
                </c:pt>
                <c:pt idx="55">
                  <c:v>03/09/2008</c:v>
                </c:pt>
                <c:pt idx="56">
                  <c:v>10/09/2008</c:v>
                </c:pt>
                <c:pt idx="57">
                  <c:v>17/09/2008</c:v>
                </c:pt>
                <c:pt idx="58">
                  <c:v>24/09/2008</c:v>
                </c:pt>
                <c:pt idx="59">
                  <c:v>01/10/2008</c:v>
                </c:pt>
                <c:pt idx="60">
                  <c:v>08/10/2008</c:v>
                </c:pt>
                <c:pt idx="61">
                  <c:v>15/10/2008</c:v>
                </c:pt>
                <c:pt idx="62">
                  <c:v>22/10/2008</c:v>
                </c:pt>
                <c:pt idx="63">
                  <c:v>29/10/2008</c:v>
                </c:pt>
                <c:pt idx="64">
                  <c:v>05/11/2008</c:v>
                </c:pt>
                <c:pt idx="65">
                  <c:v>13/11/2008</c:v>
                </c:pt>
                <c:pt idx="66">
                  <c:v>20/11/2008</c:v>
                </c:pt>
                <c:pt idx="67">
                  <c:v>27/11/2008</c:v>
                </c:pt>
                <c:pt idx="68">
                  <c:v>04/12/2008</c:v>
                </c:pt>
                <c:pt idx="69">
                  <c:v>11/12/2008</c:v>
                </c:pt>
                <c:pt idx="70">
                  <c:v>18/12/2008</c:v>
                </c:pt>
                <c:pt idx="71">
                  <c:v>29/12/2008</c:v>
                </c:pt>
                <c:pt idx="72">
                  <c:v>06/01/2009</c:v>
                </c:pt>
                <c:pt idx="73">
                  <c:v>13/01/2009</c:v>
                </c:pt>
                <c:pt idx="74">
                  <c:v>20/01/2009</c:v>
                </c:pt>
                <c:pt idx="75">
                  <c:v>27/01/2009</c:v>
                </c:pt>
                <c:pt idx="76">
                  <c:v>03/02/2009</c:v>
                </c:pt>
                <c:pt idx="77">
                  <c:v>10/02/2009</c:v>
                </c:pt>
                <c:pt idx="78">
                  <c:v>17/02/2009</c:v>
                </c:pt>
                <c:pt idx="79">
                  <c:v>24/02/2009</c:v>
                </c:pt>
                <c:pt idx="80">
                  <c:v>03/03/2009</c:v>
                </c:pt>
                <c:pt idx="81">
                  <c:v>10/03/2009</c:v>
                </c:pt>
                <c:pt idx="82">
                  <c:v>17/03/2009</c:v>
                </c:pt>
                <c:pt idx="83">
                  <c:v>24/03/2009</c:v>
                </c:pt>
                <c:pt idx="84">
                  <c:v>31/03/2009</c:v>
                </c:pt>
                <c:pt idx="85">
                  <c:v>07/04/2009</c:v>
                </c:pt>
                <c:pt idx="86">
                  <c:v>16/04/2009</c:v>
                </c:pt>
                <c:pt idx="87">
                  <c:v>23/04/2009</c:v>
                </c:pt>
                <c:pt idx="88">
                  <c:v>30/04/2009</c:v>
                </c:pt>
                <c:pt idx="89">
                  <c:v>11/05/2009</c:v>
                </c:pt>
                <c:pt idx="90">
                  <c:v>18/05/2009</c:v>
                </c:pt>
                <c:pt idx="91">
                  <c:v>26/05/2009</c:v>
                </c:pt>
                <c:pt idx="92">
                  <c:v>03/06/2009</c:v>
                </c:pt>
                <c:pt idx="93">
                  <c:v>10/06/2009</c:v>
                </c:pt>
                <c:pt idx="94">
                  <c:v>17/06/2009</c:v>
                </c:pt>
                <c:pt idx="95">
                  <c:v>24/06/2009</c:v>
                </c:pt>
                <c:pt idx="96">
                  <c:v>01/07/2009</c:v>
                </c:pt>
                <c:pt idx="97">
                  <c:v>08/07/2009</c:v>
                </c:pt>
                <c:pt idx="98">
                  <c:v>16/07/2009</c:v>
                </c:pt>
                <c:pt idx="99">
                  <c:v>23/07/2009</c:v>
                </c:pt>
                <c:pt idx="100">
                  <c:v>30/07/2009</c:v>
                </c:pt>
                <c:pt idx="101">
                  <c:v>06/08/2009</c:v>
                </c:pt>
                <c:pt idx="102">
                  <c:v>13/08/2009</c:v>
                </c:pt>
                <c:pt idx="103">
                  <c:v>20/08/2009</c:v>
                </c:pt>
                <c:pt idx="104">
                  <c:v>27/08/2009</c:v>
                </c:pt>
                <c:pt idx="105">
                  <c:v>03/09/2009</c:v>
                </c:pt>
                <c:pt idx="106">
                  <c:v>10/09/2009</c:v>
                </c:pt>
                <c:pt idx="107">
                  <c:v>17/09/2009</c:v>
                </c:pt>
                <c:pt idx="108">
                  <c:v>24/09/2009</c:v>
                </c:pt>
                <c:pt idx="109">
                  <c:v>01/10/2009</c:v>
                </c:pt>
                <c:pt idx="110">
                  <c:v>08/10/2009</c:v>
                </c:pt>
                <c:pt idx="111">
                  <c:v>15/10/2009</c:v>
                </c:pt>
                <c:pt idx="112">
                  <c:v>22/10/2009</c:v>
                </c:pt>
                <c:pt idx="113">
                  <c:v>29/10/2009</c:v>
                </c:pt>
                <c:pt idx="114">
                  <c:v>05/11/2009</c:v>
                </c:pt>
                <c:pt idx="115">
                  <c:v>13/11/2009</c:v>
                </c:pt>
                <c:pt idx="116">
                  <c:v>20/11/2009</c:v>
                </c:pt>
                <c:pt idx="117">
                  <c:v>27/11/2009</c:v>
                </c:pt>
                <c:pt idx="118">
                  <c:v>04/12/2009</c:v>
                </c:pt>
                <c:pt idx="119">
                  <c:v>11/12/2009</c:v>
                </c:pt>
                <c:pt idx="120">
                  <c:v>18/12/2009</c:v>
                </c:pt>
                <c:pt idx="121">
                  <c:v>28/12/2009</c:v>
                </c:pt>
                <c:pt idx="122">
                  <c:v>05/01/2010</c:v>
                </c:pt>
                <c:pt idx="123">
                  <c:v>12/01/2010</c:v>
                </c:pt>
                <c:pt idx="124">
                  <c:v>19/01/2010</c:v>
                </c:pt>
                <c:pt idx="125">
                  <c:v>26/01/2010</c:v>
                </c:pt>
                <c:pt idx="126">
                  <c:v>02/02/2010</c:v>
                </c:pt>
                <c:pt idx="127">
                  <c:v>09/02/2010</c:v>
                </c:pt>
                <c:pt idx="128">
                  <c:v>16/02/2010</c:v>
                </c:pt>
                <c:pt idx="129">
                  <c:v>23/02/2010</c:v>
                </c:pt>
                <c:pt idx="130">
                  <c:v>02/03/2010</c:v>
                </c:pt>
                <c:pt idx="131">
                  <c:v>09/03/2010</c:v>
                </c:pt>
                <c:pt idx="132">
                  <c:v>16/03/2010</c:v>
                </c:pt>
                <c:pt idx="133">
                  <c:v>23/03/2010</c:v>
                </c:pt>
                <c:pt idx="134">
                  <c:v>30/03/2010</c:v>
                </c:pt>
                <c:pt idx="135">
                  <c:v>08/04/2010</c:v>
                </c:pt>
                <c:pt idx="136">
                  <c:v>15/04/2010</c:v>
                </c:pt>
                <c:pt idx="137">
                  <c:v>22/04/2010</c:v>
                </c:pt>
                <c:pt idx="138">
                  <c:v>29/04/2010</c:v>
                </c:pt>
                <c:pt idx="139">
                  <c:v>06/05/2010</c:v>
                </c:pt>
                <c:pt idx="140">
                  <c:v>14/05/2010</c:v>
                </c:pt>
                <c:pt idx="141">
                  <c:v>21/05/2010</c:v>
                </c:pt>
                <c:pt idx="142">
                  <c:v>31/05/2010</c:v>
                </c:pt>
                <c:pt idx="143">
                  <c:v>07/06/2010</c:v>
                </c:pt>
                <c:pt idx="144">
                  <c:v>14/06/2010</c:v>
                </c:pt>
                <c:pt idx="145">
                  <c:v>21/06/2010</c:v>
                </c:pt>
                <c:pt idx="146">
                  <c:v>28/06/2010</c:v>
                </c:pt>
                <c:pt idx="147">
                  <c:v>05/07/2010</c:v>
                </c:pt>
                <c:pt idx="148">
                  <c:v>12/07/2010</c:v>
                </c:pt>
                <c:pt idx="149">
                  <c:v>20/07/2010</c:v>
                </c:pt>
                <c:pt idx="150">
                  <c:v>27/07/2010</c:v>
                </c:pt>
                <c:pt idx="151">
                  <c:v>03/08/2010</c:v>
                </c:pt>
                <c:pt idx="152">
                  <c:v>10/08/2010</c:v>
                </c:pt>
                <c:pt idx="153">
                  <c:v>17/08/2010</c:v>
                </c:pt>
                <c:pt idx="154">
                  <c:v>24/08/2010</c:v>
                </c:pt>
                <c:pt idx="155">
                  <c:v>31/08/2010</c:v>
                </c:pt>
                <c:pt idx="156">
                  <c:v>07/09/2010</c:v>
                </c:pt>
                <c:pt idx="157">
                  <c:v>14/09/2010</c:v>
                </c:pt>
                <c:pt idx="158">
                  <c:v>21/09/2010</c:v>
                </c:pt>
                <c:pt idx="159">
                  <c:v>28/09/2010</c:v>
                </c:pt>
                <c:pt idx="160">
                  <c:v>05/10/2010</c:v>
                </c:pt>
                <c:pt idx="161">
                  <c:v>12/10/2010</c:v>
                </c:pt>
                <c:pt idx="162">
                  <c:v>19/10/2010</c:v>
                </c:pt>
                <c:pt idx="163">
                  <c:v>26/10/2010</c:v>
                </c:pt>
                <c:pt idx="164">
                  <c:v>03/11/2010</c:v>
                </c:pt>
                <c:pt idx="165">
                  <c:v>10/11/2010</c:v>
                </c:pt>
                <c:pt idx="166">
                  <c:v>18/11/2010</c:v>
                </c:pt>
                <c:pt idx="167">
                  <c:v>25/11/2010</c:v>
                </c:pt>
                <c:pt idx="168">
                  <c:v>02/12/2010</c:v>
                </c:pt>
                <c:pt idx="169">
                  <c:v>09/12/2010</c:v>
                </c:pt>
                <c:pt idx="170">
                  <c:v>16/12/2010</c:v>
                </c:pt>
                <c:pt idx="171">
                  <c:v>23/12/2010</c:v>
                </c:pt>
                <c:pt idx="172">
                  <c:v>30/12/2010</c:v>
                </c:pt>
                <c:pt idx="173">
                  <c:v>06/01/2011</c:v>
                </c:pt>
                <c:pt idx="174">
                  <c:v>13/01/2011</c:v>
                </c:pt>
                <c:pt idx="175">
                  <c:v>20/01/2011</c:v>
                </c:pt>
                <c:pt idx="176">
                  <c:v>27/01/2011</c:v>
                </c:pt>
                <c:pt idx="177">
                  <c:v>03/02/2011</c:v>
                </c:pt>
                <c:pt idx="178">
                  <c:v>10/02/2011</c:v>
                </c:pt>
                <c:pt idx="179">
                  <c:v>17/02/2011</c:v>
                </c:pt>
                <c:pt idx="180">
                  <c:v>24/02/2011</c:v>
                </c:pt>
                <c:pt idx="181">
                  <c:v>03/03/2011</c:v>
                </c:pt>
                <c:pt idx="182">
                  <c:v>10/03/2011</c:v>
                </c:pt>
                <c:pt idx="183">
                  <c:v>17/03/2011</c:v>
                </c:pt>
                <c:pt idx="184">
                  <c:v>24/03/2011</c:v>
                </c:pt>
                <c:pt idx="185">
                  <c:v>31/03/2011</c:v>
                </c:pt>
                <c:pt idx="186">
                  <c:v>07/04/2011</c:v>
                </c:pt>
                <c:pt idx="187">
                  <c:v>14/04/2011</c:v>
                </c:pt>
                <c:pt idx="188">
                  <c:v>21/04/2011</c:v>
                </c:pt>
                <c:pt idx="189">
                  <c:v>02/05/2011</c:v>
                </c:pt>
                <c:pt idx="190">
                  <c:v>09/05/2011</c:v>
                </c:pt>
                <c:pt idx="191">
                  <c:v>16/05/2011</c:v>
                </c:pt>
                <c:pt idx="192">
                  <c:v>23/05/2011</c:v>
                </c:pt>
                <c:pt idx="193">
                  <c:v>30/05/2011</c:v>
                </c:pt>
                <c:pt idx="194">
                  <c:v>07/06/2011</c:v>
                </c:pt>
                <c:pt idx="195">
                  <c:v>15/06/2011</c:v>
                </c:pt>
                <c:pt idx="196">
                  <c:v>22/06/2011</c:v>
                </c:pt>
                <c:pt idx="197">
                  <c:v>29/06/2011</c:v>
                </c:pt>
                <c:pt idx="198">
                  <c:v>06/07/2011</c:v>
                </c:pt>
                <c:pt idx="199">
                  <c:v>13/07/2011</c:v>
                </c:pt>
                <c:pt idx="200">
                  <c:v>21/07/2011</c:v>
                </c:pt>
                <c:pt idx="201">
                  <c:v>28/07/2011</c:v>
                </c:pt>
                <c:pt idx="202">
                  <c:v>04/08/2011</c:v>
                </c:pt>
                <c:pt idx="203">
                  <c:v>11/08/2011</c:v>
                </c:pt>
                <c:pt idx="204">
                  <c:v>19/08/2011</c:v>
                </c:pt>
                <c:pt idx="205">
                  <c:v>26/08/2011</c:v>
                </c:pt>
                <c:pt idx="206">
                  <c:v>02/09/2011</c:v>
                </c:pt>
                <c:pt idx="207">
                  <c:v>09/09/2011</c:v>
                </c:pt>
                <c:pt idx="208">
                  <c:v>16/09/2011</c:v>
                </c:pt>
                <c:pt idx="209">
                  <c:v>23/09/2011</c:v>
                </c:pt>
                <c:pt idx="210">
                  <c:v>30/09/2011</c:v>
                </c:pt>
                <c:pt idx="211">
                  <c:v>07/10/2011</c:v>
                </c:pt>
                <c:pt idx="212">
                  <c:v>14/10/2011</c:v>
                </c:pt>
                <c:pt idx="213">
                  <c:v>21/10/2011</c:v>
                </c:pt>
                <c:pt idx="214">
                  <c:v>28/10/2011</c:v>
                </c:pt>
                <c:pt idx="215">
                  <c:v>07/11/2011</c:v>
                </c:pt>
                <c:pt idx="216">
                  <c:v>15/11/2011</c:v>
                </c:pt>
                <c:pt idx="217">
                  <c:v>22/11/2011</c:v>
                </c:pt>
                <c:pt idx="218">
                  <c:v>29/11/2011</c:v>
                </c:pt>
                <c:pt idx="219">
                  <c:v>06/12/2011</c:v>
                </c:pt>
                <c:pt idx="220">
                  <c:v>13/12/2011</c:v>
                </c:pt>
                <c:pt idx="221">
                  <c:v>20/12/2011</c:v>
                </c:pt>
                <c:pt idx="222">
                  <c:v>28/12/2011</c:v>
                </c:pt>
                <c:pt idx="223">
                  <c:v>04/01/2012</c:v>
                </c:pt>
                <c:pt idx="224">
                  <c:v>11/01/2012</c:v>
                </c:pt>
                <c:pt idx="225">
                  <c:v>18/01/2012</c:v>
                </c:pt>
                <c:pt idx="226">
                  <c:v>25/01/2012</c:v>
                </c:pt>
                <c:pt idx="227">
                  <c:v>01/02/2012</c:v>
                </c:pt>
                <c:pt idx="228">
                  <c:v>08/02/2012</c:v>
                </c:pt>
                <c:pt idx="229">
                  <c:v>15/02/2012</c:v>
                </c:pt>
                <c:pt idx="230">
                  <c:v>22/02/2012</c:v>
                </c:pt>
                <c:pt idx="231">
                  <c:v>29/02/2012</c:v>
                </c:pt>
                <c:pt idx="232">
                  <c:v>07/03/2012</c:v>
                </c:pt>
                <c:pt idx="233">
                  <c:v>14/03/2012</c:v>
                </c:pt>
                <c:pt idx="234">
                  <c:v>21/03/2012</c:v>
                </c:pt>
                <c:pt idx="235">
                  <c:v>28/03/2012</c:v>
                </c:pt>
                <c:pt idx="236">
                  <c:v>04/04/2012</c:v>
                </c:pt>
                <c:pt idx="237">
                  <c:v>13/04/2012</c:v>
                </c:pt>
                <c:pt idx="238">
                  <c:v>20/04/2012</c:v>
                </c:pt>
                <c:pt idx="239">
                  <c:v>27/04/2012</c:v>
                </c:pt>
                <c:pt idx="240">
                  <c:v>07/05/2012</c:v>
                </c:pt>
                <c:pt idx="241">
                  <c:v>15/05/2012</c:v>
                </c:pt>
                <c:pt idx="242">
                  <c:v>23/05/2012</c:v>
                </c:pt>
                <c:pt idx="243">
                  <c:v>31/05/2012</c:v>
                </c:pt>
                <c:pt idx="244">
                  <c:v>07/06/2012</c:v>
                </c:pt>
                <c:pt idx="245">
                  <c:v>14/06/2012</c:v>
                </c:pt>
                <c:pt idx="246">
                  <c:v>21/06/2012</c:v>
                </c:pt>
                <c:pt idx="247">
                  <c:v>29/06/2012</c:v>
                </c:pt>
                <c:pt idx="248">
                  <c:v>06/07/2012</c:v>
                </c:pt>
                <c:pt idx="249">
                  <c:v>13/07/2012</c:v>
                </c:pt>
                <c:pt idx="250">
                  <c:v>20/07/2012</c:v>
                </c:pt>
                <c:pt idx="251">
                  <c:v>27/07/2012</c:v>
                </c:pt>
                <c:pt idx="252">
                  <c:v>03/08/2012</c:v>
                </c:pt>
                <c:pt idx="253">
                  <c:v>10/08/2012</c:v>
                </c:pt>
                <c:pt idx="254">
                  <c:v>20/08/2012</c:v>
                </c:pt>
                <c:pt idx="255">
                  <c:v>27/08/2012</c:v>
                </c:pt>
                <c:pt idx="256">
                  <c:v>03/09/2012</c:v>
                </c:pt>
                <c:pt idx="257">
                  <c:v>10/09/2012</c:v>
                </c:pt>
                <c:pt idx="258">
                  <c:v>17/09/2012</c:v>
                </c:pt>
                <c:pt idx="259">
                  <c:v>24/09/2012</c:v>
                </c:pt>
                <c:pt idx="260">
                  <c:v>01/10/2012</c:v>
                </c:pt>
                <c:pt idx="261">
                  <c:v>08/10/2012</c:v>
                </c:pt>
                <c:pt idx="262">
                  <c:v>15/10/2012</c:v>
                </c:pt>
                <c:pt idx="263">
                  <c:v>22/10/2012</c:v>
                </c:pt>
                <c:pt idx="264">
                  <c:v>29/10/2012</c:v>
                </c:pt>
                <c:pt idx="265">
                  <c:v>06/11/2012</c:v>
                </c:pt>
                <c:pt idx="266">
                  <c:v>13/11/2012</c:v>
                </c:pt>
                <c:pt idx="267">
                  <c:v>20/11/2012</c:v>
                </c:pt>
                <c:pt idx="268">
                  <c:v>27/11/2012</c:v>
                </c:pt>
                <c:pt idx="269">
                  <c:v>04/12/2012</c:v>
                </c:pt>
                <c:pt idx="270">
                  <c:v>11/12/2012</c:v>
                </c:pt>
                <c:pt idx="271">
                  <c:v>18/12/2012</c:v>
                </c:pt>
                <c:pt idx="272">
                  <c:v>27/12/2012</c:v>
                </c:pt>
                <c:pt idx="273">
                  <c:v>04/01/2013</c:v>
                </c:pt>
                <c:pt idx="274">
                  <c:v>11/01/2013</c:v>
                </c:pt>
                <c:pt idx="275">
                  <c:v>18/01/2013</c:v>
                </c:pt>
                <c:pt idx="276">
                  <c:v>25/01/2013</c:v>
                </c:pt>
                <c:pt idx="277">
                  <c:v>01/02/2013</c:v>
                </c:pt>
                <c:pt idx="278">
                  <c:v>08/02/2013</c:v>
                </c:pt>
                <c:pt idx="279">
                  <c:v>15/02/2013</c:v>
                </c:pt>
                <c:pt idx="280">
                  <c:v>22/02/2013</c:v>
                </c:pt>
                <c:pt idx="281">
                  <c:v>01/03/2013</c:v>
                </c:pt>
                <c:pt idx="282">
                  <c:v>08/03/2013</c:v>
                </c:pt>
                <c:pt idx="283">
                  <c:v>15/03/2013</c:v>
                </c:pt>
                <c:pt idx="284">
                  <c:v>22/03/2013</c:v>
                </c:pt>
                <c:pt idx="285">
                  <c:v>02/04/2013</c:v>
                </c:pt>
                <c:pt idx="286">
                  <c:v>09/04/2013</c:v>
                </c:pt>
                <c:pt idx="287">
                  <c:v>16/04/2013</c:v>
                </c:pt>
                <c:pt idx="288">
                  <c:v>23/04/2013</c:v>
                </c:pt>
                <c:pt idx="289">
                  <c:v>30/04/2013</c:v>
                </c:pt>
                <c:pt idx="290">
                  <c:v>10/05/2013</c:v>
                </c:pt>
                <c:pt idx="291">
                  <c:v>17/05/2013</c:v>
                </c:pt>
                <c:pt idx="292">
                  <c:v>27/05/2013</c:v>
                </c:pt>
                <c:pt idx="293">
                  <c:v>03/06/2013</c:v>
                </c:pt>
                <c:pt idx="294">
                  <c:v>10/06/2013</c:v>
                </c:pt>
                <c:pt idx="295">
                  <c:v>17/06/2013</c:v>
                </c:pt>
                <c:pt idx="296">
                  <c:v>24/06/2013</c:v>
                </c:pt>
                <c:pt idx="297">
                  <c:v>01/07/2013</c:v>
                </c:pt>
                <c:pt idx="298">
                  <c:v>08/07/2013</c:v>
                </c:pt>
                <c:pt idx="299">
                  <c:v>15/07/2013</c:v>
                </c:pt>
                <c:pt idx="300">
                  <c:v>22/07/2013</c:v>
                </c:pt>
                <c:pt idx="301">
                  <c:v>29/07/2013</c:v>
                </c:pt>
                <c:pt idx="302">
                  <c:v>05/08/2013</c:v>
                </c:pt>
                <c:pt idx="303">
                  <c:v>12/08/2013</c:v>
                </c:pt>
                <c:pt idx="304">
                  <c:v>20/08/2013</c:v>
                </c:pt>
                <c:pt idx="305">
                  <c:v>27/08/2013</c:v>
                </c:pt>
                <c:pt idx="306">
                  <c:v>03/09/2013</c:v>
                </c:pt>
                <c:pt idx="307">
                  <c:v>10/09/2013</c:v>
                </c:pt>
                <c:pt idx="308">
                  <c:v>17/09/2013</c:v>
                </c:pt>
                <c:pt idx="309">
                  <c:v>24/09/2013</c:v>
                </c:pt>
                <c:pt idx="310">
                  <c:v>01/10/2013</c:v>
                </c:pt>
                <c:pt idx="311">
                  <c:v>08/10/2013</c:v>
                </c:pt>
                <c:pt idx="312">
                  <c:v>15/10/2013</c:v>
                </c:pt>
                <c:pt idx="313">
                  <c:v>22/10/2013</c:v>
                </c:pt>
                <c:pt idx="314">
                  <c:v>29/10/2013</c:v>
                </c:pt>
                <c:pt idx="315">
                  <c:v>06/11/2013</c:v>
                </c:pt>
                <c:pt idx="316">
                  <c:v>14/11/2013</c:v>
                </c:pt>
                <c:pt idx="317">
                  <c:v>21/11/2013</c:v>
                </c:pt>
                <c:pt idx="318">
                  <c:v>28/11/2013</c:v>
                </c:pt>
                <c:pt idx="319">
                  <c:v>05/12/2013</c:v>
                </c:pt>
                <c:pt idx="320">
                  <c:v>12/12/2013</c:v>
                </c:pt>
                <c:pt idx="321">
                  <c:v>19/12/2013</c:v>
                </c:pt>
                <c:pt idx="322">
                  <c:v>30/12/2013</c:v>
                </c:pt>
                <c:pt idx="323">
                  <c:v>07/01/2014</c:v>
                </c:pt>
                <c:pt idx="324">
                  <c:v>14/01/2014</c:v>
                </c:pt>
                <c:pt idx="325">
                  <c:v>21/01/2014</c:v>
                </c:pt>
                <c:pt idx="326">
                  <c:v>28/01/2014</c:v>
                </c:pt>
                <c:pt idx="327">
                  <c:v>04/02/2014</c:v>
                </c:pt>
                <c:pt idx="328">
                  <c:v>11/02/2014</c:v>
                </c:pt>
                <c:pt idx="329">
                  <c:v>18/02/2014</c:v>
                </c:pt>
                <c:pt idx="330">
                  <c:v>25/02/2014</c:v>
                </c:pt>
                <c:pt idx="331">
                  <c:v>04/03/2014</c:v>
                </c:pt>
                <c:pt idx="332">
                  <c:v>11/03/2014</c:v>
                </c:pt>
                <c:pt idx="333">
                  <c:v>18/03/2014</c:v>
                </c:pt>
                <c:pt idx="334">
                  <c:v>25/03/2014</c:v>
                </c:pt>
                <c:pt idx="335">
                  <c:v>01/04/2014</c:v>
                </c:pt>
                <c:pt idx="336">
                  <c:v>08/04/2014</c:v>
                </c:pt>
                <c:pt idx="337">
                  <c:v>15/04/2014</c:v>
                </c:pt>
                <c:pt idx="338">
                  <c:v>24/04/2014</c:v>
                </c:pt>
                <c:pt idx="339">
                  <c:v>02/05/2014</c:v>
                </c:pt>
                <c:pt idx="340">
                  <c:v>12/05/2014</c:v>
                </c:pt>
                <c:pt idx="341">
                  <c:v>19/05/2014</c:v>
                </c:pt>
                <c:pt idx="342">
                  <c:v>26/05/2014</c:v>
                </c:pt>
                <c:pt idx="343">
                  <c:v>03/06/2014</c:v>
                </c:pt>
                <c:pt idx="344">
                  <c:v>11/06/2014</c:v>
                </c:pt>
                <c:pt idx="345">
                  <c:v>18/06/2014</c:v>
                </c:pt>
                <c:pt idx="346">
                  <c:v>25/06/2014</c:v>
                </c:pt>
                <c:pt idx="347">
                  <c:v>02/07/2014</c:v>
                </c:pt>
                <c:pt idx="348">
                  <c:v>09/07/2014</c:v>
                </c:pt>
                <c:pt idx="349">
                  <c:v>17/07/2014</c:v>
                </c:pt>
                <c:pt idx="350">
                  <c:v>24/07/2014</c:v>
                </c:pt>
                <c:pt idx="351">
                  <c:v>31/07/2014</c:v>
                </c:pt>
                <c:pt idx="352">
                  <c:v>07/08/2014</c:v>
                </c:pt>
                <c:pt idx="353">
                  <c:v>14/08/2014</c:v>
                </c:pt>
                <c:pt idx="354">
                  <c:v>22/08/2014</c:v>
                </c:pt>
                <c:pt idx="355">
                  <c:v>29/08/2014</c:v>
                </c:pt>
                <c:pt idx="356">
                  <c:v>05/09/2014</c:v>
                </c:pt>
                <c:pt idx="357">
                  <c:v>12/09/2014</c:v>
                </c:pt>
                <c:pt idx="358">
                  <c:v>19/09/2014</c:v>
                </c:pt>
                <c:pt idx="359">
                  <c:v>26/09/2014</c:v>
                </c:pt>
                <c:pt idx="360">
                  <c:v>03/10/2014</c:v>
                </c:pt>
                <c:pt idx="361">
                  <c:v>10/10/2014</c:v>
                </c:pt>
                <c:pt idx="362">
                  <c:v>17/10/2014</c:v>
                </c:pt>
                <c:pt idx="363">
                  <c:v>24/10/2014</c:v>
                </c:pt>
                <c:pt idx="364">
                  <c:v>31/10/2014</c:v>
                </c:pt>
                <c:pt idx="365">
                  <c:v>07/11/2014</c:v>
                </c:pt>
                <c:pt idx="366">
                  <c:v>17/11/2014</c:v>
                </c:pt>
                <c:pt idx="367">
                  <c:v>24/11/2014</c:v>
                </c:pt>
                <c:pt idx="368">
                  <c:v>01/12/2014</c:v>
                </c:pt>
                <c:pt idx="369">
                  <c:v>08/12/2014</c:v>
                </c:pt>
                <c:pt idx="370">
                  <c:v>15/12/2014</c:v>
                </c:pt>
                <c:pt idx="371">
                  <c:v>22/12/2014</c:v>
                </c:pt>
                <c:pt idx="372">
                  <c:v>31/12/2014</c:v>
                </c:pt>
                <c:pt idx="373">
                  <c:v>08/01/2015</c:v>
                </c:pt>
                <c:pt idx="374">
                  <c:v>15/01/2015</c:v>
                </c:pt>
                <c:pt idx="375">
                  <c:v>22/01/2015</c:v>
                </c:pt>
                <c:pt idx="376">
                  <c:v>29/01/2015</c:v>
                </c:pt>
                <c:pt idx="377">
                  <c:v>05/02/2015</c:v>
                </c:pt>
                <c:pt idx="378">
                  <c:v>12/02/2015</c:v>
                </c:pt>
                <c:pt idx="379">
                  <c:v>19/02/2015</c:v>
                </c:pt>
                <c:pt idx="380">
                  <c:v>26/02/2015</c:v>
                </c:pt>
                <c:pt idx="381">
                  <c:v>05/03/2015</c:v>
                </c:pt>
                <c:pt idx="382">
                  <c:v>12/03/2015</c:v>
                </c:pt>
                <c:pt idx="383">
                  <c:v>19/03/2015</c:v>
                </c:pt>
                <c:pt idx="384">
                  <c:v>26/03/2015</c:v>
                </c:pt>
                <c:pt idx="385">
                  <c:v>02/04/2015</c:v>
                </c:pt>
                <c:pt idx="386">
                  <c:v>13/04/2015</c:v>
                </c:pt>
                <c:pt idx="387">
                  <c:v>20/04/2015</c:v>
                </c:pt>
                <c:pt idx="388">
                  <c:v>27/04/2015</c:v>
                </c:pt>
                <c:pt idx="389">
                  <c:v>05/05/2015</c:v>
                </c:pt>
                <c:pt idx="390">
                  <c:v>13/05/2015</c:v>
                </c:pt>
                <c:pt idx="391">
                  <c:v>21/05/2015</c:v>
                </c:pt>
                <c:pt idx="392">
                  <c:v>29/05/2015</c:v>
                </c:pt>
                <c:pt idx="393">
                  <c:v>05/06/2015</c:v>
                </c:pt>
                <c:pt idx="394">
                  <c:v>12/06/2015</c:v>
                </c:pt>
                <c:pt idx="395">
                  <c:v>19/06/2015</c:v>
                </c:pt>
                <c:pt idx="396">
                  <c:v>26/06/2015</c:v>
                </c:pt>
                <c:pt idx="397">
                  <c:v>03/07/2015</c:v>
                </c:pt>
                <c:pt idx="398">
                  <c:v>10/07/2015</c:v>
                </c:pt>
                <c:pt idx="399">
                  <c:v>20/07/2015</c:v>
                </c:pt>
                <c:pt idx="400">
                  <c:v>27/07/2015</c:v>
                </c:pt>
                <c:pt idx="401">
                  <c:v>03/08/2015</c:v>
                </c:pt>
                <c:pt idx="402">
                  <c:v>10/08/2015</c:v>
                </c:pt>
                <c:pt idx="403">
                  <c:v>17/08/2015</c:v>
                </c:pt>
                <c:pt idx="404">
                  <c:v>24/08/2015</c:v>
                </c:pt>
                <c:pt idx="405">
                  <c:v>31/08/2015</c:v>
                </c:pt>
                <c:pt idx="406">
                  <c:v>07/09/2015</c:v>
                </c:pt>
                <c:pt idx="407">
                  <c:v>14/09/2015</c:v>
                </c:pt>
                <c:pt idx="408">
                  <c:v>21/09/2015</c:v>
                </c:pt>
                <c:pt idx="409">
                  <c:v>28/09/2015</c:v>
                </c:pt>
                <c:pt idx="410">
                  <c:v>05/10/2015</c:v>
                </c:pt>
                <c:pt idx="411">
                  <c:v>12/10/2015</c:v>
                </c:pt>
                <c:pt idx="412">
                  <c:v>19/10/2015</c:v>
                </c:pt>
                <c:pt idx="413">
                  <c:v>26/10/2015</c:v>
                </c:pt>
                <c:pt idx="414">
                  <c:v>02/11/2015</c:v>
                </c:pt>
                <c:pt idx="415">
                  <c:v>09/11/2015</c:v>
                </c:pt>
                <c:pt idx="416">
                  <c:v>17/11/2015</c:v>
                </c:pt>
                <c:pt idx="417">
                  <c:v>24/11/2015</c:v>
                </c:pt>
                <c:pt idx="418">
                  <c:v>01/12/2015</c:v>
                </c:pt>
                <c:pt idx="419">
                  <c:v>08/12/2015</c:v>
                </c:pt>
                <c:pt idx="420">
                  <c:v>15/12/2015</c:v>
                </c:pt>
                <c:pt idx="421">
                  <c:v>22/12/2015</c:v>
                </c:pt>
                <c:pt idx="422">
                  <c:v>30/12/2015</c:v>
                </c:pt>
                <c:pt idx="423">
                  <c:v>07/01/2016</c:v>
                </c:pt>
                <c:pt idx="424">
                  <c:v>14/01/2016</c:v>
                </c:pt>
                <c:pt idx="425">
                  <c:v>21/01/2016</c:v>
                </c:pt>
                <c:pt idx="426">
                  <c:v>28/01/2016</c:v>
                </c:pt>
                <c:pt idx="427">
                  <c:v>04/02/2016</c:v>
                </c:pt>
                <c:pt idx="428">
                  <c:v>11/02/2016</c:v>
                </c:pt>
                <c:pt idx="429">
                  <c:v>18/02/2016</c:v>
                </c:pt>
                <c:pt idx="430">
                  <c:v>25/02/2016</c:v>
                </c:pt>
                <c:pt idx="431">
                  <c:v>03/03/2016</c:v>
                </c:pt>
                <c:pt idx="432">
                  <c:v>10/03/2016</c:v>
                </c:pt>
                <c:pt idx="433">
                  <c:v>17/03/2016</c:v>
                </c:pt>
                <c:pt idx="434">
                  <c:v>24/03/2016</c:v>
                </c:pt>
                <c:pt idx="435">
                  <c:v>04/04/2016</c:v>
                </c:pt>
                <c:pt idx="436">
                  <c:v>11/04/2016</c:v>
                </c:pt>
                <c:pt idx="437">
                  <c:v>18/04/2016</c:v>
                </c:pt>
                <c:pt idx="438">
                  <c:v>25/04/2016</c:v>
                </c:pt>
                <c:pt idx="439">
                  <c:v>02/05/2016</c:v>
                </c:pt>
                <c:pt idx="440">
                  <c:v>10/05/2016</c:v>
                </c:pt>
                <c:pt idx="441">
                  <c:v>18/05/2016</c:v>
                </c:pt>
                <c:pt idx="442">
                  <c:v>25/05/2016</c:v>
                </c:pt>
                <c:pt idx="443">
                  <c:v>01/06/2016</c:v>
                </c:pt>
                <c:pt idx="444">
                  <c:v>08/06/2016</c:v>
                </c:pt>
                <c:pt idx="445">
                  <c:v>15/06/2016</c:v>
                </c:pt>
                <c:pt idx="446">
                  <c:v>22/06/2016</c:v>
                </c:pt>
                <c:pt idx="447">
                  <c:v>29/06/2016</c:v>
                </c:pt>
                <c:pt idx="448">
                  <c:v>06/07/2016</c:v>
                </c:pt>
                <c:pt idx="449">
                  <c:v>13/07/2016</c:v>
                </c:pt>
                <c:pt idx="450">
                  <c:v>21/07/2016</c:v>
                </c:pt>
                <c:pt idx="451">
                  <c:v>28/07/2016</c:v>
                </c:pt>
                <c:pt idx="452">
                  <c:v>04/08/2016</c:v>
                </c:pt>
                <c:pt idx="453">
                  <c:v>11/08/2016</c:v>
                </c:pt>
                <c:pt idx="454">
                  <c:v>19/08/2016</c:v>
                </c:pt>
                <c:pt idx="455">
                  <c:v>26/08/2016</c:v>
                </c:pt>
                <c:pt idx="456">
                  <c:v>02/09/2016</c:v>
                </c:pt>
                <c:pt idx="457">
                  <c:v>09/09/2016</c:v>
                </c:pt>
                <c:pt idx="458">
                  <c:v>16/09/2016</c:v>
                </c:pt>
                <c:pt idx="459">
                  <c:v>23/09/2016</c:v>
                </c:pt>
                <c:pt idx="460">
                  <c:v>30/09/2016</c:v>
                </c:pt>
                <c:pt idx="461">
                  <c:v>07/10/2016</c:v>
                </c:pt>
                <c:pt idx="462">
                  <c:v>14/10/2016</c:v>
                </c:pt>
                <c:pt idx="463">
                  <c:v>21/10/2016</c:v>
                </c:pt>
                <c:pt idx="464">
                  <c:v>28/10/2016</c:v>
                </c:pt>
                <c:pt idx="465">
                  <c:v>07/11/2016</c:v>
                </c:pt>
                <c:pt idx="466">
                  <c:v>15/11/2016</c:v>
                </c:pt>
                <c:pt idx="467">
                  <c:v>22/11/2016</c:v>
                </c:pt>
                <c:pt idx="468">
                  <c:v>29/11/2016</c:v>
                </c:pt>
                <c:pt idx="469">
                  <c:v>06/12/2016</c:v>
                </c:pt>
                <c:pt idx="470">
                  <c:v>13/12/2016</c:v>
                </c:pt>
                <c:pt idx="471">
                  <c:v>20/12/2016</c:v>
                </c:pt>
                <c:pt idx="472">
                  <c:v>28/12/2016</c:v>
                </c:pt>
                <c:pt idx="473">
                  <c:v>04/01/2017</c:v>
                </c:pt>
                <c:pt idx="474">
                  <c:v>11/01/2017</c:v>
                </c:pt>
                <c:pt idx="475">
                  <c:v>18/01/2017</c:v>
                </c:pt>
                <c:pt idx="476">
                  <c:v>25/01/2017</c:v>
                </c:pt>
                <c:pt idx="477">
                  <c:v>01/02/2017</c:v>
                </c:pt>
                <c:pt idx="478">
                  <c:v>08/02/2017</c:v>
                </c:pt>
                <c:pt idx="479">
                  <c:v>15/02/2017</c:v>
                </c:pt>
                <c:pt idx="480">
                  <c:v>22/02/2017</c:v>
                </c:pt>
                <c:pt idx="481">
                  <c:v>01/03/2017</c:v>
                </c:pt>
                <c:pt idx="482">
                  <c:v>08/03/2017</c:v>
                </c:pt>
                <c:pt idx="483">
                  <c:v>15/03/2017</c:v>
                </c:pt>
                <c:pt idx="484">
                  <c:v>22/03/2017</c:v>
                </c:pt>
                <c:pt idx="485">
                  <c:v>29/03/2017</c:v>
                </c:pt>
                <c:pt idx="486">
                  <c:v>05/04/2017</c:v>
                </c:pt>
                <c:pt idx="487">
                  <c:v>12/04/2017</c:v>
                </c:pt>
                <c:pt idx="488">
                  <c:v>21/04/2017</c:v>
                </c:pt>
                <c:pt idx="489">
                  <c:v>28/04/2017</c:v>
                </c:pt>
                <c:pt idx="490">
                  <c:v>09/05/2017</c:v>
                </c:pt>
                <c:pt idx="491">
                  <c:v>16/05/2017</c:v>
                </c:pt>
                <c:pt idx="492">
                  <c:v>23/05/2017</c:v>
                </c:pt>
                <c:pt idx="493">
                  <c:v>31/05/2017</c:v>
                </c:pt>
                <c:pt idx="494">
                  <c:v>08/06/2017</c:v>
                </c:pt>
                <c:pt idx="495">
                  <c:v>15/06/2017</c:v>
                </c:pt>
                <c:pt idx="496">
                  <c:v>22/06/2017</c:v>
                </c:pt>
                <c:pt idx="497">
                  <c:v>29/06/2017</c:v>
                </c:pt>
                <c:pt idx="498">
                  <c:v>06/07/2017</c:v>
                </c:pt>
                <c:pt idx="499">
                  <c:v>13/07/2017</c:v>
                </c:pt>
                <c:pt idx="500">
                  <c:v>21/07/2017</c:v>
                </c:pt>
                <c:pt idx="501">
                  <c:v>28/07/2017</c:v>
                </c:pt>
                <c:pt idx="502">
                  <c:v>04/08/2017</c:v>
                </c:pt>
                <c:pt idx="503">
                  <c:v>11/08/2017</c:v>
                </c:pt>
                <c:pt idx="504">
                  <c:v>21/08/2017</c:v>
                </c:pt>
                <c:pt idx="505">
                  <c:v>28/08/2017</c:v>
                </c:pt>
                <c:pt idx="506">
                  <c:v>04/09/2017</c:v>
                </c:pt>
                <c:pt idx="507">
                  <c:v>11/09/2017</c:v>
                </c:pt>
                <c:pt idx="508">
                  <c:v>18/09/2017</c:v>
                </c:pt>
                <c:pt idx="509">
                  <c:v>25/09/2017</c:v>
                </c:pt>
                <c:pt idx="510">
                  <c:v>02/10/2017</c:v>
                </c:pt>
                <c:pt idx="511">
                  <c:v>09/10/2017</c:v>
                </c:pt>
                <c:pt idx="512">
                  <c:v>16/10/2017</c:v>
                </c:pt>
                <c:pt idx="513">
                  <c:v>23/10/2017</c:v>
                </c:pt>
                <c:pt idx="514">
                  <c:v>30/10/2017</c:v>
                </c:pt>
                <c:pt idx="515">
                  <c:v>07/11/2017</c:v>
                </c:pt>
                <c:pt idx="516">
                  <c:v>14/11/2017</c:v>
                </c:pt>
                <c:pt idx="517">
                  <c:v>21/11/2017</c:v>
                </c:pt>
                <c:pt idx="518">
                  <c:v>28/11/2017</c:v>
                </c:pt>
                <c:pt idx="519">
                  <c:v>05/12/2017</c:v>
                </c:pt>
                <c:pt idx="520">
                  <c:v>12/12/2017</c:v>
                </c:pt>
                <c:pt idx="521">
                  <c:v>19/12/2017</c:v>
                </c:pt>
                <c:pt idx="522">
                  <c:v>28/12/2017</c:v>
                </c:pt>
                <c:pt idx="523">
                  <c:v>05/01/2018</c:v>
                </c:pt>
                <c:pt idx="524">
                  <c:v>12/01/2018</c:v>
                </c:pt>
                <c:pt idx="525">
                  <c:v>19/01/2018</c:v>
                </c:pt>
                <c:pt idx="526">
                  <c:v>26/01/2018</c:v>
                </c:pt>
                <c:pt idx="527">
                  <c:v>02/02/2018</c:v>
                </c:pt>
                <c:pt idx="528">
                  <c:v>09/02/2018</c:v>
                </c:pt>
                <c:pt idx="529">
                  <c:v>16/02/2018</c:v>
                </c:pt>
                <c:pt idx="530">
                  <c:v>23/02/2018</c:v>
                </c:pt>
                <c:pt idx="531">
                  <c:v>02/03/2018</c:v>
                </c:pt>
                <c:pt idx="532">
                  <c:v>09/03/2018</c:v>
                </c:pt>
                <c:pt idx="533">
                  <c:v>16/03/2018</c:v>
                </c:pt>
                <c:pt idx="534">
                  <c:v>23/03/2018</c:v>
                </c:pt>
                <c:pt idx="535">
                  <c:v>03/04/2018</c:v>
                </c:pt>
                <c:pt idx="536">
                  <c:v>10/04/2018</c:v>
                </c:pt>
                <c:pt idx="537">
                  <c:v>17/04/2018</c:v>
                </c:pt>
                <c:pt idx="538">
                  <c:v>24/04/2018</c:v>
                </c:pt>
                <c:pt idx="539">
                  <c:v>02/05/2018</c:v>
                </c:pt>
                <c:pt idx="540">
                  <c:v>11/05/2018</c:v>
                </c:pt>
                <c:pt idx="541">
                  <c:v>18/05/2018</c:v>
                </c:pt>
                <c:pt idx="542">
                  <c:v>28/05/2018</c:v>
                </c:pt>
                <c:pt idx="543">
                  <c:v>04/06/2018</c:v>
                </c:pt>
                <c:pt idx="544">
                  <c:v>11/06/2018</c:v>
                </c:pt>
                <c:pt idx="545">
                  <c:v>18/06/2018</c:v>
                </c:pt>
                <c:pt idx="546">
                  <c:v>25/06/2018</c:v>
                </c:pt>
                <c:pt idx="547">
                  <c:v>02/07/2018</c:v>
                </c:pt>
                <c:pt idx="548">
                  <c:v>09/07/2018</c:v>
                </c:pt>
              </c:strCache>
            </c:strRef>
          </c:cat>
          <c:val>
            <c:numRef>
              <c:f>'Ratios Ex-post'!$B$3:$B$611</c:f>
              <c:numCache>
                <c:formatCode>0.00</c:formatCode>
                <c:ptCount val="609"/>
                <c:pt idx="0">
                  <c:v>100</c:v>
                </c:pt>
                <c:pt idx="1">
                  <c:v>96.262699999999995</c:v>
                </c:pt>
                <c:pt idx="2">
                  <c:v>91.976799999999997</c:v>
                </c:pt>
                <c:pt idx="3">
                  <c:v>95.450100000000006</c:v>
                </c:pt>
                <c:pt idx="4">
                  <c:v>97.235299999999995</c:v>
                </c:pt>
                <c:pt idx="5">
                  <c:v>93.729900000000001</c:v>
                </c:pt>
                <c:pt idx="6">
                  <c:v>95.129499999999993</c:v>
                </c:pt>
                <c:pt idx="7">
                  <c:v>96.649900000000002</c:v>
                </c:pt>
                <c:pt idx="8">
                  <c:v>98.886600000000001</c:v>
                </c:pt>
                <c:pt idx="9">
                  <c:v>99.982399999999998</c:v>
                </c:pt>
                <c:pt idx="10">
                  <c:v>98.718299999999999</c:v>
                </c:pt>
                <c:pt idx="11">
                  <c:v>97.555199999999999</c:v>
                </c:pt>
                <c:pt idx="12">
                  <c:v>98.785600000000002</c:v>
                </c:pt>
                <c:pt idx="13">
                  <c:v>97.399799999999999</c:v>
                </c:pt>
                <c:pt idx="14">
                  <c:v>96.261200000000002</c:v>
                </c:pt>
                <c:pt idx="15">
                  <c:v>92.659400000000005</c:v>
                </c:pt>
                <c:pt idx="16">
                  <c:v>95.454700000000003</c:v>
                </c:pt>
                <c:pt idx="17">
                  <c:v>96.877200000000002</c:v>
                </c:pt>
                <c:pt idx="18">
                  <c:v>97.977599999999995</c:v>
                </c:pt>
                <c:pt idx="19">
                  <c:v>94.534899999999993</c:v>
                </c:pt>
                <c:pt idx="20">
                  <c:v>96.797600000000003</c:v>
                </c:pt>
                <c:pt idx="21">
                  <c:v>94.056700000000006</c:v>
                </c:pt>
                <c:pt idx="22">
                  <c:v>92.900400000000005</c:v>
                </c:pt>
                <c:pt idx="23">
                  <c:v>83.597800000000007</c:v>
                </c:pt>
                <c:pt idx="24">
                  <c:v>85.236900000000006</c:v>
                </c:pt>
                <c:pt idx="25">
                  <c:v>87.191999999999993</c:v>
                </c:pt>
                <c:pt idx="26">
                  <c:v>82.9268</c:v>
                </c:pt>
                <c:pt idx="27">
                  <c:v>85.621799999999993</c:v>
                </c:pt>
                <c:pt idx="28">
                  <c:v>86.601299999999995</c:v>
                </c:pt>
                <c:pt idx="29">
                  <c:v>83.750100000000003</c:v>
                </c:pt>
                <c:pt idx="30">
                  <c:v>81.297600000000003</c:v>
                </c:pt>
                <c:pt idx="31">
                  <c:v>78.901799999999994</c:v>
                </c:pt>
                <c:pt idx="32">
                  <c:v>83.203800000000001</c:v>
                </c:pt>
                <c:pt idx="33">
                  <c:v>87.328199999999995</c:v>
                </c:pt>
                <c:pt idx="34">
                  <c:v>86.418400000000005</c:v>
                </c:pt>
                <c:pt idx="35">
                  <c:v>85.899600000000007</c:v>
                </c:pt>
                <c:pt idx="36">
                  <c:v>87.1828</c:v>
                </c:pt>
                <c:pt idx="37">
                  <c:v>88.206699999999998</c:v>
                </c:pt>
                <c:pt idx="38">
                  <c:v>87.983199999999997</c:v>
                </c:pt>
                <c:pt idx="39">
                  <c:v>91.112899999999996</c:v>
                </c:pt>
                <c:pt idx="40">
                  <c:v>88.642099999999999</c:v>
                </c:pt>
                <c:pt idx="41">
                  <c:v>89.614599999999996</c:v>
                </c:pt>
                <c:pt idx="42">
                  <c:v>87.638900000000007</c:v>
                </c:pt>
                <c:pt idx="43">
                  <c:v>85.979900000000001</c:v>
                </c:pt>
                <c:pt idx="44">
                  <c:v>83.705699999999993</c:v>
                </c:pt>
                <c:pt idx="45">
                  <c:v>82.238799999999998</c:v>
                </c:pt>
                <c:pt idx="46">
                  <c:v>81.3673</c:v>
                </c:pt>
                <c:pt idx="47">
                  <c:v>77.306299999999993</c:v>
                </c:pt>
                <c:pt idx="48">
                  <c:v>82.5334</c:v>
                </c:pt>
                <c:pt idx="49">
                  <c:v>82.647499999999994</c:v>
                </c:pt>
                <c:pt idx="50">
                  <c:v>83.991900000000001</c:v>
                </c:pt>
                <c:pt idx="51">
                  <c:v>86.276799999999994</c:v>
                </c:pt>
                <c:pt idx="52">
                  <c:v>83.510599999999997</c:v>
                </c:pt>
                <c:pt idx="53">
                  <c:v>83.996499999999997</c:v>
                </c:pt>
                <c:pt idx="54">
                  <c:v>85.807000000000002</c:v>
                </c:pt>
                <c:pt idx="55">
                  <c:v>83.032399999999996</c:v>
                </c:pt>
                <c:pt idx="56">
                  <c:v>78.370699999999999</c:v>
                </c:pt>
                <c:pt idx="57">
                  <c:v>80.126099999999994</c:v>
                </c:pt>
                <c:pt idx="58">
                  <c:v>79.514700000000005</c:v>
                </c:pt>
                <c:pt idx="59">
                  <c:v>69.624399999999994</c:v>
                </c:pt>
                <c:pt idx="60">
                  <c:v>67.312799999999996</c:v>
                </c:pt>
                <c:pt idx="61">
                  <c:v>66.796199999999999</c:v>
                </c:pt>
                <c:pt idx="62">
                  <c:v>69.016900000000007</c:v>
                </c:pt>
                <c:pt idx="63">
                  <c:v>72.560500000000005</c:v>
                </c:pt>
                <c:pt idx="64">
                  <c:v>66.298100000000005</c:v>
                </c:pt>
                <c:pt idx="65">
                  <c:v>61.628799999999998</c:v>
                </c:pt>
                <c:pt idx="66">
                  <c:v>66.115200000000002</c:v>
                </c:pt>
                <c:pt idx="67">
                  <c:v>64.506</c:v>
                </c:pt>
                <c:pt idx="68">
                  <c:v>66.978399999999993</c:v>
                </c:pt>
                <c:pt idx="69">
                  <c:v>65.900999999999996</c:v>
                </c:pt>
                <c:pt idx="70">
                  <c:v>64.300899999999999</c:v>
                </c:pt>
                <c:pt idx="71">
                  <c:v>69.049000000000007</c:v>
                </c:pt>
                <c:pt idx="72">
                  <c:v>65.630099999999999</c:v>
                </c:pt>
                <c:pt idx="73">
                  <c:v>61.314300000000003</c:v>
                </c:pt>
                <c:pt idx="74">
                  <c:v>61.640300000000003</c:v>
                </c:pt>
                <c:pt idx="75">
                  <c:v>62.0351</c:v>
                </c:pt>
                <c:pt idx="76">
                  <c:v>62.492699999999999</c:v>
                </c:pt>
                <c:pt idx="77">
                  <c:v>59.962200000000003</c:v>
                </c:pt>
                <c:pt idx="78">
                  <c:v>57.577800000000003</c:v>
                </c:pt>
                <c:pt idx="79">
                  <c:v>55.041899999999998</c:v>
                </c:pt>
                <c:pt idx="80">
                  <c:v>57.1952</c:v>
                </c:pt>
                <c:pt idx="81">
                  <c:v>59.169400000000003</c:v>
                </c:pt>
                <c:pt idx="82">
                  <c:v>60.930900000000001</c:v>
                </c:pt>
                <c:pt idx="83">
                  <c:v>59.8367</c:v>
                </c:pt>
                <c:pt idx="84">
                  <c:v>61.165100000000002</c:v>
                </c:pt>
                <c:pt idx="85">
                  <c:v>63.4163</c:v>
                </c:pt>
                <c:pt idx="86">
                  <c:v>62.869199999999999</c:v>
                </c:pt>
                <c:pt idx="87">
                  <c:v>66.158799999999999</c:v>
                </c:pt>
                <c:pt idx="88">
                  <c:v>67.697699999999998</c:v>
                </c:pt>
                <c:pt idx="89">
                  <c:v>67.973100000000002</c:v>
                </c:pt>
                <c:pt idx="90">
                  <c:v>69.126300000000001</c:v>
                </c:pt>
                <c:pt idx="91">
                  <c:v>70.231200000000001</c:v>
                </c:pt>
                <c:pt idx="92">
                  <c:v>70.316199999999995</c:v>
                </c:pt>
                <c:pt idx="93">
                  <c:v>67.921899999999994</c:v>
                </c:pt>
                <c:pt idx="94">
                  <c:v>68.377899999999997</c:v>
                </c:pt>
                <c:pt idx="95">
                  <c:v>69.114000000000004</c:v>
                </c:pt>
                <c:pt idx="96">
                  <c:v>65.079099999999997</c:v>
                </c:pt>
                <c:pt idx="97">
                  <c:v>68.514099999999999</c:v>
                </c:pt>
                <c:pt idx="98">
                  <c:v>71.835099999999997</c:v>
                </c:pt>
                <c:pt idx="99">
                  <c:v>72.992900000000006</c:v>
                </c:pt>
                <c:pt idx="100">
                  <c:v>73.560699999999997</c:v>
                </c:pt>
                <c:pt idx="101">
                  <c:v>74.4529</c:v>
                </c:pt>
                <c:pt idx="102">
                  <c:v>74.129199999999997</c:v>
                </c:pt>
                <c:pt idx="103">
                  <c:v>76.599299999999999</c:v>
                </c:pt>
                <c:pt idx="104">
                  <c:v>75.168300000000002</c:v>
                </c:pt>
                <c:pt idx="105">
                  <c:v>78.379099999999994</c:v>
                </c:pt>
                <c:pt idx="106">
                  <c:v>80.331199999999995</c:v>
                </c:pt>
                <c:pt idx="107">
                  <c:v>79.093800000000002</c:v>
                </c:pt>
                <c:pt idx="108">
                  <c:v>78.526799999999994</c:v>
                </c:pt>
                <c:pt idx="109">
                  <c:v>80.231700000000004</c:v>
                </c:pt>
                <c:pt idx="110">
                  <c:v>81.619</c:v>
                </c:pt>
                <c:pt idx="111">
                  <c:v>80.158199999999994</c:v>
                </c:pt>
                <c:pt idx="112">
                  <c:v>78.053200000000004</c:v>
                </c:pt>
                <c:pt idx="113">
                  <c:v>78.093000000000004</c:v>
                </c:pt>
                <c:pt idx="114">
                  <c:v>79.896500000000003</c:v>
                </c:pt>
                <c:pt idx="115">
                  <c:v>78.471699999999998</c:v>
                </c:pt>
                <c:pt idx="116">
                  <c:v>78.452600000000004</c:v>
                </c:pt>
                <c:pt idx="117">
                  <c:v>80.958600000000004</c:v>
                </c:pt>
                <c:pt idx="118">
                  <c:v>80.153700000000001</c:v>
                </c:pt>
                <c:pt idx="119">
                  <c:v>80.325800000000001</c:v>
                </c:pt>
                <c:pt idx="120">
                  <c:v>83.239699999999999</c:v>
                </c:pt>
                <c:pt idx="121">
                  <c:v>84.596400000000003</c:v>
                </c:pt>
                <c:pt idx="122">
                  <c:v>84.099800000000002</c:v>
                </c:pt>
                <c:pt idx="123">
                  <c:v>84.284199999999998</c:v>
                </c:pt>
                <c:pt idx="124">
                  <c:v>80.492599999999996</c:v>
                </c:pt>
                <c:pt idx="125">
                  <c:v>80.669399999999996</c:v>
                </c:pt>
                <c:pt idx="126">
                  <c:v>76.869399999999999</c:v>
                </c:pt>
                <c:pt idx="127">
                  <c:v>78.181700000000006</c:v>
                </c:pt>
                <c:pt idx="128">
                  <c:v>79.042599999999993</c:v>
                </c:pt>
                <c:pt idx="129">
                  <c:v>81.299199999999999</c:v>
                </c:pt>
                <c:pt idx="130">
                  <c:v>83.062200000000004</c:v>
                </c:pt>
                <c:pt idx="131">
                  <c:v>83.7226</c:v>
                </c:pt>
                <c:pt idx="132">
                  <c:v>83.960499999999996</c:v>
                </c:pt>
                <c:pt idx="133">
                  <c:v>84.747900000000001</c:v>
                </c:pt>
                <c:pt idx="134">
                  <c:v>84.692099999999996</c:v>
                </c:pt>
                <c:pt idx="135">
                  <c:v>86.626499999999993</c:v>
                </c:pt>
                <c:pt idx="136">
                  <c:v>84.061599999999999</c:v>
                </c:pt>
                <c:pt idx="137">
                  <c:v>82.534199999999998</c:v>
                </c:pt>
                <c:pt idx="138">
                  <c:v>77.996499999999997</c:v>
                </c:pt>
                <c:pt idx="139">
                  <c:v>78.743399999999994</c:v>
                </c:pt>
                <c:pt idx="140">
                  <c:v>76.434799999999996</c:v>
                </c:pt>
                <c:pt idx="141">
                  <c:v>78.490899999999996</c:v>
                </c:pt>
                <c:pt idx="142">
                  <c:v>76.811199999999999</c:v>
                </c:pt>
                <c:pt idx="143">
                  <c:v>81.141499999999994</c:v>
                </c:pt>
                <c:pt idx="144">
                  <c:v>83.166300000000007</c:v>
                </c:pt>
                <c:pt idx="145">
                  <c:v>79.774900000000002</c:v>
                </c:pt>
                <c:pt idx="146">
                  <c:v>74.716899999999995</c:v>
                </c:pt>
                <c:pt idx="147">
                  <c:v>79.782499999999999</c:v>
                </c:pt>
                <c:pt idx="148">
                  <c:v>77.567300000000003</c:v>
                </c:pt>
                <c:pt idx="149">
                  <c:v>81.781999999999996</c:v>
                </c:pt>
                <c:pt idx="150">
                  <c:v>83.396600000000007</c:v>
                </c:pt>
                <c:pt idx="151">
                  <c:v>82.938199999999995</c:v>
                </c:pt>
                <c:pt idx="152">
                  <c:v>81.450699999999998</c:v>
                </c:pt>
                <c:pt idx="153">
                  <c:v>77.917699999999996</c:v>
                </c:pt>
                <c:pt idx="154">
                  <c:v>78.078400000000002</c:v>
                </c:pt>
                <c:pt idx="155">
                  <c:v>81.660300000000007</c:v>
                </c:pt>
                <c:pt idx="156">
                  <c:v>84.476299999999995</c:v>
                </c:pt>
                <c:pt idx="157">
                  <c:v>85.067800000000005</c:v>
                </c:pt>
                <c:pt idx="158">
                  <c:v>84.216899999999995</c:v>
                </c:pt>
                <c:pt idx="159">
                  <c:v>83.847300000000004</c:v>
                </c:pt>
                <c:pt idx="160">
                  <c:v>84.079899999999995</c:v>
                </c:pt>
                <c:pt idx="161">
                  <c:v>85.289699999999996</c:v>
                </c:pt>
                <c:pt idx="162">
                  <c:v>86.618099999999998</c:v>
                </c:pt>
                <c:pt idx="163">
                  <c:v>86.817800000000005</c:v>
                </c:pt>
                <c:pt idx="164">
                  <c:v>87.871499999999997</c:v>
                </c:pt>
                <c:pt idx="165">
                  <c:v>87.765900000000002</c:v>
                </c:pt>
                <c:pt idx="166">
                  <c:v>85.762600000000006</c:v>
                </c:pt>
                <c:pt idx="167">
                  <c:v>85.81</c:v>
                </c:pt>
                <c:pt idx="168">
                  <c:v>87.795000000000002</c:v>
                </c:pt>
                <c:pt idx="169">
                  <c:v>88.298500000000004</c:v>
                </c:pt>
                <c:pt idx="170">
                  <c:v>89.1999</c:v>
                </c:pt>
                <c:pt idx="171">
                  <c:v>87.778899999999993</c:v>
                </c:pt>
                <c:pt idx="172">
                  <c:v>89.292500000000004</c:v>
                </c:pt>
                <c:pt idx="173">
                  <c:v>90.545900000000003</c:v>
                </c:pt>
                <c:pt idx="174">
                  <c:v>90.1541</c:v>
                </c:pt>
                <c:pt idx="175">
                  <c:v>92.005899999999997</c:v>
                </c:pt>
                <c:pt idx="176">
                  <c:v>91.676100000000005</c:v>
                </c:pt>
                <c:pt idx="177">
                  <c:v>92.2393</c:v>
                </c:pt>
                <c:pt idx="178">
                  <c:v>93.700100000000006</c:v>
                </c:pt>
                <c:pt idx="179">
                  <c:v>90.454099999999997</c:v>
                </c:pt>
                <c:pt idx="180">
                  <c:v>91.743399999999994</c:v>
                </c:pt>
                <c:pt idx="181">
                  <c:v>89.740099999999998</c:v>
                </c:pt>
                <c:pt idx="182">
                  <c:v>85.383099999999999</c:v>
                </c:pt>
                <c:pt idx="183">
                  <c:v>89.567999999999998</c:v>
                </c:pt>
                <c:pt idx="184">
                  <c:v>89.831199999999995</c:v>
                </c:pt>
                <c:pt idx="185">
                  <c:v>91.044799999999995</c:v>
                </c:pt>
                <c:pt idx="186">
                  <c:v>89.668199999999999</c:v>
                </c:pt>
                <c:pt idx="187">
                  <c:v>90.812200000000004</c:v>
                </c:pt>
                <c:pt idx="188">
                  <c:v>93.291499999999999</c:v>
                </c:pt>
                <c:pt idx="189">
                  <c:v>91.620199999999997</c:v>
                </c:pt>
                <c:pt idx="190">
                  <c:v>92.087800000000001</c:v>
                </c:pt>
                <c:pt idx="191">
                  <c:v>91.088399999999993</c:v>
                </c:pt>
                <c:pt idx="192">
                  <c:v>92.131399999999999</c:v>
                </c:pt>
                <c:pt idx="193">
                  <c:v>91.189400000000006</c:v>
                </c:pt>
                <c:pt idx="194">
                  <c:v>89.576400000000007</c:v>
                </c:pt>
                <c:pt idx="195">
                  <c:v>91.116699999999994</c:v>
                </c:pt>
                <c:pt idx="196">
                  <c:v>92.357100000000003</c:v>
                </c:pt>
                <c:pt idx="197">
                  <c:v>93.302899999999994</c:v>
                </c:pt>
                <c:pt idx="198">
                  <c:v>89.688100000000006</c:v>
                </c:pt>
                <c:pt idx="199">
                  <c:v>90.413499999999999</c:v>
                </c:pt>
                <c:pt idx="200">
                  <c:v>88.334500000000006</c:v>
                </c:pt>
                <c:pt idx="201">
                  <c:v>78.464100000000002</c:v>
                </c:pt>
                <c:pt idx="202">
                  <c:v>73.484899999999996</c:v>
                </c:pt>
                <c:pt idx="203">
                  <c:v>71.695099999999996</c:v>
                </c:pt>
                <c:pt idx="204">
                  <c:v>73.399199999999993</c:v>
                </c:pt>
                <c:pt idx="205">
                  <c:v>75.075000000000003</c:v>
                </c:pt>
                <c:pt idx="206">
                  <c:v>71.125799999999998</c:v>
                </c:pt>
                <c:pt idx="207">
                  <c:v>72.657700000000006</c:v>
                </c:pt>
                <c:pt idx="208">
                  <c:v>67.134500000000003</c:v>
                </c:pt>
                <c:pt idx="209">
                  <c:v>70.709500000000006</c:v>
                </c:pt>
                <c:pt idx="210">
                  <c:v>73.039500000000004</c:v>
                </c:pt>
                <c:pt idx="211">
                  <c:v>76.176100000000005</c:v>
                </c:pt>
                <c:pt idx="212">
                  <c:v>75.146199999999993</c:v>
                </c:pt>
                <c:pt idx="213">
                  <c:v>79.610399999999998</c:v>
                </c:pt>
                <c:pt idx="214">
                  <c:v>73.911100000000005</c:v>
                </c:pt>
                <c:pt idx="215">
                  <c:v>72.564400000000006</c:v>
                </c:pt>
                <c:pt idx="216">
                  <c:v>68.034300000000002</c:v>
                </c:pt>
                <c:pt idx="217">
                  <c:v>71.613200000000006</c:v>
                </c:pt>
                <c:pt idx="218">
                  <c:v>75.273200000000003</c:v>
                </c:pt>
                <c:pt idx="219">
                  <c:v>72.451899999999995</c:v>
                </c:pt>
                <c:pt idx="220">
                  <c:v>72.389099999999999</c:v>
                </c:pt>
                <c:pt idx="221">
                  <c:v>72.738799999999998</c:v>
                </c:pt>
                <c:pt idx="222">
                  <c:v>75.474400000000003</c:v>
                </c:pt>
                <c:pt idx="223">
                  <c:v>75.797300000000007</c:v>
                </c:pt>
                <c:pt idx="224">
                  <c:v>77.653700000000001</c:v>
                </c:pt>
                <c:pt idx="225">
                  <c:v>78.971400000000003</c:v>
                </c:pt>
                <c:pt idx="226">
                  <c:v>80.633399999999995</c:v>
                </c:pt>
                <c:pt idx="227">
                  <c:v>81.704700000000003</c:v>
                </c:pt>
                <c:pt idx="228">
                  <c:v>81.209599999999995</c:v>
                </c:pt>
                <c:pt idx="229">
                  <c:v>82.811199999999999</c:v>
                </c:pt>
                <c:pt idx="230">
                  <c:v>82.824200000000005</c:v>
                </c:pt>
                <c:pt idx="231">
                  <c:v>81.572299999999998</c:v>
                </c:pt>
                <c:pt idx="232">
                  <c:v>85.966099999999997</c:v>
                </c:pt>
                <c:pt idx="233">
                  <c:v>85.278199999999998</c:v>
                </c:pt>
                <c:pt idx="234">
                  <c:v>83.47</c:v>
                </c:pt>
                <c:pt idx="235">
                  <c:v>80.391599999999997</c:v>
                </c:pt>
                <c:pt idx="236">
                  <c:v>77.694299999999998</c:v>
                </c:pt>
                <c:pt idx="237">
                  <c:v>77.598600000000005</c:v>
                </c:pt>
                <c:pt idx="238">
                  <c:v>79.839200000000005</c:v>
                </c:pt>
                <c:pt idx="239">
                  <c:v>78.790099999999995</c:v>
                </c:pt>
                <c:pt idx="240">
                  <c:v>75.249499999999998</c:v>
                </c:pt>
                <c:pt idx="241">
                  <c:v>74.3947</c:v>
                </c:pt>
                <c:pt idx="242">
                  <c:v>74.709199999999996</c:v>
                </c:pt>
                <c:pt idx="243">
                  <c:v>76.134799999999998</c:v>
                </c:pt>
                <c:pt idx="244">
                  <c:v>74.683999999999997</c:v>
                </c:pt>
                <c:pt idx="245">
                  <c:v>77.339200000000005</c:v>
                </c:pt>
                <c:pt idx="246">
                  <c:v>79.088499999999996</c:v>
                </c:pt>
                <c:pt idx="247">
                  <c:v>78.571200000000005</c:v>
                </c:pt>
                <c:pt idx="248">
                  <c:v>78.734200000000001</c:v>
                </c:pt>
                <c:pt idx="249">
                  <c:v>79.667000000000002</c:v>
                </c:pt>
                <c:pt idx="250">
                  <c:v>81.472899999999996</c:v>
                </c:pt>
                <c:pt idx="251">
                  <c:v>83.676699999999997</c:v>
                </c:pt>
                <c:pt idx="252">
                  <c:v>85.210899999999995</c:v>
                </c:pt>
                <c:pt idx="253">
                  <c:v>86.260800000000003</c:v>
                </c:pt>
                <c:pt idx="254">
                  <c:v>85.803899999999999</c:v>
                </c:pt>
                <c:pt idx="255">
                  <c:v>85.686099999999996</c:v>
                </c:pt>
                <c:pt idx="256">
                  <c:v>87.381799999999998</c:v>
                </c:pt>
                <c:pt idx="257">
                  <c:v>88.9221</c:v>
                </c:pt>
                <c:pt idx="258">
                  <c:v>87.487399999999994</c:v>
                </c:pt>
                <c:pt idx="259">
                  <c:v>86.186499999999995</c:v>
                </c:pt>
                <c:pt idx="260">
                  <c:v>85.572800000000001</c:v>
                </c:pt>
                <c:pt idx="261">
                  <c:v>85.855999999999995</c:v>
                </c:pt>
                <c:pt idx="262">
                  <c:v>87.142300000000006</c:v>
                </c:pt>
                <c:pt idx="263">
                  <c:v>85.343999999999994</c:v>
                </c:pt>
                <c:pt idx="264">
                  <c:v>87.083299999999994</c:v>
                </c:pt>
                <c:pt idx="265">
                  <c:v>85.682299999999998</c:v>
                </c:pt>
                <c:pt idx="266">
                  <c:v>86.507099999999994</c:v>
                </c:pt>
                <c:pt idx="267">
                  <c:v>87.863100000000003</c:v>
                </c:pt>
                <c:pt idx="268">
                  <c:v>89.701899999999995</c:v>
                </c:pt>
                <c:pt idx="269">
                  <c:v>91.578199999999995</c:v>
                </c:pt>
                <c:pt idx="270">
                  <c:v>91.868899999999996</c:v>
                </c:pt>
                <c:pt idx="271">
                  <c:v>92.213999999999999</c:v>
                </c:pt>
                <c:pt idx="272">
                  <c:v>93.819400000000002</c:v>
                </c:pt>
                <c:pt idx="273">
                  <c:v>93.644199999999998</c:v>
                </c:pt>
                <c:pt idx="274">
                  <c:v>94.8035</c:v>
                </c:pt>
                <c:pt idx="275">
                  <c:v>96.191599999999994</c:v>
                </c:pt>
                <c:pt idx="276">
                  <c:v>96.3018</c:v>
                </c:pt>
                <c:pt idx="277">
                  <c:v>93.689400000000006</c:v>
                </c:pt>
                <c:pt idx="278">
                  <c:v>94.381100000000004</c:v>
                </c:pt>
                <c:pt idx="279">
                  <c:v>94.941199999999995</c:v>
                </c:pt>
                <c:pt idx="280">
                  <c:v>94.691000000000003</c:v>
                </c:pt>
                <c:pt idx="281">
                  <c:v>98.409099999999995</c:v>
                </c:pt>
                <c:pt idx="282">
                  <c:v>98.283600000000007</c:v>
                </c:pt>
                <c:pt idx="283">
                  <c:v>96.205399999999997</c:v>
                </c:pt>
                <c:pt idx="284">
                  <c:v>96.857299999999995</c:v>
                </c:pt>
                <c:pt idx="285">
                  <c:v>93.358000000000004</c:v>
                </c:pt>
                <c:pt idx="286">
                  <c:v>93.531700000000001</c:v>
                </c:pt>
                <c:pt idx="287">
                  <c:v>95.970399999999998</c:v>
                </c:pt>
                <c:pt idx="288">
                  <c:v>98.215500000000006</c:v>
                </c:pt>
                <c:pt idx="289">
                  <c:v>102.0821</c:v>
                </c:pt>
                <c:pt idx="290">
                  <c:v>104.1566</c:v>
                </c:pt>
                <c:pt idx="291">
                  <c:v>104.3823</c:v>
                </c:pt>
                <c:pt idx="292">
                  <c:v>103.4166</c:v>
                </c:pt>
                <c:pt idx="293">
                  <c:v>102.4594</c:v>
                </c:pt>
                <c:pt idx="294">
                  <c:v>102.4288</c:v>
                </c:pt>
                <c:pt idx="295">
                  <c:v>95.513599999999997</c:v>
                </c:pt>
                <c:pt idx="296">
                  <c:v>99.905100000000004</c:v>
                </c:pt>
                <c:pt idx="297">
                  <c:v>102.12730000000001</c:v>
                </c:pt>
                <c:pt idx="298">
                  <c:v>103.914</c:v>
                </c:pt>
                <c:pt idx="299">
                  <c:v>105.7054</c:v>
                </c:pt>
                <c:pt idx="300">
                  <c:v>106.36190000000001</c:v>
                </c:pt>
                <c:pt idx="301">
                  <c:v>109.2881</c:v>
                </c:pt>
                <c:pt idx="302">
                  <c:v>109.8252</c:v>
                </c:pt>
                <c:pt idx="303">
                  <c:v>108.6759</c:v>
                </c:pt>
                <c:pt idx="304">
                  <c:v>107.1187</c:v>
                </c:pt>
                <c:pt idx="305">
                  <c:v>107.76909999999999</c:v>
                </c:pt>
                <c:pt idx="306">
                  <c:v>112.13460000000001</c:v>
                </c:pt>
                <c:pt idx="307">
                  <c:v>112.7667</c:v>
                </c:pt>
                <c:pt idx="308">
                  <c:v>113.93129999999999</c:v>
                </c:pt>
                <c:pt idx="309">
                  <c:v>114.13639999999999</c:v>
                </c:pt>
                <c:pt idx="310">
                  <c:v>112.8723</c:v>
                </c:pt>
                <c:pt idx="311">
                  <c:v>116.5391</c:v>
                </c:pt>
                <c:pt idx="312">
                  <c:v>117.8308</c:v>
                </c:pt>
                <c:pt idx="313">
                  <c:v>116.6983</c:v>
                </c:pt>
                <c:pt idx="314">
                  <c:v>116.7427</c:v>
                </c:pt>
                <c:pt idx="315">
                  <c:v>116.771</c:v>
                </c:pt>
                <c:pt idx="316">
                  <c:v>116.0234</c:v>
                </c:pt>
                <c:pt idx="317">
                  <c:v>117.7826</c:v>
                </c:pt>
                <c:pt idx="318">
                  <c:v>112.4552</c:v>
                </c:pt>
                <c:pt idx="319">
                  <c:v>111.7482</c:v>
                </c:pt>
                <c:pt idx="320">
                  <c:v>114.5305</c:v>
                </c:pt>
                <c:pt idx="321">
                  <c:v>117.651</c:v>
                </c:pt>
                <c:pt idx="322">
                  <c:v>117.7948</c:v>
                </c:pt>
                <c:pt idx="323">
                  <c:v>118.7911</c:v>
                </c:pt>
                <c:pt idx="324">
                  <c:v>119.9175</c:v>
                </c:pt>
                <c:pt idx="325">
                  <c:v>115.9469</c:v>
                </c:pt>
                <c:pt idx="326">
                  <c:v>114.1104</c:v>
                </c:pt>
                <c:pt idx="327">
                  <c:v>118.60209999999999</c:v>
                </c:pt>
                <c:pt idx="328">
                  <c:v>120.00020000000001</c:v>
                </c:pt>
                <c:pt idx="329">
                  <c:v>122.6049</c:v>
                </c:pt>
                <c:pt idx="330">
                  <c:v>122.09829999999999</c:v>
                </c:pt>
                <c:pt idx="331">
                  <c:v>120.8648</c:v>
                </c:pt>
                <c:pt idx="332">
                  <c:v>120.0338</c:v>
                </c:pt>
                <c:pt idx="333">
                  <c:v>120.6682</c:v>
                </c:pt>
                <c:pt idx="334">
                  <c:v>123.5836</c:v>
                </c:pt>
                <c:pt idx="335">
                  <c:v>122.8827</c:v>
                </c:pt>
                <c:pt idx="336">
                  <c:v>119.5908</c:v>
                </c:pt>
                <c:pt idx="337">
                  <c:v>124.24550000000001</c:v>
                </c:pt>
                <c:pt idx="338">
                  <c:v>123.5132</c:v>
                </c:pt>
                <c:pt idx="339">
                  <c:v>124.3794</c:v>
                </c:pt>
                <c:pt idx="340">
                  <c:v>122.875</c:v>
                </c:pt>
                <c:pt idx="341">
                  <c:v>125.854</c:v>
                </c:pt>
                <c:pt idx="342">
                  <c:v>125.80880000000001</c:v>
                </c:pt>
                <c:pt idx="343">
                  <c:v>127.1632</c:v>
                </c:pt>
                <c:pt idx="344">
                  <c:v>126.4011</c:v>
                </c:pt>
                <c:pt idx="345">
                  <c:v>123.2431</c:v>
                </c:pt>
                <c:pt idx="346">
                  <c:v>123.2186</c:v>
                </c:pt>
                <c:pt idx="347">
                  <c:v>120.51439999999999</c:v>
                </c:pt>
                <c:pt idx="348">
                  <c:v>119.2311</c:v>
                </c:pt>
                <c:pt idx="349">
                  <c:v>121.7073</c:v>
                </c:pt>
                <c:pt idx="350">
                  <c:v>117.03959999999999</c:v>
                </c:pt>
                <c:pt idx="351">
                  <c:v>113.6191</c:v>
                </c:pt>
                <c:pt idx="352">
                  <c:v>115.2467</c:v>
                </c:pt>
                <c:pt idx="353">
                  <c:v>117.2355</c:v>
                </c:pt>
                <c:pt idx="354">
                  <c:v>120.6858</c:v>
                </c:pt>
                <c:pt idx="355">
                  <c:v>124.29300000000001</c:v>
                </c:pt>
                <c:pt idx="356">
                  <c:v>123.3869</c:v>
                </c:pt>
                <c:pt idx="357">
                  <c:v>123.703</c:v>
                </c:pt>
                <c:pt idx="358">
                  <c:v>121.1717</c:v>
                </c:pt>
                <c:pt idx="359">
                  <c:v>117.9402</c:v>
                </c:pt>
                <c:pt idx="360">
                  <c:v>111.2814</c:v>
                </c:pt>
                <c:pt idx="361">
                  <c:v>110.07389999999999</c:v>
                </c:pt>
                <c:pt idx="362">
                  <c:v>113.0138</c:v>
                </c:pt>
                <c:pt idx="363">
                  <c:v>115.6186</c:v>
                </c:pt>
                <c:pt idx="364">
                  <c:v>114.6169</c:v>
                </c:pt>
                <c:pt idx="365">
                  <c:v>115.66370000000001</c:v>
                </c:pt>
                <c:pt idx="366">
                  <c:v>120.1647</c:v>
                </c:pt>
                <c:pt idx="367">
                  <c:v>120.64449999999999</c:v>
                </c:pt>
                <c:pt idx="368">
                  <c:v>121.0355</c:v>
                </c:pt>
                <c:pt idx="369">
                  <c:v>110.3287</c:v>
                </c:pt>
                <c:pt idx="370">
                  <c:v>117.1735</c:v>
                </c:pt>
                <c:pt idx="371">
                  <c:v>117.7482</c:v>
                </c:pt>
                <c:pt idx="372">
                  <c:v>116.8835</c:v>
                </c:pt>
                <c:pt idx="373">
                  <c:v>118.8202</c:v>
                </c:pt>
                <c:pt idx="374">
                  <c:v>125.2342</c:v>
                </c:pt>
                <c:pt idx="375">
                  <c:v>126.8044</c:v>
                </c:pt>
                <c:pt idx="376">
                  <c:v>128.81909999999999</c:v>
                </c:pt>
                <c:pt idx="377">
                  <c:v>130.12530000000001</c:v>
                </c:pt>
                <c:pt idx="378">
                  <c:v>133.86179999999999</c:v>
                </c:pt>
                <c:pt idx="379">
                  <c:v>135.72739999999999</c:v>
                </c:pt>
                <c:pt idx="380">
                  <c:v>137.4453</c:v>
                </c:pt>
                <c:pt idx="381">
                  <c:v>138.8586</c:v>
                </c:pt>
                <c:pt idx="382">
                  <c:v>139.62610000000001</c:v>
                </c:pt>
                <c:pt idx="383">
                  <c:v>138.86930000000001</c:v>
                </c:pt>
                <c:pt idx="384">
                  <c:v>141.2116</c:v>
                </c:pt>
                <c:pt idx="385">
                  <c:v>145.8151</c:v>
                </c:pt>
                <c:pt idx="386">
                  <c:v>143.88220000000001</c:v>
                </c:pt>
                <c:pt idx="387">
                  <c:v>147.18559999999999</c:v>
                </c:pt>
                <c:pt idx="388">
                  <c:v>140.05770000000001</c:v>
                </c:pt>
                <c:pt idx="389">
                  <c:v>140.7877</c:v>
                </c:pt>
                <c:pt idx="390">
                  <c:v>145.75389999999999</c:v>
                </c:pt>
                <c:pt idx="391">
                  <c:v>142.4796</c:v>
                </c:pt>
                <c:pt idx="392">
                  <c:v>140.55199999999999</c:v>
                </c:pt>
                <c:pt idx="393">
                  <c:v>140.27959999999999</c:v>
                </c:pt>
                <c:pt idx="394">
                  <c:v>138.15309999999999</c:v>
                </c:pt>
                <c:pt idx="395">
                  <c:v>144.71090000000001</c:v>
                </c:pt>
                <c:pt idx="396">
                  <c:v>138.22810000000001</c:v>
                </c:pt>
                <c:pt idx="397">
                  <c:v>140.29570000000001</c:v>
                </c:pt>
                <c:pt idx="398">
                  <c:v>146.72880000000001</c:v>
                </c:pt>
                <c:pt idx="399">
                  <c:v>140.8612</c:v>
                </c:pt>
                <c:pt idx="400">
                  <c:v>145.76230000000001</c:v>
                </c:pt>
                <c:pt idx="401">
                  <c:v>147.02789999999999</c:v>
                </c:pt>
                <c:pt idx="402">
                  <c:v>142.22929999999999</c:v>
                </c:pt>
                <c:pt idx="403">
                  <c:v>126.51049999999999</c:v>
                </c:pt>
                <c:pt idx="404">
                  <c:v>134.02789999999999</c:v>
                </c:pt>
                <c:pt idx="405">
                  <c:v>131.1568</c:v>
                </c:pt>
                <c:pt idx="406">
                  <c:v>130.4743</c:v>
                </c:pt>
                <c:pt idx="407">
                  <c:v>131.97329999999999</c:v>
                </c:pt>
                <c:pt idx="408">
                  <c:v>125.09569999999999</c:v>
                </c:pt>
                <c:pt idx="409">
                  <c:v>131.84549999999999</c:v>
                </c:pt>
                <c:pt idx="410">
                  <c:v>132.73699999999999</c:v>
                </c:pt>
                <c:pt idx="411">
                  <c:v>133.6208</c:v>
                </c:pt>
                <c:pt idx="412">
                  <c:v>138.77600000000001</c:v>
                </c:pt>
                <c:pt idx="413">
                  <c:v>139.6567</c:v>
                </c:pt>
                <c:pt idx="414">
                  <c:v>140.04159999999999</c:v>
                </c:pt>
                <c:pt idx="415">
                  <c:v>140.54669999999999</c:v>
                </c:pt>
                <c:pt idx="416">
                  <c:v>137.63579999999999</c:v>
                </c:pt>
                <c:pt idx="417">
                  <c:v>140.738</c:v>
                </c:pt>
                <c:pt idx="418">
                  <c:v>135.0257</c:v>
                </c:pt>
                <c:pt idx="419">
                  <c:v>133.18</c:v>
                </c:pt>
                <c:pt idx="420">
                  <c:v>132.4118</c:v>
                </c:pt>
                <c:pt idx="421">
                  <c:v>135.61490000000001</c:v>
                </c:pt>
                <c:pt idx="422">
                  <c:v>127.6782</c:v>
                </c:pt>
                <c:pt idx="423">
                  <c:v>124.38249999999999</c:v>
                </c:pt>
                <c:pt idx="424">
                  <c:v>120.74550000000001</c:v>
                </c:pt>
                <c:pt idx="425">
                  <c:v>123.18259999999999</c:v>
                </c:pt>
                <c:pt idx="426">
                  <c:v>120.0093</c:v>
                </c:pt>
                <c:pt idx="427">
                  <c:v>109.9492</c:v>
                </c:pt>
                <c:pt idx="428">
                  <c:v>120.02160000000001</c:v>
                </c:pt>
                <c:pt idx="429">
                  <c:v>119.6382</c:v>
                </c:pt>
                <c:pt idx="430">
                  <c:v>124.79949999999999</c:v>
                </c:pt>
                <c:pt idx="431">
                  <c:v>122.5842</c:v>
                </c:pt>
                <c:pt idx="432">
                  <c:v>125.5226</c:v>
                </c:pt>
                <c:pt idx="433">
                  <c:v>123.37390000000001</c:v>
                </c:pt>
                <c:pt idx="434">
                  <c:v>123.2102</c:v>
                </c:pt>
                <c:pt idx="435">
                  <c:v>122.1534</c:v>
                </c:pt>
                <c:pt idx="436">
                  <c:v>127.1395</c:v>
                </c:pt>
                <c:pt idx="437">
                  <c:v>127.8052</c:v>
                </c:pt>
                <c:pt idx="438">
                  <c:v>126.1164</c:v>
                </c:pt>
                <c:pt idx="439">
                  <c:v>124.2715</c:v>
                </c:pt>
                <c:pt idx="440">
                  <c:v>123.9402</c:v>
                </c:pt>
                <c:pt idx="441">
                  <c:v>128.9477</c:v>
                </c:pt>
                <c:pt idx="442">
                  <c:v>128.89179999999999</c:v>
                </c:pt>
                <c:pt idx="443">
                  <c:v>128.8031</c:v>
                </c:pt>
                <c:pt idx="444">
                  <c:v>120.6253</c:v>
                </c:pt>
                <c:pt idx="445">
                  <c:v>126.4837</c:v>
                </c:pt>
                <c:pt idx="446">
                  <c:v>120.86020000000001</c:v>
                </c:pt>
                <c:pt idx="447">
                  <c:v>118.04510000000001</c:v>
                </c:pt>
                <c:pt idx="448">
                  <c:v>124.83620000000001</c:v>
                </c:pt>
                <c:pt idx="449">
                  <c:v>125.8792</c:v>
                </c:pt>
                <c:pt idx="450">
                  <c:v>126.4225</c:v>
                </c:pt>
                <c:pt idx="451">
                  <c:v>124.2516</c:v>
                </c:pt>
                <c:pt idx="452">
                  <c:v>128.49700000000001</c:v>
                </c:pt>
                <c:pt idx="453">
                  <c:v>125.7132</c:v>
                </c:pt>
                <c:pt idx="454">
                  <c:v>126.83499999999999</c:v>
                </c:pt>
                <c:pt idx="455">
                  <c:v>130.05340000000001</c:v>
                </c:pt>
                <c:pt idx="456">
                  <c:v>128.5873</c:v>
                </c:pt>
                <c:pt idx="457">
                  <c:v>124.45440000000001</c:v>
                </c:pt>
                <c:pt idx="458">
                  <c:v>128.4128</c:v>
                </c:pt>
                <c:pt idx="459">
                  <c:v>127.6002</c:v>
                </c:pt>
                <c:pt idx="460">
                  <c:v>127.2038</c:v>
                </c:pt>
                <c:pt idx="461">
                  <c:v>127.9965</c:v>
                </c:pt>
                <c:pt idx="462">
                  <c:v>130.06489999999999</c:v>
                </c:pt>
                <c:pt idx="463">
                  <c:v>129.98150000000001</c:v>
                </c:pt>
                <c:pt idx="464">
                  <c:v>126.7676</c:v>
                </c:pt>
                <c:pt idx="465">
                  <c:v>128.3057</c:v>
                </c:pt>
                <c:pt idx="466">
                  <c:v>128.53980000000001</c:v>
                </c:pt>
                <c:pt idx="467">
                  <c:v>128.72200000000001</c:v>
                </c:pt>
                <c:pt idx="468">
                  <c:v>130.99770000000001</c:v>
                </c:pt>
                <c:pt idx="469">
                  <c:v>135.79239999999999</c:v>
                </c:pt>
                <c:pt idx="470">
                  <c:v>137.1729</c:v>
                </c:pt>
                <c:pt idx="471">
                  <c:v>137.24789999999999</c:v>
                </c:pt>
                <c:pt idx="472">
                  <c:v>138.5847</c:v>
                </c:pt>
                <c:pt idx="473">
                  <c:v>138.34209999999999</c:v>
                </c:pt>
                <c:pt idx="474">
                  <c:v>137.62970000000001</c:v>
                </c:pt>
                <c:pt idx="475">
                  <c:v>138.1814</c:v>
                </c:pt>
                <c:pt idx="476">
                  <c:v>135.79929999999999</c:v>
                </c:pt>
                <c:pt idx="477">
                  <c:v>135.6455</c:v>
                </c:pt>
                <c:pt idx="478">
                  <c:v>139.46469999999999</c:v>
                </c:pt>
                <c:pt idx="479">
                  <c:v>138.50659999999999</c:v>
                </c:pt>
                <c:pt idx="480">
                  <c:v>139.9299</c:v>
                </c:pt>
                <c:pt idx="481">
                  <c:v>140.0967</c:v>
                </c:pt>
                <c:pt idx="482">
                  <c:v>140.81139999999999</c:v>
                </c:pt>
                <c:pt idx="483">
                  <c:v>140.5076</c:v>
                </c:pt>
                <c:pt idx="484">
                  <c:v>142.566</c:v>
                </c:pt>
                <c:pt idx="485">
                  <c:v>142.8629</c:v>
                </c:pt>
                <c:pt idx="486">
                  <c:v>142.3954</c:v>
                </c:pt>
                <c:pt idx="487">
                  <c:v>141.35550000000001</c:v>
                </c:pt>
                <c:pt idx="488">
                  <c:v>147.637</c:v>
                </c:pt>
                <c:pt idx="489">
                  <c:v>151.86170000000001</c:v>
                </c:pt>
                <c:pt idx="490">
                  <c:v>153.05779999999999</c:v>
                </c:pt>
                <c:pt idx="491">
                  <c:v>151.9298</c:v>
                </c:pt>
                <c:pt idx="492">
                  <c:v>150.67490000000001</c:v>
                </c:pt>
                <c:pt idx="493">
                  <c:v>150.58920000000001</c:v>
                </c:pt>
                <c:pt idx="494">
                  <c:v>149.17509999999999</c:v>
                </c:pt>
                <c:pt idx="495">
                  <c:v>150.81720000000001</c:v>
                </c:pt>
                <c:pt idx="496">
                  <c:v>147.74719999999999</c:v>
                </c:pt>
                <c:pt idx="497">
                  <c:v>148.12450000000001</c:v>
                </c:pt>
                <c:pt idx="498">
                  <c:v>150.98330000000001</c:v>
                </c:pt>
                <c:pt idx="499">
                  <c:v>148.18190000000001</c:v>
                </c:pt>
                <c:pt idx="500">
                  <c:v>148.2638</c:v>
                </c:pt>
                <c:pt idx="501">
                  <c:v>149.41079999999999</c:v>
                </c:pt>
                <c:pt idx="502">
                  <c:v>145.50749999999999</c:v>
                </c:pt>
                <c:pt idx="503">
                  <c:v>146.19540000000001</c:v>
                </c:pt>
                <c:pt idx="504">
                  <c:v>145.4853</c:v>
                </c:pt>
                <c:pt idx="505">
                  <c:v>146.2038</c:v>
                </c:pt>
                <c:pt idx="506">
                  <c:v>148.52549999999999</c:v>
                </c:pt>
                <c:pt idx="507">
                  <c:v>150.44919999999999</c:v>
                </c:pt>
                <c:pt idx="508">
                  <c:v>151.53579999999999</c:v>
                </c:pt>
                <c:pt idx="509">
                  <c:v>153.9178</c:v>
                </c:pt>
                <c:pt idx="510">
                  <c:v>154.1704</c:v>
                </c:pt>
                <c:pt idx="511">
                  <c:v>154.10230000000001</c:v>
                </c:pt>
                <c:pt idx="512">
                  <c:v>153.64769999999999</c:v>
                </c:pt>
                <c:pt idx="513">
                  <c:v>155.80869999999999</c:v>
                </c:pt>
                <c:pt idx="514">
                  <c:v>155.51410000000001</c:v>
                </c:pt>
                <c:pt idx="515">
                  <c:v>150.97720000000001</c:v>
                </c:pt>
                <c:pt idx="516">
                  <c:v>152.02629999999999</c:v>
                </c:pt>
                <c:pt idx="517">
                  <c:v>152.3905</c:v>
                </c:pt>
                <c:pt idx="518">
                  <c:v>152.20529999999999</c:v>
                </c:pt>
                <c:pt idx="519">
                  <c:v>154.34710000000001</c:v>
                </c:pt>
                <c:pt idx="520">
                  <c:v>153.46940000000001</c:v>
                </c:pt>
                <c:pt idx="521">
                  <c:v>152.70650000000001</c:v>
                </c:pt>
                <c:pt idx="522">
                  <c:v>156.78280000000001</c:v>
                </c:pt>
                <c:pt idx="523">
                  <c:v>158.66139999999999</c:v>
                </c:pt>
                <c:pt idx="524">
                  <c:v>158.80439999999999</c:v>
                </c:pt>
                <c:pt idx="525">
                  <c:v>158.33920000000001</c:v>
                </c:pt>
                <c:pt idx="526">
                  <c:v>153.43960000000001</c:v>
                </c:pt>
                <c:pt idx="527">
                  <c:v>145.0966</c:v>
                </c:pt>
                <c:pt idx="528">
                  <c:v>150.76060000000001</c:v>
                </c:pt>
                <c:pt idx="529">
                  <c:v>151.30619999999999</c:v>
                </c:pt>
                <c:pt idx="530">
                  <c:v>146.66139999999999</c:v>
                </c:pt>
                <c:pt idx="531">
                  <c:v>150.39789999999999</c:v>
                </c:pt>
                <c:pt idx="532">
                  <c:v>149.9855</c:v>
                </c:pt>
                <c:pt idx="533">
                  <c:v>145.0736</c:v>
                </c:pt>
                <c:pt idx="534">
                  <c:v>146.43260000000001</c:v>
                </c:pt>
                <c:pt idx="535">
                  <c:v>150.57470000000001</c:v>
                </c:pt>
                <c:pt idx="536">
                  <c:v>152.4196</c:v>
                </c:pt>
                <c:pt idx="537">
                  <c:v>154.3869</c:v>
                </c:pt>
                <c:pt idx="538">
                  <c:v>157.6987</c:v>
                </c:pt>
                <c:pt idx="539">
                  <c:v>159.30109999999999</c:v>
                </c:pt>
                <c:pt idx="540">
                  <c:v>160.46799999999999</c:v>
                </c:pt>
                <c:pt idx="541">
                  <c:v>158.60929999999999</c:v>
                </c:pt>
                <c:pt idx="542">
                  <c:v>157.9727</c:v>
                </c:pt>
                <c:pt idx="543">
                  <c:v>158.1961</c:v>
                </c:pt>
                <c:pt idx="544">
                  <c:v>157.4049</c:v>
                </c:pt>
                <c:pt idx="545">
                  <c:v>153.34620000000001</c:v>
                </c:pt>
                <c:pt idx="546">
                  <c:v>152.32320000000001</c:v>
                </c:pt>
                <c:pt idx="547">
                  <c:v>155.70920000000001</c:v>
                </c:pt>
                <c:pt idx="548">
                  <c:v>155.4896</c:v>
                </c:pt>
                <c:pt idx="549">
                  <c:v>154.10380000000001</c:v>
                </c:pt>
                <c:pt idx="550">
                  <c:v>157.83189999999999</c:v>
                </c:pt>
                <c:pt idx="551">
                  <c:v>157.04220000000001</c:v>
                </c:pt>
                <c:pt idx="552">
                  <c:v>155.24549999999999</c:v>
                </c:pt>
                <c:pt idx="553">
                  <c:v>155.98849999999999</c:v>
                </c:pt>
                <c:pt idx="554">
                  <c:v>157.92750000000001</c:v>
                </c:pt>
                <c:pt idx="555">
                  <c:v>154.22929999999999</c:v>
                </c:pt>
                <c:pt idx="556">
                  <c:v>152.8665</c:v>
                </c:pt>
                <c:pt idx="557">
                  <c:v>154.8177</c:v>
                </c:pt>
                <c:pt idx="558">
                  <c:v>158.37979999999999</c:v>
                </c:pt>
                <c:pt idx="559">
                  <c:v>156.6994</c:v>
                </c:pt>
                <c:pt idx="560">
                  <c:v>151.96729999999999</c:v>
                </c:pt>
                <c:pt idx="561">
                  <c:v>149.16749999999999</c:v>
                </c:pt>
                <c:pt idx="562">
                  <c:v>140.70429999999999</c:v>
                </c:pt>
                <c:pt idx="563">
                  <c:v>141.0984</c:v>
                </c:pt>
                <c:pt idx="564">
                  <c:v>144.7782</c:v>
                </c:pt>
                <c:pt idx="565">
                  <c:v>142.20869999999999</c:v>
                </c:pt>
                <c:pt idx="566">
                  <c:v>138.8211</c:v>
                </c:pt>
                <c:pt idx="567">
                  <c:v>139.9873</c:v>
                </c:pt>
                <c:pt idx="568">
                  <c:v>138.16079999999999</c:v>
                </c:pt>
                <c:pt idx="569">
                  <c:v>136.22630000000001</c:v>
                </c:pt>
                <c:pt idx="570">
                  <c:v>131.36420000000001</c:v>
                </c:pt>
                <c:pt idx="571">
                  <c:v>127.8626</c:v>
                </c:pt>
                <c:pt idx="572">
                  <c:v>129.4573</c:v>
                </c:pt>
                <c:pt idx="573">
                  <c:v>130.35570000000001</c:v>
                </c:pt>
                <c:pt idx="574">
                  <c:v>133.12110000000001</c:v>
                </c:pt>
                <c:pt idx="575">
                  <c:v>132.75149999999999</c:v>
                </c:pt>
                <c:pt idx="576">
                  <c:v>135.6455</c:v>
                </c:pt>
                <c:pt idx="577">
                  <c:v>135.79320000000001</c:v>
                </c:pt>
                <c:pt idx="578">
                  <c:v>140.05539999999999</c:v>
                </c:pt>
                <c:pt idx="579">
                  <c:v>141.9478</c:v>
                </c:pt>
                <c:pt idx="580">
                  <c:v>143.70009999999999</c:v>
                </c:pt>
                <c:pt idx="581">
                  <c:v>142.47120000000001</c:v>
                </c:pt>
                <c:pt idx="582">
                  <c:v>146.51830000000001</c:v>
                </c:pt>
                <c:pt idx="583">
                  <c:v>142.5324</c:v>
                </c:pt>
                <c:pt idx="584">
                  <c:v>146.98429999999999</c:v>
                </c:pt>
                <c:pt idx="585">
                  <c:v>148.98609999999999</c:v>
                </c:pt>
                <c:pt idx="586">
                  <c:v>149.93729999999999</c:v>
                </c:pt>
                <c:pt idx="587">
                  <c:v>152.29329999999999</c:v>
                </c:pt>
                <c:pt idx="588">
                  <c:v>152.27500000000001</c:v>
                </c:pt>
                <c:pt idx="589">
                  <c:v>146.1763</c:v>
                </c:pt>
                <c:pt idx="590">
                  <c:v>148.64410000000001</c:v>
                </c:pt>
                <c:pt idx="591">
                  <c:v>145.66589999999999</c:v>
                </c:pt>
                <c:pt idx="592">
                  <c:v>145.27260000000001</c:v>
                </c:pt>
                <c:pt idx="593">
                  <c:v>150.35429999999999</c:v>
                </c:pt>
                <c:pt idx="594">
                  <c:v>153.0164</c:v>
                </c:pt>
                <c:pt idx="595">
                  <c:v>152.80369999999999</c:v>
                </c:pt>
                <c:pt idx="596">
                  <c:v>154.82</c:v>
                </c:pt>
                <c:pt idx="597">
                  <c:v>154.55529999999999</c:v>
                </c:pt>
                <c:pt idx="598">
                  <c:v>156.0658</c:v>
                </c:pt>
                <c:pt idx="599">
                  <c:v>156.0206</c:v>
                </c:pt>
                <c:pt idx="600">
                  <c:v>153.53980000000001</c:v>
                </c:pt>
                <c:pt idx="601">
                  <c:v>144.929</c:v>
                </c:pt>
                <c:pt idx="602">
                  <c:v>147.63319999999999</c:v>
                </c:pt>
                <c:pt idx="603">
                  <c:v>149.4965</c:v>
                </c:pt>
                <c:pt idx="604">
                  <c:v>147.1687</c:v>
                </c:pt>
                <c:pt idx="605">
                  <c:v>151.12029999999999</c:v>
                </c:pt>
                <c:pt idx="606">
                  <c:v>152.9744</c:v>
                </c:pt>
                <c:pt idx="607">
                  <c:v>153.27430000000001</c:v>
                </c:pt>
                <c:pt idx="608">
                  <c:v>152.5872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30-4FEF-8624-E82C9891061D}"/>
            </c:ext>
          </c:extLst>
        </c:ser>
        <c:ser>
          <c:idx val="1"/>
          <c:order val="1"/>
          <c:tx>
            <c:v>BENCH</c:v>
          </c:tx>
          <c:marker>
            <c:symbol val="none"/>
          </c:marker>
          <c:cat>
            <c:strRef>
              <c:f>'Ratios Ex-post'!$A$2:$A$550</c:f>
              <c:strCache>
                <c:ptCount val="549"/>
                <c:pt idx="0">
                  <c:v>DATE</c:v>
                </c:pt>
                <c:pt idx="1">
                  <c:v>03/08/2007</c:v>
                </c:pt>
                <c:pt idx="2">
                  <c:v>10/08/2007</c:v>
                </c:pt>
                <c:pt idx="3">
                  <c:v>17/08/2007</c:v>
                </c:pt>
                <c:pt idx="4">
                  <c:v>24/08/2007</c:v>
                </c:pt>
                <c:pt idx="5">
                  <c:v>31/08/2007</c:v>
                </c:pt>
                <c:pt idx="6">
                  <c:v>07/09/2007</c:v>
                </c:pt>
                <c:pt idx="7">
                  <c:v>18/09/2007</c:v>
                </c:pt>
                <c:pt idx="8">
                  <c:v>25/09/2007</c:v>
                </c:pt>
                <c:pt idx="9">
                  <c:v>02/10/2007</c:v>
                </c:pt>
                <c:pt idx="10">
                  <c:v>09/10/2007</c:v>
                </c:pt>
                <c:pt idx="11">
                  <c:v>16/10/2007</c:v>
                </c:pt>
                <c:pt idx="12">
                  <c:v>23/10/2007</c:v>
                </c:pt>
                <c:pt idx="13">
                  <c:v>30/10/2007</c:v>
                </c:pt>
                <c:pt idx="14">
                  <c:v>07/11/2007</c:v>
                </c:pt>
                <c:pt idx="15">
                  <c:v>14/11/2007</c:v>
                </c:pt>
                <c:pt idx="16">
                  <c:v>21/11/2007</c:v>
                </c:pt>
                <c:pt idx="17">
                  <c:v>28/11/2007</c:v>
                </c:pt>
                <c:pt idx="18">
                  <c:v>05/12/2007</c:v>
                </c:pt>
                <c:pt idx="19">
                  <c:v>12/12/2007</c:v>
                </c:pt>
                <c:pt idx="20">
                  <c:v>19/12/2007</c:v>
                </c:pt>
                <c:pt idx="21">
                  <c:v>28/12/2007</c:v>
                </c:pt>
                <c:pt idx="22">
                  <c:v>07/01/2008</c:v>
                </c:pt>
                <c:pt idx="23">
                  <c:v>14/01/2008</c:v>
                </c:pt>
                <c:pt idx="24">
                  <c:v>21/01/2008</c:v>
                </c:pt>
                <c:pt idx="25">
                  <c:v>28/01/2008</c:v>
                </c:pt>
                <c:pt idx="26">
                  <c:v>04/02/2008</c:v>
                </c:pt>
                <c:pt idx="27">
                  <c:v>11/02/2008</c:v>
                </c:pt>
                <c:pt idx="28">
                  <c:v>18/02/2008</c:v>
                </c:pt>
                <c:pt idx="29">
                  <c:v>25/02/2008</c:v>
                </c:pt>
                <c:pt idx="30">
                  <c:v>03/03/2008</c:v>
                </c:pt>
                <c:pt idx="31">
                  <c:v>10/03/2008</c:v>
                </c:pt>
                <c:pt idx="32">
                  <c:v>17/03/2008</c:v>
                </c:pt>
                <c:pt idx="33">
                  <c:v>26/03/2008</c:v>
                </c:pt>
                <c:pt idx="34">
                  <c:v>02/04/2008</c:v>
                </c:pt>
                <c:pt idx="35">
                  <c:v>09/04/2008</c:v>
                </c:pt>
                <c:pt idx="36">
                  <c:v>16/04/2008</c:v>
                </c:pt>
                <c:pt idx="37">
                  <c:v>23/04/2008</c:v>
                </c:pt>
                <c:pt idx="38">
                  <c:v>30/04/2008</c:v>
                </c:pt>
                <c:pt idx="39">
                  <c:v>09/05/2008</c:v>
                </c:pt>
                <c:pt idx="40">
                  <c:v>19/05/2008</c:v>
                </c:pt>
                <c:pt idx="41">
                  <c:v>26/05/2008</c:v>
                </c:pt>
                <c:pt idx="42">
                  <c:v>02/06/2008</c:v>
                </c:pt>
                <c:pt idx="43">
                  <c:v>09/06/2008</c:v>
                </c:pt>
                <c:pt idx="44">
                  <c:v>16/06/2008</c:v>
                </c:pt>
                <c:pt idx="45">
                  <c:v>23/06/2008</c:v>
                </c:pt>
                <c:pt idx="46">
                  <c:v>30/06/2008</c:v>
                </c:pt>
                <c:pt idx="47">
                  <c:v>07/07/2008</c:v>
                </c:pt>
                <c:pt idx="48">
                  <c:v>15/07/2008</c:v>
                </c:pt>
                <c:pt idx="49">
                  <c:v>22/07/2008</c:v>
                </c:pt>
                <c:pt idx="50">
                  <c:v>29/07/2008</c:v>
                </c:pt>
                <c:pt idx="51">
                  <c:v>05/08/2008</c:v>
                </c:pt>
                <c:pt idx="52">
                  <c:v>12/08/2008</c:v>
                </c:pt>
                <c:pt idx="53">
                  <c:v>20/08/2008</c:v>
                </c:pt>
                <c:pt idx="54">
                  <c:v>27/08/2008</c:v>
                </c:pt>
                <c:pt idx="55">
                  <c:v>03/09/2008</c:v>
                </c:pt>
                <c:pt idx="56">
                  <c:v>10/09/2008</c:v>
                </c:pt>
                <c:pt idx="57">
                  <c:v>17/09/2008</c:v>
                </c:pt>
                <c:pt idx="58">
                  <c:v>24/09/2008</c:v>
                </c:pt>
                <c:pt idx="59">
                  <c:v>01/10/2008</c:v>
                </c:pt>
                <c:pt idx="60">
                  <c:v>08/10/2008</c:v>
                </c:pt>
                <c:pt idx="61">
                  <c:v>15/10/2008</c:v>
                </c:pt>
                <c:pt idx="62">
                  <c:v>22/10/2008</c:v>
                </c:pt>
                <c:pt idx="63">
                  <c:v>29/10/2008</c:v>
                </c:pt>
                <c:pt idx="64">
                  <c:v>05/11/2008</c:v>
                </c:pt>
                <c:pt idx="65">
                  <c:v>13/11/2008</c:v>
                </c:pt>
                <c:pt idx="66">
                  <c:v>20/11/2008</c:v>
                </c:pt>
                <c:pt idx="67">
                  <c:v>27/11/2008</c:v>
                </c:pt>
                <c:pt idx="68">
                  <c:v>04/12/2008</c:v>
                </c:pt>
                <c:pt idx="69">
                  <c:v>11/12/2008</c:v>
                </c:pt>
                <c:pt idx="70">
                  <c:v>18/12/2008</c:v>
                </c:pt>
                <c:pt idx="71">
                  <c:v>29/12/2008</c:v>
                </c:pt>
                <c:pt idx="72">
                  <c:v>06/01/2009</c:v>
                </c:pt>
                <c:pt idx="73">
                  <c:v>13/01/2009</c:v>
                </c:pt>
                <c:pt idx="74">
                  <c:v>20/01/2009</c:v>
                </c:pt>
                <c:pt idx="75">
                  <c:v>27/01/2009</c:v>
                </c:pt>
                <c:pt idx="76">
                  <c:v>03/02/2009</c:v>
                </c:pt>
                <c:pt idx="77">
                  <c:v>10/02/2009</c:v>
                </c:pt>
                <c:pt idx="78">
                  <c:v>17/02/2009</c:v>
                </c:pt>
                <c:pt idx="79">
                  <c:v>24/02/2009</c:v>
                </c:pt>
                <c:pt idx="80">
                  <c:v>03/03/2009</c:v>
                </c:pt>
                <c:pt idx="81">
                  <c:v>10/03/2009</c:v>
                </c:pt>
                <c:pt idx="82">
                  <c:v>17/03/2009</c:v>
                </c:pt>
                <c:pt idx="83">
                  <c:v>24/03/2009</c:v>
                </c:pt>
                <c:pt idx="84">
                  <c:v>31/03/2009</c:v>
                </c:pt>
                <c:pt idx="85">
                  <c:v>07/04/2009</c:v>
                </c:pt>
                <c:pt idx="86">
                  <c:v>16/04/2009</c:v>
                </c:pt>
                <c:pt idx="87">
                  <c:v>23/04/2009</c:v>
                </c:pt>
                <c:pt idx="88">
                  <c:v>30/04/2009</c:v>
                </c:pt>
                <c:pt idx="89">
                  <c:v>11/05/2009</c:v>
                </c:pt>
                <c:pt idx="90">
                  <c:v>18/05/2009</c:v>
                </c:pt>
                <c:pt idx="91">
                  <c:v>26/05/2009</c:v>
                </c:pt>
                <c:pt idx="92">
                  <c:v>03/06/2009</c:v>
                </c:pt>
                <c:pt idx="93">
                  <c:v>10/06/2009</c:v>
                </c:pt>
                <c:pt idx="94">
                  <c:v>17/06/2009</c:v>
                </c:pt>
                <c:pt idx="95">
                  <c:v>24/06/2009</c:v>
                </c:pt>
                <c:pt idx="96">
                  <c:v>01/07/2009</c:v>
                </c:pt>
                <c:pt idx="97">
                  <c:v>08/07/2009</c:v>
                </c:pt>
                <c:pt idx="98">
                  <c:v>16/07/2009</c:v>
                </c:pt>
                <c:pt idx="99">
                  <c:v>23/07/2009</c:v>
                </c:pt>
                <c:pt idx="100">
                  <c:v>30/07/2009</c:v>
                </c:pt>
                <c:pt idx="101">
                  <c:v>06/08/2009</c:v>
                </c:pt>
                <c:pt idx="102">
                  <c:v>13/08/2009</c:v>
                </c:pt>
                <c:pt idx="103">
                  <c:v>20/08/2009</c:v>
                </c:pt>
                <c:pt idx="104">
                  <c:v>27/08/2009</c:v>
                </c:pt>
                <c:pt idx="105">
                  <c:v>03/09/2009</c:v>
                </c:pt>
                <c:pt idx="106">
                  <c:v>10/09/2009</c:v>
                </c:pt>
                <c:pt idx="107">
                  <c:v>17/09/2009</c:v>
                </c:pt>
                <c:pt idx="108">
                  <c:v>24/09/2009</c:v>
                </c:pt>
                <c:pt idx="109">
                  <c:v>01/10/2009</c:v>
                </c:pt>
                <c:pt idx="110">
                  <c:v>08/10/2009</c:v>
                </c:pt>
                <c:pt idx="111">
                  <c:v>15/10/2009</c:v>
                </c:pt>
                <c:pt idx="112">
                  <c:v>22/10/2009</c:v>
                </c:pt>
                <c:pt idx="113">
                  <c:v>29/10/2009</c:v>
                </c:pt>
                <c:pt idx="114">
                  <c:v>05/11/2009</c:v>
                </c:pt>
                <c:pt idx="115">
                  <c:v>13/11/2009</c:v>
                </c:pt>
                <c:pt idx="116">
                  <c:v>20/11/2009</c:v>
                </c:pt>
                <c:pt idx="117">
                  <c:v>27/11/2009</c:v>
                </c:pt>
                <c:pt idx="118">
                  <c:v>04/12/2009</c:v>
                </c:pt>
                <c:pt idx="119">
                  <c:v>11/12/2009</c:v>
                </c:pt>
                <c:pt idx="120">
                  <c:v>18/12/2009</c:v>
                </c:pt>
                <c:pt idx="121">
                  <c:v>28/12/2009</c:v>
                </c:pt>
                <c:pt idx="122">
                  <c:v>05/01/2010</c:v>
                </c:pt>
                <c:pt idx="123">
                  <c:v>12/01/2010</c:v>
                </c:pt>
                <c:pt idx="124">
                  <c:v>19/01/2010</c:v>
                </c:pt>
                <c:pt idx="125">
                  <c:v>26/01/2010</c:v>
                </c:pt>
                <c:pt idx="126">
                  <c:v>02/02/2010</c:v>
                </c:pt>
                <c:pt idx="127">
                  <c:v>09/02/2010</c:v>
                </c:pt>
                <c:pt idx="128">
                  <c:v>16/02/2010</c:v>
                </c:pt>
                <c:pt idx="129">
                  <c:v>23/02/2010</c:v>
                </c:pt>
                <c:pt idx="130">
                  <c:v>02/03/2010</c:v>
                </c:pt>
                <c:pt idx="131">
                  <c:v>09/03/2010</c:v>
                </c:pt>
                <c:pt idx="132">
                  <c:v>16/03/2010</c:v>
                </c:pt>
                <c:pt idx="133">
                  <c:v>23/03/2010</c:v>
                </c:pt>
                <c:pt idx="134">
                  <c:v>30/03/2010</c:v>
                </c:pt>
                <c:pt idx="135">
                  <c:v>08/04/2010</c:v>
                </c:pt>
                <c:pt idx="136">
                  <c:v>15/04/2010</c:v>
                </c:pt>
                <c:pt idx="137">
                  <c:v>22/04/2010</c:v>
                </c:pt>
                <c:pt idx="138">
                  <c:v>29/04/2010</c:v>
                </c:pt>
                <c:pt idx="139">
                  <c:v>06/05/2010</c:v>
                </c:pt>
                <c:pt idx="140">
                  <c:v>14/05/2010</c:v>
                </c:pt>
                <c:pt idx="141">
                  <c:v>21/05/2010</c:v>
                </c:pt>
                <c:pt idx="142">
                  <c:v>31/05/2010</c:v>
                </c:pt>
                <c:pt idx="143">
                  <c:v>07/06/2010</c:v>
                </c:pt>
                <c:pt idx="144">
                  <c:v>14/06/2010</c:v>
                </c:pt>
                <c:pt idx="145">
                  <c:v>21/06/2010</c:v>
                </c:pt>
                <c:pt idx="146">
                  <c:v>28/06/2010</c:v>
                </c:pt>
                <c:pt idx="147">
                  <c:v>05/07/2010</c:v>
                </c:pt>
                <c:pt idx="148">
                  <c:v>12/07/2010</c:v>
                </c:pt>
                <c:pt idx="149">
                  <c:v>20/07/2010</c:v>
                </c:pt>
                <c:pt idx="150">
                  <c:v>27/07/2010</c:v>
                </c:pt>
                <c:pt idx="151">
                  <c:v>03/08/2010</c:v>
                </c:pt>
                <c:pt idx="152">
                  <c:v>10/08/2010</c:v>
                </c:pt>
                <c:pt idx="153">
                  <c:v>17/08/2010</c:v>
                </c:pt>
                <c:pt idx="154">
                  <c:v>24/08/2010</c:v>
                </c:pt>
                <c:pt idx="155">
                  <c:v>31/08/2010</c:v>
                </c:pt>
                <c:pt idx="156">
                  <c:v>07/09/2010</c:v>
                </c:pt>
                <c:pt idx="157">
                  <c:v>14/09/2010</c:v>
                </c:pt>
                <c:pt idx="158">
                  <c:v>21/09/2010</c:v>
                </c:pt>
                <c:pt idx="159">
                  <c:v>28/09/2010</c:v>
                </c:pt>
                <c:pt idx="160">
                  <c:v>05/10/2010</c:v>
                </c:pt>
                <c:pt idx="161">
                  <c:v>12/10/2010</c:v>
                </c:pt>
                <c:pt idx="162">
                  <c:v>19/10/2010</c:v>
                </c:pt>
                <c:pt idx="163">
                  <c:v>26/10/2010</c:v>
                </c:pt>
                <c:pt idx="164">
                  <c:v>03/11/2010</c:v>
                </c:pt>
                <c:pt idx="165">
                  <c:v>10/11/2010</c:v>
                </c:pt>
                <c:pt idx="166">
                  <c:v>18/11/2010</c:v>
                </c:pt>
                <c:pt idx="167">
                  <c:v>25/11/2010</c:v>
                </c:pt>
                <c:pt idx="168">
                  <c:v>02/12/2010</c:v>
                </c:pt>
                <c:pt idx="169">
                  <c:v>09/12/2010</c:v>
                </c:pt>
                <c:pt idx="170">
                  <c:v>16/12/2010</c:v>
                </c:pt>
                <c:pt idx="171">
                  <c:v>23/12/2010</c:v>
                </c:pt>
                <c:pt idx="172">
                  <c:v>30/12/2010</c:v>
                </c:pt>
                <c:pt idx="173">
                  <c:v>06/01/2011</c:v>
                </c:pt>
                <c:pt idx="174">
                  <c:v>13/01/2011</c:v>
                </c:pt>
                <c:pt idx="175">
                  <c:v>20/01/2011</c:v>
                </c:pt>
                <c:pt idx="176">
                  <c:v>27/01/2011</c:v>
                </c:pt>
                <c:pt idx="177">
                  <c:v>03/02/2011</c:v>
                </c:pt>
                <c:pt idx="178">
                  <c:v>10/02/2011</c:v>
                </c:pt>
                <c:pt idx="179">
                  <c:v>17/02/2011</c:v>
                </c:pt>
                <c:pt idx="180">
                  <c:v>24/02/2011</c:v>
                </c:pt>
                <c:pt idx="181">
                  <c:v>03/03/2011</c:v>
                </c:pt>
                <c:pt idx="182">
                  <c:v>10/03/2011</c:v>
                </c:pt>
                <c:pt idx="183">
                  <c:v>17/03/2011</c:v>
                </c:pt>
                <c:pt idx="184">
                  <c:v>24/03/2011</c:v>
                </c:pt>
                <c:pt idx="185">
                  <c:v>31/03/2011</c:v>
                </c:pt>
                <c:pt idx="186">
                  <c:v>07/04/2011</c:v>
                </c:pt>
                <c:pt idx="187">
                  <c:v>14/04/2011</c:v>
                </c:pt>
                <c:pt idx="188">
                  <c:v>21/04/2011</c:v>
                </c:pt>
                <c:pt idx="189">
                  <c:v>02/05/2011</c:v>
                </c:pt>
                <c:pt idx="190">
                  <c:v>09/05/2011</c:v>
                </c:pt>
                <c:pt idx="191">
                  <c:v>16/05/2011</c:v>
                </c:pt>
                <c:pt idx="192">
                  <c:v>23/05/2011</c:v>
                </c:pt>
                <c:pt idx="193">
                  <c:v>30/05/2011</c:v>
                </c:pt>
                <c:pt idx="194">
                  <c:v>07/06/2011</c:v>
                </c:pt>
                <c:pt idx="195">
                  <c:v>15/06/2011</c:v>
                </c:pt>
                <c:pt idx="196">
                  <c:v>22/06/2011</c:v>
                </c:pt>
                <c:pt idx="197">
                  <c:v>29/06/2011</c:v>
                </c:pt>
                <c:pt idx="198">
                  <c:v>06/07/2011</c:v>
                </c:pt>
                <c:pt idx="199">
                  <c:v>13/07/2011</c:v>
                </c:pt>
                <c:pt idx="200">
                  <c:v>21/07/2011</c:v>
                </c:pt>
                <c:pt idx="201">
                  <c:v>28/07/2011</c:v>
                </c:pt>
                <c:pt idx="202">
                  <c:v>04/08/2011</c:v>
                </c:pt>
                <c:pt idx="203">
                  <c:v>11/08/2011</c:v>
                </c:pt>
                <c:pt idx="204">
                  <c:v>19/08/2011</c:v>
                </c:pt>
                <c:pt idx="205">
                  <c:v>26/08/2011</c:v>
                </c:pt>
                <c:pt idx="206">
                  <c:v>02/09/2011</c:v>
                </c:pt>
                <c:pt idx="207">
                  <c:v>09/09/2011</c:v>
                </c:pt>
                <c:pt idx="208">
                  <c:v>16/09/2011</c:v>
                </c:pt>
                <c:pt idx="209">
                  <c:v>23/09/2011</c:v>
                </c:pt>
                <c:pt idx="210">
                  <c:v>30/09/2011</c:v>
                </c:pt>
                <c:pt idx="211">
                  <c:v>07/10/2011</c:v>
                </c:pt>
                <c:pt idx="212">
                  <c:v>14/10/2011</c:v>
                </c:pt>
                <c:pt idx="213">
                  <c:v>21/10/2011</c:v>
                </c:pt>
                <c:pt idx="214">
                  <c:v>28/10/2011</c:v>
                </c:pt>
                <c:pt idx="215">
                  <c:v>07/11/2011</c:v>
                </c:pt>
                <c:pt idx="216">
                  <c:v>15/11/2011</c:v>
                </c:pt>
                <c:pt idx="217">
                  <c:v>22/11/2011</c:v>
                </c:pt>
                <c:pt idx="218">
                  <c:v>29/11/2011</c:v>
                </c:pt>
                <c:pt idx="219">
                  <c:v>06/12/2011</c:v>
                </c:pt>
                <c:pt idx="220">
                  <c:v>13/12/2011</c:v>
                </c:pt>
                <c:pt idx="221">
                  <c:v>20/12/2011</c:v>
                </c:pt>
                <c:pt idx="222">
                  <c:v>28/12/2011</c:v>
                </c:pt>
                <c:pt idx="223">
                  <c:v>04/01/2012</c:v>
                </c:pt>
                <c:pt idx="224">
                  <c:v>11/01/2012</c:v>
                </c:pt>
                <c:pt idx="225">
                  <c:v>18/01/2012</c:v>
                </c:pt>
                <c:pt idx="226">
                  <c:v>25/01/2012</c:v>
                </c:pt>
                <c:pt idx="227">
                  <c:v>01/02/2012</c:v>
                </c:pt>
                <c:pt idx="228">
                  <c:v>08/02/2012</c:v>
                </c:pt>
                <c:pt idx="229">
                  <c:v>15/02/2012</c:v>
                </c:pt>
                <c:pt idx="230">
                  <c:v>22/02/2012</c:v>
                </c:pt>
                <c:pt idx="231">
                  <c:v>29/02/2012</c:v>
                </c:pt>
                <c:pt idx="232">
                  <c:v>07/03/2012</c:v>
                </c:pt>
                <c:pt idx="233">
                  <c:v>14/03/2012</c:v>
                </c:pt>
                <c:pt idx="234">
                  <c:v>21/03/2012</c:v>
                </c:pt>
                <c:pt idx="235">
                  <c:v>28/03/2012</c:v>
                </c:pt>
                <c:pt idx="236">
                  <c:v>04/04/2012</c:v>
                </c:pt>
                <c:pt idx="237">
                  <c:v>13/04/2012</c:v>
                </c:pt>
                <c:pt idx="238">
                  <c:v>20/04/2012</c:v>
                </c:pt>
                <c:pt idx="239">
                  <c:v>27/04/2012</c:v>
                </c:pt>
                <c:pt idx="240">
                  <c:v>07/05/2012</c:v>
                </c:pt>
                <c:pt idx="241">
                  <c:v>15/05/2012</c:v>
                </c:pt>
                <c:pt idx="242">
                  <c:v>23/05/2012</c:v>
                </c:pt>
                <c:pt idx="243">
                  <c:v>31/05/2012</c:v>
                </c:pt>
                <c:pt idx="244">
                  <c:v>07/06/2012</c:v>
                </c:pt>
                <c:pt idx="245">
                  <c:v>14/06/2012</c:v>
                </c:pt>
                <c:pt idx="246">
                  <c:v>21/06/2012</c:v>
                </c:pt>
                <c:pt idx="247">
                  <c:v>29/06/2012</c:v>
                </c:pt>
                <c:pt idx="248">
                  <c:v>06/07/2012</c:v>
                </c:pt>
                <c:pt idx="249">
                  <c:v>13/07/2012</c:v>
                </c:pt>
                <c:pt idx="250">
                  <c:v>20/07/2012</c:v>
                </c:pt>
                <c:pt idx="251">
                  <c:v>27/07/2012</c:v>
                </c:pt>
                <c:pt idx="252">
                  <c:v>03/08/2012</c:v>
                </c:pt>
                <c:pt idx="253">
                  <c:v>10/08/2012</c:v>
                </c:pt>
                <c:pt idx="254">
                  <c:v>20/08/2012</c:v>
                </c:pt>
                <c:pt idx="255">
                  <c:v>27/08/2012</c:v>
                </c:pt>
                <c:pt idx="256">
                  <c:v>03/09/2012</c:v>
                </c:pt>
                <c:pt idx="257">
                  <c:v>10/09/2012</c:v>
                </c:pt>
                <c:pt idx="258">
                  <c:v>17/09/2012</c:v>
                </c:pt>
                <c:pt idx="259">
                  <c:v>24/09/2012</c:v>
                </c:pt>
                <c:pt idx="260">
                  <c:v>01/10/2012</c:v>
                </c:pt>
                <c:pt idx="261">
                  <c:v>08/10/2012</c:v>
                </c:pt>
                <c:pt idx="262">
                  <c:v>15/10/2012</c:v>
                </c:pt>
                <c:pt idx="263">
                  <c:v>22/10/2012</c:v>
                </c:pt>
                <c:pt idx="264">
                  <c:v>29/10/2012</c:v>
                </c:pt>
                <c:pt idx="265">
                  <c:v>06/11/2012</c:v>
                </c:pt>
                <c:pt idx="266">
                  <c:v>13/11/2012</c:v>
                </c:pt>
                <c:pt idx="267">
                  <c:v>20/11/2012</c:v>
                </c:pt>
                <c:pt idx="268">
                  <c:v>27/11/2012</c:v>
                </c:pt>
                <c:pt idx="269">
                  <c:v>04/12/2012</c:v>
                </c:pt>
                <c:pt idx="270">
                  <c:v>11/12/2012</c:v>
                </c:pt>
                <c:pt idx="271">
                  <c:v>18/12/2012</c:v>
                </c:pt>
                <c:pt idx="272">
                  <c:v>27/12/2012</c:v>
                </c:pt>
                <c:pt idx="273">
                  <c:v>04/01/2013</c:v>
                </c:pt>
                <c:pt idx="274">
                  <c:v>11/01/2013</c:v>
                </c:pt>
                <c:pt idx="275">
                  <c:v>18/01/2013</c:v>
                </c:pt>
                <c:pt idx="276">
                  <c:v>25/01/2013</c:v>
                </c:pt>
                <c:pt idx="277">
                  <c:v>01/02/2013</c:v>
                </c:pt>
                <c:pt idx="278">
                  <c:v>08/02/2013</c:v>
                </c:pt>
                <c:pt idx="279">
                  <c:v>15/02/2013</c:v>
                </c:pt>
                <c:pt idx="280">
                  <c:v>22/02/2013</c:v>
                </c:pt>
                <c:pt idx="281">
                  <c:v>01/03/2013</c:v>
                </c:pt>
                <c:pt idx="282">
                  <c:v>08/03/2013</c:v>
                </c:pt>
                <c:pt idx="283">
                  <c:v>15/03/2013</c:v>
                </c:pt>
                <c:pt idx="284">
                  <c:v>22/03/2013</c:v>
                </c:pt>
                <c:pt idx="285">
                  <c:v>02/04/2013</c:v>
                </c:pt>
                <c:pt idx="286">
                  <c:v>09/04/2013</c:v>
                </c:pt>
                <c:pt idx="287">
                  <c:v>16/04/2013</c:v>
                </c:pt>
                <c:pt idx="288">
                  <c:v>23/04/2013</c:v>
                </c:pt>
                <c:pt idx="289">
                  <c:v>30/04/2013</c:v>
                </c:pt>
                <c:pt idx="290">
                  <c:v>10/05/2013</c:v>
                </c:pt>
                <c:pt idx="291">
                  <c:v>17/05/2013</c:v>
                </c:pt>
                <c:pt idx="292">
                  <c:v>27/05/2013</c:v>
                </c:pt>
                <c:pt idx="293">
                  <c:v>03/06/2013</c:v>
                </c:pt>
                <c:pt idx="294">
                  <c:v>10/06/2013</c:v>
                </c:pt>
                <c:pt idx="295">
                  <c:v>17/06/2013</c:v>
                </c:pt>
                <c:pt idx="296">
                  <c:v>24/06/2013</c:v>
                </c:pt>
                <c:pt idx="297">
                  <c:v>01/07/2013</c:v>
                </c:pt>
                <c:pt idx="298">
                  <c:v>08/07/2013</c:v>
                </c:pt>
                <c:pt idx="299">
                  <c:v>15/07/2013</c:v>
                </c:pt>
                <c:pt idx="300">
                  <c:v>22/07/2013</c:v>
                </c:pt>
                <c:pt idx="301">
                  <c:v>29/07/2013</c:v>
                </c:pt>
                <c:pt idx="302">
                  <c:v>05/08/2013</c:v>
                </c:pt>
                <c:pt idx="303">
                  <c:v>12/08/2013</c:v>
                </c:pt>
                <c:pt idx="304">
                  <c:v>20/08/2013</c:v>
                </c:pt>
                <c:pt idx="305">
                  <c:v>27/08/2013</c:v>
                </c:pt>
                <c:pt idx="306">
                  <c:v>03/09/2013</c:v>
                </c:pt>
                <c:pt idx="307">
                  <c:v>10/09/2013</c:v>
                </c:pt>
                <c:pt idx="308">
                  <c:v>17/09/2013</c:v>
                </c:pt>
                <c:pt idx="309">
                  <c:v>24/09/2013</c:v>
                </c:pt>
                <c:pt idx="310">
                  <c:v>01/10/2013</c:v>
                </c:pt>
                <c:pt idx="311">
                  <c:v>08/10/2013</c:v>
                </c:pt>
                <c:pt idx="312">
                  <c:v>15/10/2013</c:v>
                </c:pt>
                <c:pt idx="313">
                  <c:v>22/10/2013</c:v>
                </c:pt>
                <c:pt idx="314">
                  <c:v>29/10/2013</c:v>
                </c:pt>
                <c:pt idx="315">
                  <c:v>06/11/2013</c:v>
                </c:pt>
                <c:pt idx="316">
                  <c:v>14/11/2013</c:v>
                </c:pt>
                <c:pt idx="317">
                  <c:v>21/11/2013</c:v>
                </c:pt>
                <c:pt idx="318">
                  <c:v>28/11/2013</c:v>
                </c:pt>
                <c:pt idx="319">
                  <c:v>05/12/2013</c:v>
                </c:pt>
                <c:pt idx="320">
                  <c:v>12/12/2013</c:v>
                </c:pt>
                <c:pt idx="321">
                  <c:v>19/12/2013</c:v>
                </c:pt>
                <c:pt idx="322">
                  <c:v>30/12/2013</c:v>
                </c:pt>
                <c:pt idx="323">
                  <c:v>07/01/2014</c:v>
                </c:pt>
                <c:pt idx="324">
                  <c:v>14/01/2014</c:v>
                </c:pt>
                <c:pt idx="325">
                  <c:v>21/01/2014</c:v>
                </c:pt>
                <c:pt idx="326">
                  <c:v>28/01/2014</c:v>
                </c:pt>
                <c:pt idx="327">
                  <c:v>04/02/2014</c:v>
                </c:pt>
                <c:pt idx="328">
                  <c:v>11/02/2014</c:v>
                </c:pt>
                <c:pt idx="329">
                  <c:v>18/02/2014</c:v>
                </c:pt>
                <c:pt idx="330">
                  <c:v>25/02/2014</c:v>
                </c:pt>
                <c:pt idx="331">
                  <c:v>04/03/2014</c:v>
                </c:pt>
                <c:pt idx="332">
                  <c:v>11/03/2014</c:v>
                </c:pt>
                <c:pt idx="333">
                  <c:v>18/03/2014</c:v>
                </c:pt>
                <c:pt idx="334">
                  <c:v>25/03/2014</c:v>
                </c:pt>
                <c:pt idx="335">
                  <c:v>01/04/2014</c:v>
                </c:pt>
                <c:pt idx="336">
                  <c:v>08/04/2014</c:v>
                </c:pt>
                <c:pt idx="337">
                  <c:v>15/04/2014</c:v>
                </c:pt>
                <c:pt idx="338">
                  <c:v>24/04/2014</c:v>
                </c:pt>
                <c:pt idx="339">
                  <c:v>02/05/2014</c:v>
                </c:pt>
                <c:pt idx="340">
                  <c:v>12/05/2014</c:v>
                </c:pt>
                <c:pt idx="341">
                  <c:v>19/05/2014</c:v>
                </c:pt>
                <c:pt idx="342">
                  <c:v>26/05/2014</c:v>
                </c:pt>
                <c:pt idx="343">
                  <c:v>03/06/2014</c:v>
                </c:pt>
                <c:pt idx="344">
                  <c:v>11/06/2014</c:v>
                </c:pt>
                <c:pt idx="345">
                  <c:v>18/06/2014</c:v>
                </c:pt>
                <c:pt idx="346">
                  <c:v>25/06/2014</c:v>
                </c:pt>
                <c:pt idx="347">
                  <c:v>02/07/2014</c:v>
                </c:pt>
                <c:pt idx="348">
                  <c:v>09/07/2014</c:v>
                </c:pt>
                <c:pt idx="349">
                  <c:v>17/07/2014</c:v>
                </c:pt>
                <c:pt idx="350">
                  <c:v>24/07/2014</c:v>
                </c:pt>
                <c:pt idx="351">
                  <c:v>31/07/2014</c:v>
                </c:pt>
                <c:pt idx="352">
                  <c:v>07/08/2014</c:v>
                </c:pt>
                <c:pt idx="353">
                  <c:v>14/08/2014</c:v>
                </c:pt>
                <c:pt idx="354">
                  <c:v>22/08/2014</c:v>
                </c:pt>
                <c:pt idx="355">
                  <c:v>29/08/2014</c:v>
                </c:pt>
                <c:pt idx="356">
                  <c:v>05/09/2014</c:v>
                </c:pt>
                <c:pt idx="357">
                  <c:v>12/09/2014</c:v>
                </c:pt>
                <c:pt idx="358">
                  <c:v>19/09/2014</c:v>
                </c:pt>
                <c:pt idx="359">
                  <c:v>26/09/2014</c:v>
                </c:pt>
                <c:pt idx="360">
                  <c:v>03/10/2014</c:v>
                </c:pt>
                <c:pt idx="361">
                  <c:v>10/10/2014</c:v>
                </c:pt>
                <c:pt idx="362">
                  <c:v>17/10/2014</c:v>
                </c:pt>
                <c:pt idx="363">
                  <c:v>24/10/2014</c:v>
                </c:pt>
                <c:pt idx="364">
                  <c:v>31/10/2014</c:v>
                </c:pt>
                <c:pt idx="365">
                  <c:v>07/11/2014</c:v>
                </c:pt>
                <c:pt idx="366">
                  <c:v>17/11/2014</c:v>
                </c:pt>
                <c:pt idx="367">
                  <c:v>24/11/2014</c:v>
                </c:pt>
                <c:pt idx="368">
                  <c:v>01/12/2014</c:v>
                </c:pt>
                <c:pt idx="369">
                  <c:v>08/12/2014</c:v>
                </c:pt>
                <c:pt idx="370">
                  <c:v>15/12/2014</c:v>
                </c:pt>
                <c:pt idx="371">
                  <c:v>22/12/2014</c:v>
                </c:pt>
                <c:pt idx="372">
                  <c:v>31/12/2014</c:v>
                </c:pt>
                <c:pt idx="373">
                  <c:v>08/01/2015</c:v>
                </c:pt>
                <c:pt idx="374">
                  <c:v>15/01/2015</c:v>
                </c:pt>
                <c:pt idx="375">
                  <c:v>22/01/2015</c:v>
                </c:pt>
                <c:pt idx="376">
                  <c:v>29/01/2015</c:v>
                </c:pt>
                <c:pt idx="377">
                  <c:v>05/02/2015</c:v>
                </c:pt>
                <c:pt idx="378">
                  <c:v>12/02/2015</c:v>
                </c:pt>
                <c:pt idx="379">
                  <c:v>19/02/2015</c:v>
                </c:pt>
                <c:pt idx="380">
                  <c:v>26/02/2015</c:v>
                </c:pt>
                <c:pt idx="381">
                  <c:v>05/03/2015</c:v>
                </c:pt>
                <c:pt idx="382">
                  <c:v>12/03/2015</c:v>
                </c:pt>
                <c:pt idx="383">
                  <c:v>19/03/2015</c:v>
                </c:pt>
                <c:pt idx="384">
                  <c:v>26/03/2015</c:v>
                </c:pt>
                <c:pt idx="385">
                  <c:v>02/04/2015</c:v>
                </c:pt>
                <c:pt idx="386">
                  <c:v>13/04/2015</c:v>
                </c:pt>
                <c:pt idx="387">
                  <c:v>20/04/2015</c:v>
                </c:pt>
                <c:pt idx="388">
                  <c:v>27/04/2015</c:v>
                </c:pt>
                <c:pt idx="389">
                  <c:v>05/05/2015</c:v>
                </c:pt>
                <c:pt idx="390">
                  <c:v>13/05/2015</c:v>
                </c:pt>
                <c:pt idx="391">
                  <c:v>21/05/2015</c:v>
                </c:pt>
                <c:pt idx="392">
                  <c:v>29/05/2015</c:v>
                </c:pt>
                <c:pt idx="393">
                  <c:v>05/06/2015</c:v>
                </c:pt>
                <c:pt idx="394">
                  <c:v>12/06/2015</c:v>
                </c:pt>
                <c:pt idx="395">
                  <c:v>19/06/2015</c:v>
                </c:pt>
                <c:pt idx="396">
                  <c:v>26/06/2015</c:v>
                </c:pt>
                <c:pt idx="397">
                  <c:v>03/07/2015</c:v>
                </c:pt>
                <c:pt idx="398">
                  <c:v>10/07/2015</c:v>
                </c:pt>
                <c:pt idx="399">
                  <c:v>20/07/2015</c:v>
                </c:pt>
                <c:pt idx="400">
                  <c:v>27/07/2015</c:v>
                </c:pt>
                <c:pt idx="401">
                  <c:v>03/08/2015</c:v>
                </c:pt>
                <c:pt idx="402">
                  <c:v>10/08/2015</c:v>
                </c:pt>
                <c:pt idx="403">
                  <c:v>17/08/2015</c:v>
                </c:pt>
                <c:pt idx="404">
                  <c:v>24/08/2015</c:v>
                </c:pt>
                <c:pt idx="405">
                  <c:v>31/08/2015</c:v>
                </c:pt>
                <c:pt idx="406">
                  <c:v>07/09/2015</c:v>
                </c:pt>
                <c:pt idx="407">
                  <c:v>14/09/2015</c:v>
                </c:pt>
                <c:pt idx="408">
                  <c:v>21/09/2015</c:v>
                </c:pt>
                <c:pt idx="409">
                  <c:v>28/09/2015</c:v>
                </c:pt>
                <c:pt idx="410">
                  <c:v>05/10/2015</c:v>
                </c:pt>
                <c:pt idx="411">
                  <c:v>12/10/2015</c:v>
                </c:pt>
                <c:pt idx="412">
                  <c:v>19/10/2015</c:v>
                </c:pt>
                <c:pt idx="413">
                  <c:v>26/10/2015</c:v>
                </c:pt>
                <c:pt idx="414">
                  <c:v>02/11/2015</c:v>
                </c:pt>
                <c:pt idx="415">
                  <c:v>09/11/2015</c:v>
                </c:pt>
                <c:pt idx="416">
                  <c:v>17/11/2015</c:v>
                </c:pt>
                <c:pt idx="417">
                  <c:v>24/11/2015</c:v>
                </c:pt>
                <c:pt idx="418">
                  <c:v>01/12/2015</c:v>
                </c:pt>
                <c:pt idx="419">
                  <c:v>08/12/2015</c:v>
                </c:pt>
                <c:pt idx="420">
                  <c:v>15/12/2015</c:v>
                </c:pt>
                <c:pt idx="421">
                  <c:v>22/12/2015</c:v>
                </c:pt>
                <c:pt idx="422">
                  <c:v>30/12/2015</c:v>
                </c:pt>
                <c:pt idx="423">
                  <c:v>07/01/2016</c:v>
                </c:pt>
                <c:pt idx="424">
                  <c:v>14/01/2016</c:v>
                </c:pt>
                <c:pt idx="425">
                  <c:v>21/01/2016</c:v>
                </c:pt>
                <c:pt idx="426">
                  <c:v>28/01/2016</c:v>
                </c:pt>
                <c:pt idx="427">
                  <c:v>04/02/2016</c:v>
                </c:pt>
                <c:pt idx="428">
                  <c:v>11/02/2016</c:v>
                </c:pt>
                <c:pt idx="429">
                  <c:v>18/02/2016</c:v>
                </c:pt>
                <c:pt idx="430">
                  <c:v>25/02/2016</c:v>
                </c:pt>
                <c:pt idx="431">
                  <c:v>03/03/2016</c:v>
                </c:pt>
                <c:pt idx="432">
                  <c:v>10/03/2016</c:v>
                </c:pt>
                <c:pt idx="433">
                  <c:v>17/03/2016</c:v>
                </c:pt>
                <c:pt idx="434">
                  <c:v>24/03/2016</c:v>
                </c:pt>
                <c:pt idx="435">
                  <c:v>04/04/2016</c:v>
                </c:pt>
                <c:pt idx="436">
                  <c:v>11/04/2016</c:v>
                </c:pt>
                <c:pt idx="437">
                  <c:v>18/04/2016</c:v>
                </c:pt>
                <c:pt idx="438">
                  <c:v>25/04/2016</c:v>
                </c:pt>
                <c:pt idx="439">
                  <c:v>02/05/2016</c:v>
                </c:pt>
                <c:pt idx="440">
                  <c:v>10/05/2016</c:v>
                </c:pt>
                <c:pt idx="441">
                  <c:v>18/05/2016</c:v>
                </c:pt>
                <c:pt idx="442">
                  <c:v>25/05/2016</c:v>
                </c:pt>
                <c:pt idx="443">
                  <c:v>01/06/2016</c:v>
                </c:pt>
                <c:pt idx="444">
                  <c:v>08/06/2016</c:v>
                </c:pt>
                <c:pt idx="445">
                  <c:v>15/06/2016</c:v>
                </c:pt>
                <c:pt idx="446">
                  <c:v>22/06/2016</c:v>
                </c:pt>
                <c:pt idx="447">
                  <c:v>29/06/2016</c:v>
                </c:pt>
                <c:pt idx="448">
                  <c:v>06/07/2016</c:v>
                </c:pt>
                <c:pt idx="449">
                  <c:v>13/07/2016</c:v>
                </c:pt>
                <c:pt idx="450">
                  <c:v>21/07/2016</c:v>
                </c:pt>
                <c:pt idx="451">
                  <c:v>28/07/2016</c:v>
                </c:pt>
                <c:pt idx="452">
                  <c:v>04/08/2016</c:v>
                </c:pt>
                <c:pt idx="453">
                  <c:v>11/08/2016</c:v>
                </c:pt>
                <c:pt idx="454">
                  <c:v>19/08/2016</c:v>
                </c:pt>
                <c:pt idx="455">
                  <c:v>26/08/2016</c:v>
                </c:pt>
                <c:pt idx="456">
                  <c:v>02/09/2016</c:v>
                </c:pt>
                <c:pt idx="457">
                  <c:v>09/09/2016</c:v>
                </c:pt>
                <c:pt idx="458">
                  <c:v>16/09/2016</c:v>
                </c:pt>
                <c:pt idx="459">
                  <c:v>23/09/2016</c:v>
                </c:pt>
                <c:pt idx="460">
                  <c:v>30/09/2016</c:v>
                </c:pt>
                <c:pt idx="461">
                  <c:v>07/10/2016</c:v>
                </c:pt>
                <c:pt idx="462">
                  <c:v>14/10/2016</c:v>
                </c:pt>
                <c:pt idx="463">
                  <c:v>21/10/2016</c:v>
                </c:pt>
                <c:pt idx="464">
                  <c:v>28/10/2016</c:v>
                </c:pt>
                <c:pt idx="465">
                  <c:v>07/11/2016</c:v>
                </c:pt>
                <c:pt idx="466">
                  <c:v>15/11/2016</c:v>
                </c:pt>
                <c:pt idx="467">
                  <c:v>22/11/2016</c:v>
                </c:pt>
                <c:pt idx="468">
                  <c:v>29/11/2016</c:v>
                </c:pt>
                <c:pt idx="469">
                  <c:v>06/12/2016</c:v>
                </c:pt>
                <c:pt idx="470">
                  <c:v>13/12/2016</c:v>
                </c:pt>
                <c:pt idx="471">
                  <c:v>20/12/2016</c:v>
                </c:pt>
                <c:pt idx="472">
                  <c:v>28/12/2016</c:v>
                </c:pt>
                <c:pt idx="473">
                  <c:v>04/01/2017</c:v>
                </c:pt>
                <c:pt idx="474">
                  <c:v>11/01/2017</c:v>
                </c:pt>
                <c:pt idx="475">
                  <c:v>18/01/2017</c:v>
                </c:pt>
                <c:pt idx="476">
                  <c:v>25/01/2017</c:v>
                </c:pt>
                <c:pt idx="477">
                  <c:v>01/02/2017</c:v>
                </c:pt>
                <c:pt idx="478">
                  <c:v>08/02/2017</c:v>
                </c:pt>
                <c:pt idx="479">
                  <c:v>15/02/2017</c:v>
                </c:pt>
                <c:pt idx="480">
                  <c:v>22/02/2017</c:v>
                </c:pt>
                <c:pt idx="481">
                  <c:v>01/03/2017</c:v>
                </c:pt>
                <c:pt idx="482">
                  <c:v>08/03/2017</c:v>
                </c:pt>
                <c:pt idx="483">
                  <c:v>15/03/2017</c:v>
                </c:pt>
                <c:pt idx="484">
                  <c:v>22/03/2017</c:v>
                </c:pt>
                <c:pt idx="485">
                  <c:v>29/03/2017</c:v>
                </c:pt>
                <c:pt idx="486">
                  <c:v>05/04/2017</c:v>
                </c:pt>
                <c:pt idx="487">
                  <c:v>12/04/2017</c:v>
                </c:pt>
                <c:pt idx="488">
                  <c:v>21/04/2017</c:v>
                </c:pt>
                <c:pt idx="489">
                  <c:v>28/04/2017</c:v>
                </c:pt>
                <c:pt idx="490">
                  <c:v>09/05/2017</c:v>
                </c:pt>
                <c:pt idx="491">
                  <c:v>16/05/2017</c:v>
                </c:pt>
                <c:pt idx="492">
                  <c:v>23/05/2017</c:v>
                </c:pt>
                <c:pt idx="493">
                  <c:v>31/05/2017</c:v>
                </c:pt>
                <c:pt idx="494">
                  <c:v>08/06/2017</c:v>
                </c:pt>
                <c:pt idx="495">
                  <c:v>15/06/2017</c:v>
                </c:pt>
                <c:pt idx="496">
                  <c:v>22/06/2017</c:v>
                </c:pt>
                <c:pt idx="497">
                  <c:v>29/06/2017</c:v>
                </c:pt>
                <c:pt idx="498">
                  <c:v>06/07/2017</c:v>
                </c:pt>
                <c:pt idx="499">
                  <c:v>13/07/2017</c:v>
                </c:pt>
                <c:pt idx="500">
                  <c:v>21/07/2017</c:v>
                </c:pt>
                <c:pt idx="501">
                  <c:v>28/07/2017</c:v>
                </c:pt>
                <c:pt idx="502">
                  <c:v>04/08/2017</c:v>
                </c:pt>
                <c:pt idx="503">
                  <c:v>11/08/2017</c:v>
                </c:pt>
                <c:pt idx="504">
                  <c:v>21/08/2017</c:v>
                </c:pt>
                <c:pt idx="505">
                  <c:v>28/08/2017</c:v>
                </c:pt>
                <c:pt idx="506">
                  <c:v>04/09/2017</c:v>
                </c:pt>
                <c:pt idx="507">
                  <c:v>11/09/2017</c:v>
                </c:pt>
                <c:pt idx="508">
                  <c:v>18/09/2017</c:v>
                </c:pt>
                <c:pt idx="509">
                  <c:v>25/09/2017</c:v>
                </c:pt>
                <c:pt idx="510">
                  <c:v>02/10/2017</c:v>
                </c:pt>
                <c:pt idx="511">
                  <c:v>09/10/2017</c:v>
                </c:pt>
                <c:pt idx="512">
                  <c:v>16/10/2017</c:v>
                </c:pt>
                <c:pt idx="513">
                  <c:v>23/10/2017</c:v>
                </c:pt>
                <c:pt idx="514">
                  <c:v>30/10/2017</c:v>
                </c:pt>
                <c:pt idx="515">
                  <c:v>07/11/2017</c:v>
                </c:pt>
                <c:pt idx="516">
                  <c:v>14/11/2017</c:v>
                </c:pt>
                <c:pt idx="517">
                  <c:v>21/11/2017</c:v>
                </c:pt>
                <c:pt idx="518">
                  <c:v>28/11/2017</c:v>
                </c:pt>
                <c:pt idx="519">
                  <c:v>05/12/2017</c:v>
                </c:pt>
                <c:pt idx="520">
                  <c:v>12/12/2017</c:v>
                </c:pt>
                <c:pt idx="521">
                  <c:v>19/12/2017</c:v>
                </c:pt>
                <c:pt idx="522">
                  <c:v>28/12/2017</c:v>
                </c:pt>
                <c:pt idx="523">
                  <c:v>05/01/2018</c:v>
                </c:pt>
                <c:pt idx="524">
                  <c:v>12/01/2018</c:v>
                </c:pt>
                <c:pt idx="525">
                  <c:v>19/01/2018</c:v>
                </c:pt>
                <c:pt idx="526">
                  <c:v>26/01/2018</c:v>
                </c:pt>
                <c:pt idx="527">
                  <c:v>02/02/2018</c:v>
                </c:pt>
                <c:pt idx="528">
                  <c:v>09/02/2018</c:v>
                </c:pt>
                <c:pt idx="529">
                  <c:v>16/02/2018</c:v>
                </c:pt>
                <c:pt idx="530">
                  <c:v>23/02/2018</c:v>
                </c:pt>
                <c:pt idx="531">
                  <c:v>02/03/2018</c:v>
                </c:pt>
                <c:pt idx="532">
                  <c:v>09/03/2018</c:v>
                </c:pt>
                <c:pt idx="533">
                  <c:v>16/03/2018</c:v>
                </c:pt>
                <c:pt idx="534">
                  <c:v>23/03/2018</c:v>
                </c:pt>
                <c:pt idx="535">
                  <c:v>03/04/2018</c:v>
                </c:pt>
                <c:pt idx="536">
                  <c:v>10/04/2018</c:v>
                </c:pt>
                <c:pt idx="537">
                  <c:v>17/04/2018</c:v>
                </c:pt>
                <c:pt idx="538">
                  <c:v>24/04/2018</c:v>
                </c:pt>
                <c:pt idx="539">
                  <c:v>02/05/2018</c:v>
                </c:pt>
                <c:pt idx="540">
                  <c:v>11/05/2018</c:v>
                </c:pt>
                <c:pt idx="541">
                  <c:v>18/05/2018</c:v>
                </c:pt>
                <c:pt idx="542">
                  <c:v>28/05/2018</c:v>
                </c:pt>
                <c:pt idx="543">
                  <c:v>04/06/2018</c:v>
                </c:pt>
                <c:pt idx="544">
                  <c:v>11/06/2018</c:v>
                </c:pt>
                <c:pt idx="545">
                  <c:v>18/06/2018</c:v>
                </c:pt>
                <c:pt idx="546">
                  <c:v>25/06/2018</c:v>
                </c:pt>
                <c:pt idx="547">
                  <c:v>02/07/2018</c:v>
                </c:pt>
                <c:pt idx="548">
                  <c:v>09/07/2018</c:v>
                </c:pt>
              </c:strCache>
            </c:strRef>
          </c:cat>
          <c:val>
            <c:numRef>
              <c:f>'Ratios Ex-post'!$C$3:$C$611</c:f>
              <c:numCache>
                <c:formatCode>0.00</c:formatCode>
                <c:ptCount val="609"/>
                <c:pt idx="0">
                  <c:v>100</c:v>
                </c:pt>
                <c:pt idx="1">
                  <c:v>96.085568719999998</c:v>
                </c:pt>
                <c:pt idx="2">
                  <c:v>91.505160779999997</c:v>
                </c:pt>
                <c:pt idx="3">
                  <c:v>95.075819010000004</c:v>
                </c:pt>
                <c:pt idx="4">
                  <c:v>96.687171550000002</c:v>
                </c:pt>
                <c:pt idx="5">
                  <c:v>92.886105110000003</c:v>
                </c:pt>
                <c:pt idx="6">
                  <c:v>94.531065810000001</c:v>
                </c:pt>
                <c:pt idx="7">
                  <c:v>96.080552580000003</c:v>
                </c:pt>
                <c:pt idx="8">
                  <c:v>98.774556110000006</c:v>
                </c:pt>
                <c:pt idx="9">
                  <c:v>100.17556500000001</c:v>
                </c:pt>
                <c:pt idx="10">
                  <c:v>98.682259070000001</c:v>
                </c:pt>
                <c:pt idx="11">
                  <c:v>97.533562180000004</c:v>
                </c:pt>
                <c:pt idx="12">
                  <c:v>99.007472379999996</c:v>
                </c:pt>
                <c:pt idx="13">
                  <c:v>96.868588740000007</c:v>
                </c:pt>
                <c:pt idx="14">
                  <c:v>95.64732497</c:v>
                </c:pt>
                <c:pt idx="15">
                  <c:v>91.330431770000004</c:v>
                </c:pt>
                <c:pt idx="16">
                  <c:v>94.551130389999997</c:v>
                </c:pt>
                <c:pt idx="17">
                  <c:v>96.197094320000005</c:v>
                </c:pt>
                <c:pt idx="18">
                  <c:v>97.656290490000004</c:v>
                </c:pt>
                <c:pt idx="19">
                  <c:v>93.378690419999998</c:v>
                </c:pt>
                <c:pt idx="20">
                  <c:v>95.505200900000006</c:v>
                </c:pt>
                <c:pt idx="21">
                  <c:v>92.125657739999994</c:v>
                </c:pt>
                <c:pt idx="22">
                  <c:v>91.130454850000007</c:v>
                </c:pt>
                <c:pt idx="23">
                  <c:v>80.070192570000003</c:v>
                </c:pt>
                <c:pt idx="24">
                  <c:v>82.297694750000005</c:v>
                </c:pt>
                <c:pt idx="25">
                  <c:v>84.74155992</c:v>
                </c:pt>
                <c:pt idx="26">
                  <c:v>79.650006939999997</c:v>
                </c:pt>
                <c:pt idx="27">
                  <c:v>82.783759059999994</c:v>
                </c:pt>
                <c:pt idx="28">
                  <c:v>83.797856100000004</c:v>
                </c:pt>
                <c:pt idx="29">
                  <c:v>80.771282240000005</c:v>
                </c:pt>
                <c:pt idx="30">
                  <c:v>77.771628359999994</c:v>
                </c:pt>
                <c:pt idx="31">
                  <c:v>75.424909170000006</c:v>
                </c:pt>
                <c:pt idx="32">
                  <c:v>79.543497489999993</c:v>
                </c:pt>
                <c:pt idx="33">
                  <c:v>83.556245180000005</c:v>
                </c:pt>
                <c:pt idx="34">
                  <c:v>82.868197480000006</c:v>
                </c:pt>
                <c:pt idx="35">
                  <c:v>82.602007459999996</c:v>
                </c:pt>
                <c:pt idx="36">
                  <c:v>84.156510370000007</c:v>
                </c:pt>
                <c:pt idx="37">
                  <c:v>85.496322329999998</c:v>
                </c:pt>
                <c:pt idx="38">
                  <c:v>85.556181640000005</c:v>
                </c:pt>
                <c:pt idx="39">
                  <c:v>88.97133943</c:v>
                </c:pt>
                <c:pt idx="40">
                  <c:v>86.004959290000002</c:v>
                </c:pt>
                <c:pt idx="41">
                  <c:v>86.412270160000006</c:v>
                </c:pt>
                <c:pt idx="42">
                  <c:v>84.083609080000002</c:v>
                </c:pt>
                <c:pt idx="43">
                  <c:v>81.929844220000007</c:v>
                </c:pt>
                <c:pt idx="44">
                  <c:v>79.111774729999993</c:v>
                </c:pt>
                <c:pt idx="45">
                  <c:v>77.686186710000001</c:v>
                </c:pt>
                <c:pt idx="46">
                  <c:v>75.858303969999994</c:v>
                </c:pt>
                <c:pt idx="47">
                  <c:v>70.863562569999999</c:v>
                </c:pt>
                <c:pt idx="48">
                  <c:v>75.667857720000001</c:v>
                </c:pt>
                <c:pt idx="49">
                  <c:v>75.440793619999994</c:v>
                </c:pt>
                <c:pt idx="50">
                  <c:v>76.596680320000004</c:v>
                </c:pt>
                <c:pt idx="51">
                  <c:v>79.078166569999993</c:v>
                </c:pt>
                <c:pt idx="52">
                  <c:v>76.280663270000005</c:v>
                </c:pt>
                <c:pt idx="53">
                  <c:v>76.531637649999993</c:v>
                </c:pt>
                <c:pt idx="54">
                  <c:v>77.918434160000004</c:v>
                </c:pt>
                <c:pt idx="55">
                  <c:v>75.104210379999998</c:v>
                </c:pt>
                <c:pt idx="56">
                  <c:v>70.275168919999999</c:v>
                </c:pt>
                <c:pt idx="57">
                  <c:v>72.181972310000006</c:v>
                </c:pt>
                <c:pt idx="58">
                  <c:v>70.898675569999995</c:v>
                </c:pt>
                <c:pt idx="59">
                  <c:v>60.928254099999997</c:v>
                </c:pt>
                <c:pt idx="60">
                  <c:v>59.048705079999998</c:v>
                </c:pt>
                <c:pt idx="61">
                  <c:v>57.44855527</c:v>
                </c:pt>
                <c:pt idx="62">
                  <c:v>58.84153835</c:v>
                </c:pt>
                <c:pt idx="63">
                  <c:v>62.79542996</c:v>
                </c:pt>
                <c:pt idx="64">
                  <c:v>56.863171309999998</c:v>
                </c:pt>
                <c:pt idx="65">
                  <c:v>52.056368079999999</c:v>
                </c:pt>
                <c:pt idx="66">
                  <c:v>56.768533400000003</c:v>
                </c:pt>
                <c:pt idx="67">
                  <c:v>55.274391420000001</c:v>
                </c:pt>
                <c:pt idx="68">
                  <c:v>57.83596876</c:v>
                </c:pt>
                <c:pt idx="69">
                  <c:v>56.636441609999999</c:v>
                </c:pt>
                <c:pt idx="70">
                  <c:v>54.944161960000002</c:v>
                </c:pt>
                <c:pt idx="71">
                  <c:v>59.622719119999999</c:v>
                </c:pt>
                <c:pt idx="72">
                  <c:v>56.168602620000001</c:v>
                </c:pt>
                <c:pt idx="73">
                  <c:v>51.52114555</c:v>
                </c:pt>
                <c:pt idx="74">
                  <c:v>52.07559663</c:v>
                </c:pt>
                <c:pt idx="75">
                  <c:v>52.546946920000003</c:v>
                </c:pt>
                <c:pt idx="76">
                  <c:v>53.388154210000003</c:v>
                </c:pt>
                <c:pt idx="77">
                  <c:v>50.823232769999997</c:v>
                </c:pt>
                <c:pt idx="78">
                  <c:v>47.721751169999997</c:v>
                </c:pt>
                <c:pt idx="79">
                  <c:v>45.184920130000002</c:v>
                </c:pt>
                <c:pt idx="80">
                  <c:v>46.981702779999999</c:v>
                </c:pt>
                <c:pt idx="81">
                  <c:v>48.762935380000002</c:v>
                </c:pt>
                <c:pt idx="82">
                  <c:v>50.62375746</c:v>
                </c:pt>
                <c:pt idx="83">
                  <c:v>49.574213010000001</c:v>
                </c:pt>
                <c:pt idx="84">
                  <c:v>51.355278400000003</c:v>
                </c:pt>
                <c:pt idx="85">
                  <c:v>53.88542125</c:v>
                </c:pt>
                <c:pt idx="86">
                  <c:v>53.728081539999998</c:v>
                </c:pt>
                <c:pt idx="87">
                  <c:v>56.376103759999999</c:v>
                </c:pt>
                <c:pt idx="88">
                  <c:v>58.274045299999997</c:v>
                </c:pt>
                <c:pt idx="89">
                  <c:v>58.390085419999998</c:v>
                </c:pt>
                <c:pt idx="90">
                  <c:v>59.231627119999999</c:v>
                </c:pt>
                <c:pt idx="91">
                  <c:v>60.38651059</c:v>
                </c:pt>
                <c:pt idx="92">
                  <c:v>60.474627509999998</c:v>
                </c:pt>
                <c:pt idx="93">
                  <c:v>57.759054560000003</c:v>
                </c:pt>
                <c:pt idx="94">
                  <c:v>58.096975430000001</c:v>
                </c:pt>
                <c:pt idx="95">
                  <c:v>58.932330550000003</c:v>
                </c:pt>
                <c:pt idx="96">
                  <c:v>55.23693754</c:v>
                </c:pt>
                <c:pt idx="97">
                  <c:v>58.612802199999997</c:v>
                </c:pt>
                <c:pt idx="98">
                  <c:v>61.704084309999999</c:v>
                </c:pt>
                <c:pt idx="99">
                  <c:v>62.901939409999997</c:v>
                </c:pt>
                <c:pt idx="100">
                  <c:v>63.864704570000001</c:v>
                </c:pt>
                <c:pt idx="101">
                  <c:v>64.660097750000006</c:v>
                </c:pt>
                <c:pt idx="102">
                  <c:v>64.315321479999994</c:v>
                </c:pt>
                <c:pt idx="103">
                  <c:v>67.02905518</c:v>
                </c:pt>
                <c:pt idx="104">
                  <c:v>65.411014449999996</c:v>
                </c:pt>
                <c:pt idx="105">
                  <c:v>68.40280971</c:v>
                </c:pt>
                <c:pt idx="106">
                  <c:v>70.787986000000004</c:v>
                </c:pt>
                <c:pt idx="107">
                  <c:v>69.442990690000002</c:v>
                </c:pt>
                <c:pt idx="108">
                  <c:v>68.852590590000005</c:v>
                </c:pt>
                <c:pt idx="109">
                  <c:v>70.516445430000005</c:v>
                </c:pt>
                <c:pt idx="110">
                  <c:v>71.864116010000004</c:v>
                </c:pt>
                <c:pt idx="111">
                  <c:v>70.614260229999999</c:v>
                </c:pt>
                <c:pt idx="112">
                  <c:v>68.505640650000004</c:v>
                </c:pt>
                <c:pt idx="113">
                  <c:v>68.444276500000001</c:v>
                </c:pt>
                <c:pt idx="114">
                  <c:v>70.287876479999994</c:v>
                </c:pt>
                <c:pt idx="115">
                  <c:v>68.934520930000005</c:v>
                </c:pt>
                <c:pt idx="116">
                  <c:v>68.725180539999997</c:v>
                </c:pt>
                <c:pt idx="117">
                  <c:v>70.911215929999997</c:v>
                </c:pt>
                <c:pt idx="118">
                  <c:v>70.144916390000006</c:v>
                </c:pt>
                <c:pt idx="119">
                  <c:v>70.18655038</c:v>
                </c:pt>
                <c:pt idx="120">
                  <c:v>72.812835980000003</c:v>
                </c:pt>
                <c:pt idx="121">
                  <c:v>74.190770630000003</c:v>
                </c:pt>
                <c:pt idx="122">
                  <c:v>74.007514180000001</c:v>
                </c:pt>
                <c:pt idx="123">
                  <c:v>74.248121870000006</c:v>
                </c:pt>
                <c:pt idx="124">
                  <c:v>70.729798740000007</c:v>
                </c:pt>
                <c:pt idx="125">
                  <c:v>71.025249590000001</c:v>
                </c:pt>
                <c:pt idx="126">
                  <c:v>67.326178080000005</c:v>
                </c:pt>
                <c:pt idx="127">
                  <c:v>68.279579780000006</c:v>
                </c:pt>
                <c:pt idx="128">
                  <c:v>69.102227330000005</c:v>
                </c:pt>
                <c:pt idx="129">
                  <c:v>71.088787409999995</c:v>
                </c:pt>
                <c:pt idx="130">
                  <c:v>72.803472510000006</c:v>
                </c:pt>
                <c:pt idx="131">
                  <c:v>73.416278050000003</c:v>
                </c:pt>
                <c:pt idx="132">
                  <c:v>73.767408110000005</c:v>
                </c:pt>
                <c:pt idx="133">
                  <c:v>74.444921910000005</c:v>
                </c:pt>
                <c:pt idx="134">
                  <c:v>74.404792760000007</c:v>
                </c:pt>
                <c:pt idx="135">
                  <c:v>76.043901289999994</c:v>
                </c:pt>
                <c:pt idx="136">
                  <c:v>73.606557100000003</c:v>
                </c:pt>
                <c:pt idx="137">
                  <c:v>72.204544960000007</c:v>
                </c:pt>
                <c:pt idx="138">
                  <c:v>67.518798000000004</c:v>
                </c:pt>
                <c:pt idx="139">
                  <c:v>67.917748619999998</c:v>
                </c:pt>
                <c:pt idx="140">
                  <c:v>65.684227070000006</c:v>
                </c:pt>
                <c:pt idx="141">
                  <c:v>67.395400870000003</c:v>
                </c:pt>
                <c:pt idx="142">
                  <c:v>65.723854610000004</c:v>
                </c:pt>
                <c:pt idx="143">
                  <c:v>69.799972909999994</c:v>
                </c:pt>
                <c:pt idx="144">
                  <c:v>71.795562050000001</c:v>
                </c:pt>
                <c:pt idx="145">
                  <c:v>68.838545389999993</c:v>
                </c:pt>
                <c:pt idx="146">
                  <c:v>64.36280764</c:v>
                </c:pt>
                <c:pt idx="147">
                  <c:v>68.784371030000003</c:v>
                </c:pt>
                <c:pt idx="148">
                  <c:v>66.984244290000007</c:v>
                </c:pt>
                <c:pt idx="149">
                  <c:v>70.732306809999997</c:v>
                </c:pt>
                <c:pt idx="150">
                  <c:v>72.162910969999999</c:v>
                </c:pt>
                <c:pt idx="151">
                  <c:v>71.747407069999994</c:v>
                </c:pt>
                <c:pt idx="152">
                  <c:v>70.517448659999999</c:v>
                </c:pt>
                <c:pt idx="153">
                  <c:v>67.401754650000001</c:v>
                </c:pt>
                <c:pt idx="154">
                  <c:v>67.584007869999994</c:v>
                </c:pt>
                <c:pt idx="155">
                  <c:v>70.479158760000004</c:v>
                </c:pt>
                <c:pt idx="156">
                  <c:v>72.943924530000004</c:v>
                </c:pt>
                <c:pt idx="157">
                  <c:v>73.228172670000006</c:v>
                </c:pt>
                <c:pt idx="158">
                  <c:v>72.848283390000006</c:v>
                </c:pt>
                <c:pt idx="159">
                  <c:v>72.450001589999999</c:v>
                </c:pt>
                <c:pt idx="160">
                  <c:v>72.839421540000004</c:v>
                </c:pt>
                <c:pt idx="161">
                  <c:v>73.932606440000001</c:v>
                </c:pt>
                <c:pt idx="162">
                  <c:v>74.890522669999996</c:v>
                </c:pt>
                <c:pt idx="163">
                  <c:v>74.717800120000007</c:v>
                </c:pt>
                <c:pt idx="164">
                  <c:v>75.63374795</c:v>
                </c:pt>
                <c:pt idx="165">
                  <c:v>75.279775409999999</c:v>
                </c:pt>
                <c:pt idx="166">
                  <c:v>73.42982164</c:v>
                </c:pt>
                <c:pt idx="167">
                  <c:v>73.644178179999997</c:v>
                </c:pt>
                <c:pt idx="168">
                  <c:v>75.525399239999999</c:v>
                </c:pt>
                <c:pt idx="169">
                  <c:v>76.130346160000002</c:v>
                </c:pt>
                <c:pt idx="170">
                  <c:v>76.746663010000006</c:v>
                </c:pt>
                <c:pt idx="171">
                  <c:v>75.624384480000003</c:v>
                </c:pt>
                <c:pt idx="172">
                  <c:v>76.744990959999996</c:v>
                </c:pt>
                <c:pt idx="173">
                  <c:v>77.892015799999996</c:v>
                </c:pt>
                <c:pt idx="174">
                  <c:v>77.489219469999995</c:v>
                </c:pt>
                <c:pt idx="175">
                  <c:v>79.311918860000006</c:v>
                </c:pt>
                <c:pt idx="176">
                  <c:v>78.902601540000006</c:v>
                </c:pt>
                <c:pt idx="177">
                  <c:v>79.966023989999997</c:v>
                </c:pt>
                <c:pt idx="178">
                  <c:v>80.987478030000005</c:v>
                </c:pt>
                <c:pt idx="179">
                  <c:v>78.243981880000007</c:v>
                </c:pt>
                <c:pt idx="180">
                  <c:v>79.45404293</c:v>
                </c:pt>
                <c:pt idx="181">
                  <c:v>77.692540489999999</c:v>
                </c:pt>
                <c:pt idx="182">
                  <c:v>74.225883640000006</c:v>
                </c:pt>
                <c:pt idx="183">
                  <c:v>77.756747129999994</c:v>
                </c:pt>
                <c:pt idx="184">
                  <c:v>78.216560299999998</c:v>
                </c:pt>
                <c:pt idx="185">
                  <c:v>79.060275649999994</c:v>
                </c:pt>
                <c:pt idx="186">
                  <c:v>77.893520649999999</c:v>
                </c:pt>
                <c:pt idx="187">
                  <c:v>78.914807490000001</c:v>
                </c:pt>
                <c:pt idx="188">
                  <c:v>80.852376570000004</c:v>
                </c:pt>
                <c:pt idx="189">
                  <c:v>79.329809769999997</c:v>
                </c:pt>
                <c:pt idx="190">
                  <c:v>79.431804690000007</c:v>
                </c:pt>
                <c:pt idx="191">
                  <c:v>78.306182059999998</c:v>
                </c:pt>
                <c:pt idx="192">
                  <c:v>79.12264304</c:v>
                </c:pt>
                <c:pt idx="193">
                  <c:v>78.097844899999998</c:v>
                </c:pt>
                <c:pt idx="194">
                  <c:v>76.929752250000007</c:v>
                </c:pt>
                <c:pt idx="195">
                  <c:v>78.044004959999995</c:v>
                </c:pt>
                <c:pt idx="196">
                  <c:v>79.030178789999994</c:v>
                </c:pt>
                <c:pt idx="197">
                  <c:v>79.947129849999996</c:v>
                </c:pt>
                <c:pt idx="198">
                  <c:v>76.886446210000003</c:v>
                </c:pt>
                <c:pt idx="199">
                  <c:v>77.356291670000005</c:v>
                </c:pt>
                <c:pt idx="200">
                  <c:v>75.387622500000006</c:v>
                </c:pt>
                <c:pt idx="201">
                  <c:v>67.462449980000002</c:v>
                </c:pt>
                <c:pt idx="202">
                  <c:v>63.090212000000001</c:v>
                </c:pt>
                <c:pt idx="203">
                  <c:v>61.67097776</c:v>
                </c:pt>
                <c:pt idx="204">
                  <c:v>63.19772468</c:v>
                </c:pt>
                <c:pt idx="205">
                  <c:v>64.637525100000005</c:v>
                </c:pt>
                <c:pt idx="206">
                  <c:v>61.334394529999997</c:v>
                </c:pt>
                <c:pt idx="207">
                  <c:v>62.314214579999998</c:v>
                </c:pt>
                <c:pt idx="208">
                  <c:v>57.938966909999998</c:v>
                </c:pt>
                <c:pt idx="209">
                  <c:v>61.17554998</c:v>
                </c:pt>
                <c:pt idx="210">
                  <c:v>63.191370900000003</c:v>
                </c:pt>
                <c:pt idx="211">
                  <c:v>65.679712539999997</c:v>
                </c:pt>
                <c:pt idx="212">
                  <c:v>64.737847970000004</c:v>
                </c:pt>
                <c:pt idx="213">
                  <c:v>68.238280200000005</c:v>
                </c:pt>
                <c:pt idx="214">
                  <c:v>63.550192369999998</c:v>
                </c:pt>
                <c:pt idx="215">
                  <c:v>62.339295300000003</c:v>
                </c:pt>
                <c:pt idx="216">
                  <c:v>58.649921659999997</c:v>
                </c:pt>
                <c:pt idx="217">
                  <c:v>61.795879739999997</c:v>
                </c:pt>
                <c:pt idx="218">
                  <c:v>64.831315450000005</c:v>
                </c:pt>
                <c:pt idx="219">
                  <c:v>62.690759759999999</c:v>
                </c:pt>
                <c:pt idx="220">
                  <c:v>62.481419369999998</c:v>
                </c:pt>
                <c:pt idx="221">
                  <c:v>62.854118839999998</c:v>
                </c:pt>
                <c:pt idx="222">
                  <c:v>65.303668970000004</c:v>
                </c:pt>
                <c:pt idx="223">
                  <c:v>65.533241149999995</c:v>
                </c:pt>
                <c:pt idx="224">
                  <c:v>66.927227459999997</c:v>
                </c:pt>
                <c:pt idx="225">
                  <c:v>67.884474870000005</c:v>
                </c:pt>
                <c:pt idx="226">
                  <c:v>69.200710950000001</c:v>
                </c:pt>
                <c:pt idx="227">
                  <c:v>70.035898869999997</c:v>
                </c:pt>
                <c:pt idx="228">
                  <c:v>69.728242059999999</c:v>
                </c:pt>
                <c:pt idx="229">
                  <c:v>70.785143520000005</c:v>
                </c:pt>
                <c:pt idx="230">
                  <c:v>71.02775767</c:v>
                </c:pt>
                <c:pt idx="231">
                  <c:v>69.84043647</c:v>
                </c:pt>
                <c:pt idx="232">
                  <c:v>73.343042359999998</c:v>
                </c:pt>
                <c:pt idx="233">
                  <c:v>72.754147099999997</c:v>
                </c:pt>
                <c:pt idx="234">
                  <c:v>71.022741519999997</c:v>
                </c:pt>
                <c:pt idx="235">
                  <c:v>68.622851209999993</c:v>
                </c:pt>
                <c:pt idx="236">
                  <c:v>66.39217214</c:v>
                </c:pt>
                <c:pt idx="237">
                  <c:v>66.358396769999999</c:v>
                </c:pt>
                <c:pt idx="238">
                  <c:v>68.113545430000002</c:v>
                </c:pt>
                <c:pt idx="239">
                  <c:v>67.325509260000004</c:v>
                </c:pt>
                <c:pt idx="240">
                  <c:v>64.144103770000001</c:v>
                </c:pt>
                <c:pt idx="241">
                  <c:v>63.356569229999998</c:v>
                </c:pt>
                <c:pt idx="242">
                  <c:v>63.749667680000002</c:v>
                </c:pt>
                <c:pt idx="243">
                  <c:v>64.92143883</c:v>
                </c:pt>
                <c:pt idx="244">
                  <c:v>64.126714480000004</c:v>
                </c:pt>
                <c:pt idx="245">
                  <c:v>65.969812849999997</c:v>
                </c:pt>
                <c:pt idx="246">
                  <c:v>67.607249330000002</c:v>
                </c:pt>
                <c:pt idx="247">
                  <c:v>67.233713839999993</c:v>
                </c:pt>
                <c:pt idx="248">
                  <c:v>67.43118269</c:v>
                </c:pt>
                <c:pt idx="249">
                  <c:v>67.920925510000004</c:v>
                </c:pt>
                <c:pt idx="250">
                  <c:v>69.537461399999998</c:v>
                </c:pt>
                <c:pt idx="251">
                  <c:v>71.311671399999994</c:v>
                </c:pt>
                <c:pt idx="252">
                  <c:v>72.490465150000006</c:v>
                </c:pt>
                <c:pt idx="253">
                  <c:v>73.387518830000005</c:v>
                </c:pt>
                <c:pt idx="254">
                  <c:v>73.008131169999999</c:v>
                </c:pt>
                <c:pt idx="255">
                  <c:v>72.865171079999996</c:v>
                </c:pt>
                <c:pt idx="256">
                  <c:v>74.028414780000006</c:v>
                </c:pt>
                <c:pt idx="257">
                  <c:v>75.189484829999998</c:v>
                </c:pt>
                <c:pt idx="258">
                  <c:v>74.175889400000003</c:v>
                </c:pt>
                <c:pt idx="259">
                  <c:v>73.126512160000004</c:v>
                </c:pt>
                <c:pt idx="260">
                  <c:v>72.621720909999993</c:v>
                </c:pt>
                <c:pt idx="261">
                  <c:v>72.785079980000006</c:v>
                </c:pt>
                <c:pt idx="262">
                  <c:v>73.959474209999996</c:v>
                </c:pt>
                <c:pt idx="263">
                  <c:v>72.549988400000004</c:v>
                </c:pt>
                <c:pt idx="264">
                  <c:v>74.003943210000003</c:v>
                </c:pt>
                <c:pt idx="265">
                  <c:v>73.05237803</c:v>
                </c:pt>
                <c:pt idx="266">
                  <c:v>73.629962169999999</c:v>
                </c:pt>
                <c:pt idx="267">
                  <c:v>74.578613599999997</c:v>
                </c:pt>
                <c:pt idx="268">
                  <c:v>76.152417589999999</c:v>
                </c:pt>
                <c:pt idx="269">
                  <c:v>77.578394270000004</c:v>
                </c:pt>
                <c:pt idx="270">
                  <c:v>77.700914150000003</c:v>
                </c:pt>
                <c:pt idx="271">
                  <c:v>78.116047350000002</c:v>
                </c:pt>
                <c:pt idx="272">
                  <c:v>79.37241616</c:v>
                </c:pt>
                <c:pt idx="273">
                  <c:v>78.911437050000004</c:v>
                </c:pt>
                <c:pt idx="274">
                  <c:v>79.761533</c:v>
                </c:pt>
                <c:pt idx="275">
                  <c:v>80.573535269999994</c:v>
                </c:pt>
                <c:pt idx="276">
                  <c:v>80.57932916</c:v>
                </c:pt>
                <c:pt idx="277">
                  <c:v>78.33913751</c:v>
                </c:pt>
                <c:pt idx="278">
                  <c:v>78.706591119999999</c:v>
                </c:pt>
                <c:pt idx="279">
                  <c:v>79.64711423</c:v>
                </c:pt>
                <c:pt idx="280">
                  <c:v>79.490121759999994</c:v>
                </c:pt>
                <c:pt idx="281">
                  <c:v>82.274132320000007</c:v>
                </c:pt>
                <c:pt idx="282">
                  <c:v>82.341053459999998</c:v>
                </c:pt>
                <c:pt idx="283">
                  <c:v>81.001827129999995</c:v>
                </c:pt>
                <c:pt idx="284">
                  <c:v>81.630666559999995</c:v>
                </c:pt>
                <c:pt idx="285">
                  <c:v>78.815020939999997</c:v>
                </c:pt>
                <c:pt idx="286">
                  <c:v>79.060586650000005</c:v>
                </c:pt>
                <c:pt idx="287">
                  <c:v>80.943083099999996</c:v>
                </c:pt>
                <c:pt idx="288">
                  <c:v>82.636158330000001</c:v>
                </c:pt>
                <c:pt idx="289">
                  <c:v>85.291148489999998</c:v>
                </c:pt>
                <c:pt idx="290">
                  <c:v>86.523730369999996</c:v>
                </c:pt>
                <c:pt idx="291">
                  <c:v>86.526518089999996</c:v>
                </c:pt>
                <c:pt idx="292">
                  <c:v>85.193387220000005</c:v>
                </c:pt>
                <c:pt idx="293">
                  <c:v>84.166068150000001</c:v>
                </c:pt>
                <c:pt idx="294">
                  <c:v>84.148986550000004</c:v>
                </c:pt>
                <c:pt idx="295">
                  <c:v>78.542600620000002</c:v>
                </c:pt>
                <c:pt idx="296">
                  <c:v>82.288084049999995</c:v>
                </c:pt>
                <c:pt idx="297">
                  <c:v>83.618998450000007</c:v>
                </c:pt>
                <c:pt idx="298">
                  <c:v>84.908294760000004</c:v>
                </c:pt>
                <c:pt idx="299">
                  <c:v>86.139318770000003</c:v>
                </c:pt>
                <c:pt idx="300">
                  <c:v>86.726346719999995</c:v>
                </c:pt>
                <c:pt idx="301">
                  <c:v>88.644781730000005</c:v>
                </c:pt>
                <c:pt idx="302">
                  <c:v>89.06242546</c:v>
                </c:pt>
                <c:pt idx="303">
                  <c:v>88.150901469999994</c:v>
                </c:pt>
                <c:pt idx="304">
                  <c:v>86.881723879999996</c:v>
                </c:pt>
                <c:pt idx="305">
                  <c:v>87.068122799999998</c:v>
                </c:pt>
                <c:pt idx="306">
                  <c:v>90.185525900000002</c:v>
                </c:pt>
                <c:pt idx="307">
                  <c:v>90.713605900000005</c:v>
                </c:pt>
                <c:pt idx="308">
                  <c:v>91.811845230000003</c:v>
                </c:pt>
                <c:pt idx="309">
                  <c:v>91.988316359999999</c:v>
                </c:pt>
                <c:pt idx="310">
                  <c:v>90.595618860000002</c:v>
                </c:pt>
                <c:pt idx="311">
                  <c:v>93.014779579999995</c:v>
                </c:pt>
                <c:pt idx="312">
                  <c:v>93.95661106</c:v>
                </c:pt>
                <c:pt idx="313">
                  <c:v>93.584099399999999</c:v>
                </c:pt>
                <c:pt idx="314">
                  <c:v>94.050249030000003</c:v>
                </c:pt>
                <c:pt idx="315">
                  <c:v>94.024500930000002</c:v>
                </c:pt>
                <c:pt idx="316">
                  <c:v>93.346321160000002</c:v>
                </c:pt>
                <c:pt idx="317">
                  <c:v>94.501677330000007</c:v>
                </c:pt>
                <c:pt idx="318">
                  <c:v>90.483448980000006</c:v>
                </c:pt>
                <c:pt idx="319">
                  <c:v>89.954083019999999</c:v>
                </c:pt>
                <c:pt idx="320">
                  <c:v>92.224621920000004</c:v>
                </c:pt>
                <c:pt idx="321">
                  <c:v>94.396419440000003</c:v>
                </c:pt>
                <c:pt idx="322">
                  <c:v>94.268378040000002</c:v>
                </c:pt>
                <c:pt idx="323">
                  <c:v>94.60560083</c:v>
                </c:pt>
                <c:pt idx="324">
                  <c:v>95.669094979999997</c:v>
                </c:pt>
                <c:pt idx="325">
                  <c:v>92.697943370000004</c:v>
                </c:pt>
                <c:pt idx="326">
                  <c:v>91.287933420000002</c:v>
                </c:pt>
                <c:pt idx="327">
                  <c:v>94.832589769999998</c:v>
                </c:pt>
                <c:pt idx="328">
                  <c:v>95.965025080000004</c:v>
                </c:pt>
                <c:pt idx="329">
                  <c:v>97.896338380000003</c:v>
                </c:pt>
                <c:pt idx="330">
                  <c:v>97.535416499999997</c:v>
                </c:pt>
                <c:pt idx="331">
                  <c:v>96.794007129999997</c:v>
                </c:pt>
                <c:pt idx="332">
                  <c:v>96.106681140000006</c:v>
                </c:pt>
                <c:pt idx="333">
                  <c:v>96.774132379999998</c:v>
                </c:pt>
                <c:pt idx="334">
                  <c:v>98.689352659999997</c:v>
                </c:pt>
                <c:pt idx="335">
                  <c:v>98.434103789999995</c:v>
                </c:pt>
                <c:pt idx="336">
                  <c:v>96.589701219999995</c:v>
                </c:pt>
                <c:pt idx="337">
                  <c:v>99.671938030000007</c:v>
                </c:pt>
                <c:pt idx="338">
                  <c:v>99.602534370000001</c:v>
                </c:pt>
                <c:pt idx="339">
                  <c:v>100.7794926</c:v>
                </c:pt>
                <c:pt idx="340">
                  <c:v>100.18524240000001</c:v>
                </c:pt>
                <c:pt idx="341">
                  <c:v>101.82721119999999</c:v>
                </c:pt>
                <c:pt idx="342">
                  <c:v>101.8102681</c:v>
                </c:pt>
                <c:pt idx="343">
                  <c:v>102.9791317</c:v>
                </c:pt>
                <c:pt idx="344">
                  <c:v>102.42163650000001</c:v>
                </c:pt>
                <c:pt idx="345">
                  <c:v>100.83703130000001</c:v>
                </c:pt>
                <c:pt idx="346">
                  <c:v>100.7505682</c:v>
                </c:pt>
                <c:pt idx="347">
                  <c:v>98.827088799999999</c:v>
                </c:pt>
                <c:pt idx="348">
                  <c:v>98.003067970000004</c:v>
                </c:pt>
                <c:pt idx="349">
                  <c:v>99.931116709999998</c:v>
                </c:pt>
                <c:pt idx="350">
                  <c:v>96.403305610000004</c:v>
                </c:pt>
                <c:pt idx="351">
                  <c:v>93.87044186</c:v>
                </c:pt>
                <c:pt idx="352">
                  <c:v>95.129463970000003</c:v>
                </c:pt>
                <c:pt idx="353">
                  <c:v>96.274070339999994</c:v>
                </c:pt>
                <c:pt idx="354">
                  <c:v>98.847629130000001</c:v>
                </c:pt>
                <c:pt idx="355">
                  <c:v>101.1396013</c:v>
                </c:pt>
                <c:pt idx="356">
                  <c:v>100.2251624</c:v>
                </c:pt>
                <c:pt idx="357">
                  <c:v>100.4502645</c:v>
                </c:pt>
                <c:pt idx="358">
                  <c:v>98.858002749999997</c:v>
                </c:pt>
                <c:pt idx="359">
                  <c:v>96.539423499999998</c:v>
                </c:pt>
                <c:pt idx="360">
                  <c:v>91.765618779999997</c:v>
                </c:pt>
                <c:pt idx="361">
                  <c:v>91.024107569999998</c:v>
                </c:pt>
                <c:pt idx="362">
                  <c:v>93.270533740000005</c:v>
                </c:pt>
                <c:pt idx="363">
                  <c:v>95.623109009999993</c:v>
                </c:pt>
                <c:pt idx="364">
                  <c:v>94.914141450000002</c:v>
                </c:pt>
                <c:pt idx="365">
                  <c:v>95.741767339999996</c:v>
                </c:pt>
                <c:pt idx="366">
                  <c:v>98.884781059999995</c:v>
                </c:pt>
                <c:pt idx="367">
                  <c:v>99.274079529999995</c:v>
                </c:pt>
                <c:pt idx="368">
                  <c:v>99.490672680000003</c:v>
                </c:pt>
                <c:pt idx="369">
                  <c:v>91.561861789999995</c:v>
                </c:pt>
                <c:pt idx="370">
                  <c:v>97.101264259999994</c:v>
                </c:pt>
                <c:pt idx="371">
                  <c:v>97.566113189999996</c:v>
                </c:pt>
                <c:pt idx="372">
                  <c:v>97.379228949999998</c:v>
                </c:pt>
                <c:pt idx="373">
                  <c:v>99.01172493</c:v>
                </c:pt>
                <c:pt idx="374">
                  <c:v>103.88906609999999</c:v>
                </c:pt>
                <c:pt idx="375">
                  <c:v>105.90240970000001</c:v>
                </c:pt>
                <c:pt idx="376">
                  <c:v>107.6602987</c:v>
                </c:pt>
                <c:pt idx="377">
                  <c:v>108.2248948</c:v>
                </c:pt>
                <c:pt idx="378">
                  <c:v>110.5547419</c:v>
                </c:pt>
                <c:pt idx="379">
                  <c:v>112.1918337</c:v>
                </c:pt>
                <c:pt idx="380">
                  <c:v>113.5255896</c:v>
                </c:pt>
                <c:pt idx="381">
                  <c:v>114.1171111</c:v>
                </c:pt>
                <c:pt idx="382">
                  <c:v>115.1605053</c:v>
                </c:pt>
                <c:pt idx="383">
                  <c:v>114.4044224</c:v>
                </c:pt>
                <c:pt idx="384">
                  <c:v>115.9473311</c:v>
                </c:pt>
                <c:pt idx="385">
                  <c:v>120.0279384</c:v>
                </c:pt>
                <c:pt idx="386">
                  <c:v>118.4426891</c:v>
                </c:pt>
                <c:pt idx="387">
                  <c:v>120.6934602</c:v>
                </c:pt>
                <c:pt idx="388">
                  <c:v>114.5132618</c:v>
                </c:pt>
                <c:pt idx="389">
                  <c:v>114.88840089999999</c:v>
                </c:pt>
                <c:pt idx="390">
                  <c:v>119.1173048</c:v>
                </c:pt>
                <c:pt idx="391">
                  <c:v>116.2569541</c:v>
                </c:pt>
                <c:pt idx="392">
                  <c:v>114.25148660000001</c:v>
                </c:pt>
                <c:pt idx="393">
                  <c:v>114.0056075</c:v>
                </c:pt>
                <c:pt idx="394">
                  <c:v>112.037091</c:v>
                </c:pt>
                <c:pt idx="395">
                  <c:v>117.43873859999999</c:v>
                </c:pt>
                <c:pt idx="396">
                  <c:v>111.7876495</c:v>
                </c:pt>
                <c:pt idx="397">
                  <c:v>113.9322592</c:v>
                </c:pt>
                <c:pt idx="398">
                  <c:v>119.42028000000001</c:v>
                </c:pt>
                <c:pt idx="399">
                  <c:v>114.54003590000001</c:v>
                </c:pt>
                <c:pt idx="400">
                  <c:v>118.582666</c:v>
                </c:pt>
                <c:pt idx="401">
                  <c:v>119.9762303</c:v>
                </c:pt>
                <c:pt idx="402">
                  <c:v>115.5363322</c:v>
                </c:pt>
                <c:pt idx="403">
                  <c:v>102.1409474</c:v>
                </c:pt>
                <c:pt idx="404">
                  <c:v>108.00971010000001</c:v>
                </c:pt>
                <c:pt idx="405">
                  <c:v>105.6159541</c:v>
                </c:pt>
                <c:pt idx="406">
                  <c:v>104.87004520000001</c:v>
                </c:pt>
                <c:pt idx="407">
                  <c:v>106.390186</c:v>
                </c:pt>
                <c:pt idx="408">
                  <c:v>101.4860285</c:v>
                </c:pt>
                <c:pt idx="409">
                  <c:v>107.10333230000001</c:v>
                </c:pt>
                <c:pt idx="410">
                  <c:v>108.6584778</c:v>
                </c:pt>
                <c:pt idx="411">
                  <c:v>109.224763</c:v>
                </c:pt>
                <c:pt idx="412">
                  <c:v>113.4424982</c:v>
                </c:pt>
                <c:pt idx="413">
                  <c:v>113.8256456</c:v>
                </c:pt>
                <c:pt idx="414">
                  <c:v>113.6958776</c:v>
                </c:pt>
                <c:pt idx="415">
                  <c:v>114.3692345</c:v>
                </c:pt>
                <c:pt idx="416">
                  <c:v>111.9399475</c:v>
                </c:pt>
                <c:pt idx="417">
                  <c:v>114.4664659</c:v>
                </c:pt>
                <c:pt idx="418">
                  <c:v>109.5085359</c:v>
                </c:pt>
                <c:pt idx="419">
                  <c:v>107.72841990000001</c:v>
                </c:pt>
                <c:pt idx="420">
                  <c:v>106.8300404</c:v>
                </c:pt>
                <c:pt idx="421">
                  <c:v>109.5054786</c:v>
                </c:pt>
                <c:pt idx="422">
                  <c:v>103.20912509999999</c:v>
                </c:pt>
                <c:pt idx="423">
                  <c:v>101.0967636</c:v>
                </c:pt>
                <c:pt idx="424">
                  <c:v>98.519373880000003</c:v>
                </c:pt>
                <c:pt idx="425">
                  <c:v>101.33730610000001</c:v>
                </c:pt>
                <c:pt idx="426">
                  <c:v>99.349359199999995</c:v>
                </c:pt>
                <c:pt idx="427">
                  <c:v>91.529238620000001</c:v>
                </c:pt>
                <c:pt idx="428">
                  <c:v>99.480594100000005</c:v>
                </c:pt>
                <c:pt idx="429">
                  <c:v>99.52795003</c:v>
                </c:pt>
                <c:pt idx="430">
                  <c:v>103.38585070000001</c:v>
                </c:pt>
                <c:pt idx="431">
                  <c:v>101.8530234</c:v>
                </c:pt>
                <c:pt idx="432">
                  <c:v>104.1798482</c:v>
                </c:pt>
                <c:pt idx="433">
                  <c:v>101.9901083</c:v>
                </c:pt>
                <c:pt idx="434">
                  <c:v>102.35791089999999</c:v>
                </c:pt>
                <c:pt idx="435">
                  <c:v>101.6845514</c:v>
                </c:pt>
                <c:pt idx="436">
                  <c:v>105.8079839</c:v>
                </c:pt>
                <c:pt idx="437">
                  <c:v>106.67846179999999</c:v>
                </c:pt>
                <c:pt idx="438">
                  <c:v>105.0992009</c:v>
                </c:pt>
                <c:pt idx="439">
                  <c:v>103.5296393</c:v>
                </c:pt>
                <c:pt idx="440">
                  <c:v>103.12129</c:v>
                </c:pt>
                <c:pt idx="441">
                  <c:v>106.91046249999999</c:v>
                </c:pt>
                <c:pt idx="442">
                  <c:v>106.8159852</c:v>
                </c:pt>
                <c:pt idx="443">
                  <c:v>106.5274325</c:v>
                </c:pt>
                <c:pt idx="444">
                  <c:v>100.0493938</c:v>
                </c:pt>
                <c:pt idx="445">
                  <c:v>104.88346199999999</c:v>
                </c:pt>
                <c:pt idx="446">
                  <c:v>100.4555606</c:v>
                </c:pt>
                <c:pt idx="447">
                  <c:v>97.932847429999995</c:v>
                </c:pt>
                <c:pt idx="448">
                  <c:v>103.82703119999999</c:v>
                </c:pt>
                <c:pt idx="449">
                  <c:v>104.86403900000001</c:v>
                </c:pt>
                <c:pt idx="450">
                  <c:v>106.1322624</c:v>
                </c:pt>
                <c:pt idx="451">
                  <c:v>104.5799078</c:v>
                </c:pt>
                <c:pt idx="452">
                  <c:v>108.2380362</c:v>
                </c:pt>
                <c:pt idx="453">
                  <c:v>105.9203881</c:v>
                </c:pt>
                <c:pt idx="454">
                  <c:v>106.904748</c:v>
                </c:pt>
                <c:pt idx="455">
                  <c:v>109.2987799</c:v>
                </c:pt>
                <c:pt idx="456">
                  <c:v>108.24776079999999</c:v>
                </c:pt>
                <c:pt idx="457">
                  <c:v>104.8108103</c:v>
                </c:pt>
                <c:pt idx="458">
                  <c:v>108.2884887</c:v>
                </c:pt>
                <c:pt idx="459">
                  <c:v>107.4036231</c:v>
                </c:pt>
                <c:pt idx="460">
                  <c:v>107.00783869999999</c:v>
                </c:pt>
                <c:pt idx="461">
                  <c:v>107.6489667</c:v>
                </c:pt>
                <c:pt idx="462">
                  <c:v>109.05726989999999</c:v>
                </c:pt>
                <c:pt idx="463">
                  <c:v>109.2944535</c:v>
                </c:pt>
                <c:pt idx="464">
                  <c:v>107.1262152</c:v>
                </c:pt>
                <c:pt idx="465">
                  <c:v>108.5754924</c:v>
                </c:pt>
                <c:pt idx="466">
                  <c:v>109.1204712</c:v>
                </c:pt>
                <c:pt idx="467">
                  <c:v>109.26774039999999</c:v>
                </c:pt>
                <c:pt idx="468">
                  <c:v>110.9197164</c:v>
                </c:pt>
                <c:pt idx="469">
                  <c:v>114.96885899999999</c:v>
                </c:pt>
                <c:pt idx="470">
                  <c:v>116.0603285</c:v>
                </c:pt>
                <c:pt idx="471">
                  <c:v>116.3103612</c:v>
                </c:pt>
                <c:pt idx="472">
                  <c:v>117.5130695</c:v>
                </c:pt>
                <c:pt idx="473">
                  <c:v>117.3060734</c:v>
                </c:pt>
                <c:pt idx="474">
                  <c:v>116.4601856</c:v>
                </c:pt>
                <c:pt idx="475">
                  <c:v>117.27473759999999</c:v>
                </c:pt>
                <c:pt idx="476">
                  <c:v>115.4376863</c:v>
                </c:pt>
                <c:pt idx="477">
                  <c:v>115.0553736</c:v>
                </c:pt>
                <c:pt idx="478">
                  <c:v>118.6117359</c:v>
                </c:pt>
                <c:pt idx="479">
                  <c:v>118.12568779999999</c:v>
                </c:pt>
                <c:pt idx="480">
                  <c:v>119.560427</c:v>
                </c:pt>
                <c:pt idx="481">
                  <c:v>119.4698087</c:v>
                </c:pt>
                <c:pt idx="482">
                  <c:v>120.0539835</c:v>
                </c:pt>
                <c:pt idx="483">
                  <c:v>120.2588296</c:v>
                </c:pt>
                <c:pt idx="484">
                  <c:v>122.1646442</c:v>
                </c:pt>
                <c:pt idx="485">
                  <c:v>123.0094256</c:v>
                </c:pt>
                <c:pt idx="486">
                  <c:v>123.3036214</c:v>
                </c:pt>
                <c:pt idx="487">
                  <c:v>122.398684</c:v>
                </c:pt>
                <c:pt idx="488">
                  <c:v>127.54414439999999</c:v>
                </c:pt>
                <c:pt idx="489">
                  <c:v>131.2257974</c:v>
                </c:pt>
                <c:pt idx="490">
                  <c:v>131.92904440000001</c:v>
                </c:pt>
                <c:pt idx="491">
                  <c:v>130.64952170000001</c:v>
                </c:pt>
                <c:pt idx="492">
                  <c:v>130.0347572</c:v>
                </c:pt>
                <c:pt idx="493">
                  <c:v>129.94935100000001</c:v>
                </c:pt>
                <c:pt idx="494">
                  <c:v>128.91973250000001</c:v>
                </c:pt>
                <c:pt idx="495">
                  <c:v>130.5455326</c:v>
                </c:pt>
                <c:pt idx="496">
                  <c:v>127.1971827</c:v>
                </c:pt>
                <c:pt idx="497">
                  <c:v>127.0599443</c:v>
                </c:pt>
                <c:pt idx="498">
                  <c:v>129.22738609999999</c:v>
                </c:pt>
                <c:pt idx="499">
                  <c:v>126.7288406</c:v>
                </c:pt>
                <c:pt idx="500">
                  <c:v>126.8080348</c:v>
                </c:pt>
                <c:pt idx="501">
                  <c:v>128.55982800000001</c:v>
                </c:pt>
                <c:pt idx="502">
                  <c:v>125.1969386</c:v>
                </c:pt>
                <c:pt idx="503">
                  <c:v>125.9713903</c:v>
                </c:pt>
                <c:pt idx="504">
                  <c:v>125.6795266</c:v>
                </c:pt>
                <c:pt idx="505">
                  <c:v>126.3969451</c:v>
                </c:pt>
                <c:pt idx="506">
                  <c:v>128.31779739999999</c:v>
                </c:pt>
                <c:pt idx="507">
                  <c:v>129.54453150000001</c:v>
                </c:pt>
                <c:pt idx="508">
                  <c:v>130.50146359999999</c:v>
                </c:pt>
                <c:pt idx="509">
                  <c:v>132.51482770000001</c:v>
                </c:pt>
                <c:pt idx="510">
                  <c:v>132.84516070000001</c:v>
                </c:pt>
                <c:pt idx="511">
                  <c:v>132.79645769999999</c:v>
                </c:pt>
                <c:pt idx="512">
                  <c:v>133.17338710000001</c:v>
                </c:pt>
                <c:pt idx="513">
                  <c:v>135.38378789999999</c:v>
                </c:pt>
                <c:pt idx="514">
                  <c:v>135.15470199999999</c:v>
                </c:pt>
                <c:pt idx="515">
                  <c:v>131.29536809999999</c:v>
                </c:pt>
                <c:pt idx="516">
                  <c:v>132.4279501</c:v>
                </c:pt>
                <c:pt idx="517">
                  <c:v>133.08712439999999</c:v>
                </c:pt>
                <c:pt idx="518">
                  <c:v>132.94506999999999</c:v>
                </c:pt>
                <c:pt idx="519">
                  <c:v>134.1785351</c:v>
                </c:pt>
                <c:pt idx="520">
                  <c:v>133.47418999999999</c:v>
                </c:pt>
                <c:pt idx="521">
                  <c:v>132.578586</c:v>
                </c:pt>
                <c:pt idx="522">
                  <c:v>135.80436940000001</c:v>
                </c:pt>
                <c:pt idx="523">
                  <c:v>136.72162660000001</c:v>
                </c:pt>
                <c:pt idx="524">
                  <c:v>137.25815</c:v>
                </c:pt>
                <c:pt idx="525">
                  <c:v>137.13022549999999</c:v>
                </c:pt>
                <c:pt idx="526">
                  <c:v>133.42450930000001</c:v>
                </c:pt>
                <c:pt idx="527">
                  <c:v>126.5165518</c:v>
                </c:pt>
                <c:pt idx="528">
                  <c:v>131.4179451</c:v>
                </c:pt>
                <c:pt idx="529">
                  <c:v>132.20601679999999</c:v>
                </c:pt>
                <c:pt idx="530">
                  <c:v>127.83167349999999</c:v>
                </c:pt>
                <c:pt idx="531">
                  <c:v>131.49010999999999</c:v>
                </c:pt>
                <c:pt idx="532">
                  <c:v>131.54425000000001</c:v>
                </c:pt>
                <c:pt idx="533">
                  <c:v>127.2503024</c:v>
                </c:pt>
                <c:pt idx="534">
                  <c:v>128.4795804</c:v>
                </c:pt>
                <c:pt idx="535">
                  <c:v>132.06820350000001</c:v>
                </c:pt>
                <c:pt idx="536">
                  <c:v>133.44740350000001</c:v>
                </c:pt>
                <c:pt idx="537">
                  <c:v>135.34545</c:v>
                </c:pt>
                <c:pt idx="538">
                  <c:v>137.79183119999999</c:v>
                </c:pt>
                <c:pt idx="539">
                  <c:v>138.8958887</c:v>
                </c:pt>
                <c:pt idx="540">
                  <c:v>140.3192895</c:v>
                </c:pt>
                <c:pt idx="541">
                  <c:v>138.50047549999999</c:v>
                </c:pt>
                <c:pt idx="542">
                  <c:v>138.30151910000001</c:v>
                </c:pt>
                <c:pt idx="543">
                  <c:v>138.28819039999999</c:v>
                </c:pt>
                <c:pt idx="544">
                  <c:v>138.02650209999999</c:v>
                </c:pt>
                <c:pt idx="545">
                  <c:v>134.0915871</c:v>
                </c:pt>
                <c:pt idx="546">
                  <c:v>133.67256180000001</c:v>
                </c:pt>
                <c:pt idx="547">
                  <c:v>136.5940617</c:v>
                </c:pt>
                <c:pt idx="548">
                  <c:v>137.059065</c:v>
                </c:pt>
                <c:pt idx="549">
                  <c:v>136.10966519999999</c:v>
                </c:pt>
                <c:pt idx="550">
                  <c:v>138.83159180000001</c:v>
                </c:pt>
                <c:pt idx="551">
                  <c:v>138.57001639999999</c:v>
                </c:pt>
                <c:pt idx="552">
                  <c:v>137.1689476</c:v>
                </c:pt>
                <c:pt idx="553">
                  <c:v>137.28410690000001</c:v>
                </c:pt>
                <c:pt idx="554">
                  <c:v>139.1362288</c:v>
                </c:pt>
                <c:pt idx="555">
                  <c:v>135.7356857</c:v>
                </c:pt>
                <c:pt idx="556">
                  <c:v>134.405632</c:v>
                </c:pt>
                <c:pt idx="557">
                  <c:v>136.3246102</c:v>
                </c:pt>
                <c:pt idx="558">
                  <c:v>138.85165129999999</c:v>
                </c:pt>
                <c:pt idx="559">
                  <c:v>138.40331140000001</c:v>
                </c:pt>
                <c:pt idx="560">
                  <c:v>134.60026790000001</c:v>
                </c:pt>
                <c:pt idx="561">
                  <c:v>131.13365999999999</c:v>
                </c:pt>
                <c:pt idx="562">
                  <c:v>125.93680620000001</c:v>
                </c:pt>
                <c:pt idx="563">
                  <c:v>126.36138750000001</c:v>
                </c:pt>
                <c:pt idx="564">
                  <c:v>130.34570149999999</c:v>
                </c:pt>
                <c:pt idx="565">
                  <c:v>128.42803749999999</c:v>
                </c:pt>
                <c:pt idx="566">
                  <c:v>125.58368609999999</c:v>
                </c:pt>
                <c:pt idx="567">
                  <c:v>126.00185089999999</c:v>
                </c:pt>
                <c:pt idx="568">
                  <c:v>124.821764</c:v>
                </c:pt>
                <c:pt idx="569">
                  <c:v>123.69830450000001</c:v>
                </c:pt>
                <c:pt idx="570">
                  <c:v>120.34305190000001</c:v>
                </c:pt>
                <c:pt idx="571">
                  <c:v>117.8189883</c:v>
                </c:pt>
                <c:pt idx="572">
                  <c:v>119.1283069</c:v>
                </c:pt>
                <c:pt idx="573">
                  <c:v>120.3871303</c:v>
                </c:pt>
                <c:pt idx="574">
                  <c:v>123.2431942</c:v>
                </c:pt>
                <c:pt idx="575">
                  <c:v>123.631917</c:v>
                </c:pt>
                <c:pt idx="576">
                  <c:v>126.1271261</c:v>
                </c:pt>
                <c:pt idx="577">
                  <c:v>126.24620899999999</c:v>
                </c:pt>
                <c:pt idx="578">
                  <c:v>130.1639969</c:v>
                </c:pt>
                <c:pt idx="579">
                  <c:v>131.71950140000001</c:v>
                </c:pt>
                <c:pt idx="580">
                  <c:v>133.41894669999999</c:v>
                </c:pt>
                <c:pt idx="581">
                  <c:v>132.50615819999999</c:v>
                </c:pt>
                <c:pt idx="582">
                  <c:v>136.08400889999999</c:v>
                </c:pt>
                <c:pt idx="583">
                  <c:v>132.15588880000001</c:v>
                </c:pt>
                <c:pt idx="584">
                  <c:v>135.91768640000001</c:v>
                </c:pt>
                <c:pt idx="585">
                  <c:v>137.62622160000001</c:v>
                </c:pt>
                <c:pt idx="586">
                  <c:v>138.79267350000001</c:v>
                </c:pt>
                <c:pt idx="587">
                  <c:v>140.59924119999999</c:v>
                </c:pt>
                <c:pt idx="588">
                  <c:v>140.16699940000001</c:v>
                </c:pt>
                <c:pt idx="589">
                  <c:v>135.09850489999999</c:v>
                </c:pt>
                <c:pt idx="590">
                  <c:v>137.64692830000001</c:v>
                </c:pt>
                <c:pt idx="591">
                  <c:v>134.8868544</c:v>
                </c:pt>
                <c:pt idx="592">
                  <c:v>133.57991150000001</c:v>
                </c:pt>
                <c:pt idx="593">
                  <c:v>138.05518090000001</c:v>
                </c:pt>
                <c:pt idx="594">
                  <c:v>140.5084789</c:v>
                </c:pt>
                <c:pt idx="595">
                  <c:v>140.4106051</c:v>
                </c:pt>
                <c:pt idx="596">
                  <c:v>142.19921210000001</c:v>
                </c:pt>
                <c:pt idx="597">
                  <c:v>141.97152070000001</c:v>
                </c:pt>
                <c:pt idx="598">
                  <c:v>143.2187266</c:v>
                </c:pt>
                <c:pt idx="599">
                  <c:v>143.4765238</c:v>
                </c:pt>
                <c:pt idx="600">
                  <c:v>141.08017340000001</c:v>
                </c:pt>
                <c:pt idx="601">
                  <c:v>134.15157350000001</c:v>
                </c:pt>
                <c:pt idx="602">
                  <c:v>137.1853686</c:v>
                </c:pt>
                <c:pt idx="603">
                  <c:v>139.12318809999999</c:v>
                </c:pt>
                <c:pt idx="604">
                  <c:v>137.275104</c:v>
                </c:pt>
                <c:pt idx="605">
                  <c:v>141.38598870000001</c:v>
                </c:pt>
                <c:pt idx="606">
                  <c:v>143.4554704</c:v>
                </c:pt>
                <c:pt idx="607">
                  <c:v>143.56705600000001</c:v>
                </c:pt>
                <c:pt idx="608">
                  <c:v>142.55952880000001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30-4FEF-8624-E82C9891061D}"/>
            </c:ext>
          </c:extLst>
        </c:ser>
        <c:ser>
          <c:idx val="2"/>
          <c:order val="2"/>
          <c:tx>
            <c:v>CASH</c:v>
          </c:tx>
          <c:marker>
            <c:symbol val="none"/>
          </c:marker>
          <c:cat>
            <c:strRef>
              <c:f>'Ratios Ex-post'!$A$2:$A$550</c:f>
              <c:strCache>
                <c:ptCount val="549"/>
                <c:pt idx="0">
                  <c:v>DATE</c:v>
                </c:pt>
                <c:pt idx="1">
                  <c:v>03/08/2007</c:v>
                </c:pt>
                <c:pt idx="2">
                  <c:v>10/08/2007</c:v>
                </c:pt>
                <c:pt idx="3">
                  <c:v>17/08/2007</c:v>
                </c:pt>
                <c:pt idx="4">
                  <c:v>24/08/2007</c:v>
                </c:pt>
                <c:pt idx="5">
                  <c:v>31/08/2007</c:v>
                </c:pt>
                <c:pt idx="6">
                  <c:v>07/09/2007</c:v>
                </c:pt>
                <c:pt idx="7">
                  <c:v>18/09/2007</c:v>
                </c:pt>
                <c:pt idx="8">
                  <c:v>25/09/2007</c:v>
                </c:pt>
                <c:pt idx="9">
                  <c:v>02/10/2007</c:v>
                </c:pt>
                <c:pt idx="10">
                  <c:v>09/10/2007</c:v>
                </c:pt>
                <c:pt idx="11">
                  <c:v>16/10/2007</c:v>
                </c:pt>
                <c:pt idx="12">
                  <c:v>23/10/2007</c:v>
                </c:pt>
                <c:pt idx="13">
                  <c:v>30/10/2007</c:v>
                </c:pt>
                <c:pt idx="14">
                  <c:v>07/11/2007</c:v>
                </c:pt>
                <c:pt idx="15">
                  <c:v>14/11/2007</c:v>
                </c:pt>
                <c:pt idx="16">
                  <c:v>21/11/2007</c:v>
                </c:pt>
                <c:pt idx="17">
                  <c:v>28/11/2007</c:v>
                </c:pt>
                <c:pt idx="18">
                  <c:v>05/12/2007</c:v>
                </c:pt>
                <c:pt idx="19">
                  <c:v>12/12/2007</c:v>
                </c:pt>
                <c:pt idx="20">
                  <c:v>19/12/2007</c:v>
                </c:pt>
                <c:pt idx="21">
                  <c:v>28/12/2007</c:v>
                </c:pt>
                <c:pt idx="22">
                  <c:v>07/01/2008</c:v>
                </c:pt>
                <c:pt idx="23">
                  <c:v>14/01/2008</c:v>
                </c:pt>
                <c:pt idx="24">
                  <c:v>21/01/2008</c:v>
                </c:pt>
                <c:pt idx="25">
                  <c:v>28/01/2008</c:v>
                </c:pt>
                <c:pt idx="26">
                  <c:v>04/02/2008</c:v>
                </c:pt>
                <c:pt idx="27">
                  <c:v>11/02/2008</c:v>
                </c:pt>
                <c:pt idx="28">
                  <c:v>18/02/2008</c:v>
                </c:pt>
                <c:pt idx="29">
                  <c:v>25/02/2008</c:v>
                </c:pt>
                <c:pt idx="30">
                  <c:v>03/03/2008</c:v>
                </c:pt>
                <c:pt idx="31">
                  <c:v>10/03/2008</c:v>
                </c:pt>
                <c:pt idx="32">
                  <c:v>17/03/2008</c:v>
                </c:pt>
                <c:pt idx="33">
                  <c:v>26/03/2008</c:v>
                </c:pt>
                <c:pt idx="34">
                  <c:v>02/04/2008</c:v>
                </c:pt>
                <c:pt idx="35">
                  <c:v>09/04/2008</c:v>
                </c:pt>
                <c:pt idx="36">
                  <c:v>16/04/2008</c:v>
                </c:pt>
                <c:pt idx="37">
                  <c:v>23/04/2008</c:v>
                </c:pt>
                <c:pt idx="38">
                  <c:v>30/04/2008</c:v>
                </c:pt>
                <c:pt idx="39">
                  <c:v>09/05/2008</c:v>
                </c:pt>
                <c:pt idx="40">
                  <c:v>19/05/2008</c:v>
                </c:pt>
                <c:pt idx="41">
                  <c:v>26/05/2008</c:v>
                </c:pt>
                <c:pt idx="42">
                  <c:v>02/06/2008</c:v>
                </c:pt>
                <c:pt idx="43">
                  <c:v>09/06/2008</c:v>
                </c:pt>
                <c:pt idx="44">
                  <c:v>16/06/2008</c:v>
                </c:pt>
                <c:pt idx="45">
                  <c:v>23/06/2008</c:v>
                </c:pt>
                <c:pt idx="46">
                  <c:v>30/06/2008</c:v>
                </c:pt>
                <c:pt idx="47">
                  <c:v>07/07/2008</c:v>
                </c:pt>
                <c:pt idx="48">
                  <c:v>15/07/2008</c:v>
                </c:pt>
                <c:pt idx="49">
                  <c:v>22/07/2008</c:v>
                </c:pt>
                <c:pt idx="50">
                  <c:v>29/07/2008</c:v>
                </c:pt>
                <c:pt idx="51">
                  <c:v>05/08/2008</c:v>
                </c:pt>
                <c:pt idx="52">
                  <c:v>12/08/2008</c:v>
                </c:pt>
                <c:pt idx="53">
                  <c:v>20/08/2008</c:v>
                </c:pt>
                <c:pt idx="54">
                  <c:v>27/08/2008</c:v>
                </c:pt>
                <c:pt idx="55">
                  <c:v>03/09/2008</c:v>
                </c:pt>
                <c:pt idx="56">
                  <c:v>10/09/2008</c:v>
                </c:pt>
                <c:pt idx="57">
                  <c:v>17/09/2008</c:v>
                </c:pt>
                <c:pt idx="58">
                  <c:v>24/09/2008</c:v>
                </c:pt>
                <c:pt idx="59">
                  <c:v>01/10/2008</c:v>
                </c:pt>
                <c:pt idx="60">
                  <c:v>08/10/2008</c:v>
                </c:pt>
                <c:pt idx="61">
                  <c:v>15/10/2008</c:v>
                </c:pt>
                <c:pt idx="62">
                  <c:v>22/10/2008</c:v>
                </c:pt>
                <c:pt idx="63">
                  <c:v>29/10/2008</c:v>
                </c:pt>
                <c:pt idx="64">
                  <c:v>05/11/2008</c:v>
                </c:pt>
                <c:pt idx="65">
                  <c:v>13/11/2008</c:v>
                </c:pt>
                <c:pt idx="66">
                  <c:v>20/11/2008</c:v>
                </c:pt>
                <c:pt idx="67">
                  <c:v>27/11/2008</c:v>
                </c:pt>
                <c:pt idx="68">
                  <c:v>04/12/2008</c:v>
                </c:pt>
                <c:pt idx="69">
                  <c:v>11/12/2008</c:v>
                </c:pt>
                <c:pt idx="70">
                  <c:v>18/12/2008</c:v>
                </c:pt>
                <c:pt idx="71">
                  <c:v>29/12/2008</c:v>
                </c:pt>
                <c:pt idx="72">
                  <c:v>06/01/2009</c:v>
                </c:pt>
                <c:pt idx="73">
                  <c:v>13/01/2009</c:v>
                </c:pt>
                <c:pt idx="74">
                  <c:v>20/01/2009</c:v>
                </c:pt>
                <c:pt idx="75">
                  <c:v>27/01/2009</c:v>
                </c:pt>
                <c:pt idx="76">
                  <c:v>03/02/2009</c:v>
                </c:pt>
                <c:pt idx="77">
                  <c:v>10/02/2009</c:v>
                </c:pt>
                <c:pt idx="78">
                  <c:v>17/02/2009</c:v>
                </c:pt>
                <c:pt idx="79">
                  <c:v>24/02/2009</c:v>
                </c:pt>
                <c:pt idx="80">
                  <c:v>03/03/2009</c:v>
                </c:pt>
                <c:pt idx="81">
                  <c:v>10/03/2009</c:v>
                </c:pt>
                <c:pt idx="82">
                  <c:v>17/03/2009</c:v>
                </c:pt>
                <c:pt idx="83">
                  <c:v>24/03/2009</c:v>
                </c:pt>
                <c:pt idx="84">
                  <c:v>31/03/2009</c:v>
                </c:pt>
                <c:pt idx="85">
                  <c:v>07/04/2009</c:v>
                </c:pt>
                <c:pt idx="86">
                  <c:v>16/04/2009</c:v>
                </c:pt>
                <c:pt idx="87">
                  <c:v>23/04/2009</c:v>
                </c:pt>
                <c:pt idx="88">
                  <c:v>30/04/2009</c:v>
                </c:pt>
                <c:pt idx="89">
                  <c:v>11/05/2009</c:v>
                </c:pt>
                <c:pt idx="90">
                  <c:v>18/05/2009</c:v>
                </c:pt>
                <c:pt idx="91">
                  <c:v>26/05/2009</c:v>
                </c:pt>
                <c:pt idx="92">
                  <c:v>03/06/2009</c:v>
                </c:pt>
                <c:pt idx="93">
                  <c:v>10/06/2009</c:v>
                </c:pt>
                <c:pt idx="94">
                  <c:v>17/06/2009</c:v>
                </c:pt>
                <c:pt idx="95">
                  <c:v>24/06/2009</c:v>
                </c:pt>
                <c:pt idx="96">
                  <c:v>01/07/2009</c:v>
                </c:pt>
                <c:pt idx="97">
                  <c:v>08/07/2009</c:v>
                </c:pt>
                <c:pt idx="98">
                  <c:v>16/07/2009</c:v>
                </c:pt>
                <c:pt idx="99">
                  <c:v>23/07/2009</c:v>
                </c:pt>
                <c:pt idx="100">
                  <c:v>30/07/2009</c:v>
                </c:pt>
                <c:pt idx="101">
                  <c:v>06/08/2009</c:v>
                </c:pt>
                <c:pt idx="102">
                  <c:v>13/08/2009</c:v>
                </c:pt>
                <c:pt idx="103">
                  <c:v>20/08/2009</c:v>
                </c:pt>
                <c:pt idx="104">
                  <c:v>27/08/2009</c:v>
                </c:pt>
                <c:pt idx="105">
                  <c:v>03/09/2009</c:v>
                </c:pt>
                <c:pt idx="106">
                  <c:v>10/09/2009</c:v>
                </c:pt>
                <c:pt idx="107">
                  <c:v>17/09/2009</c:v>
                </c:pt>
                <c:pt idx="108">
                  <c:v>24/09/2009</c:v>
                </c:pt>
                <c:pt idx="109">
                  <c:v>01/10/2009</c:v>
                </c:pt>
                <c:pt idx="110">
                  <c:v>08/10/2009</c:v>
                </c:pt>
                <c:pt idx="111">
                  <c:v>15/10/2009</c:v>
                </c:pt>
                <c:pt idx="112">
                  <c:v>22/10/2009</c:v>
                </c:pt>
                <c:pt idx="113">
                  <c:v>29/10/2009</c:v>
                </c:pt>
                <c:pt idx="114">
                  <c:v>05/11/2009</c:v>
                </c:pt>
                <c:pt idx="115">
                  <c:v>13/11/2009</c:v>
                </c:pt>
                <c:pt idx="116">
                  <c:v>20/11/2009</c:v>
                </c:pt>
                <c:pt idx="117">
                  <c:v>27/11/2009</c:v>
                </c:pt>
                <c:pt idx="118">
                  <c:v>04/12/2009</c:v>
                </c:pt>
                <c:pt idx="119">
                  <c:v>11/12/2009</c:v>
                </c:pt>
                <c:pt idx="120">
                  <c:v>18/12/2009</c:v>
                </c:pt>
                <c:pt idx="121">
                  <c:v>28/12/2009</c:v>
                </c:pt>
                <c:pt idx="122">
                  <c:v>05/01/2010</c:v>
                </c:pt>
                <c:pt idx="123">
                  <c:v>12/01/2010</c:v>
                </c:pt>
                <c:pt idx="124">
                  <c:v>19/01/2010</c:v>
                </c:pt>
                <c:pt idx="125">
                  <c:v>26/01/2010</c:v>
                </c:pt>
                <c:pt idx="126">
                  <c:v>02/02/2010</c:v>
                </c:pt>
                <c:pt idx="127">
                  <c:v>09/02/2010</c:v>
                </c:pt>
                <c:pt idx="128">
                  <c:v>16/02/2010</c:v>
                </c:pt>
                <c:pt idx="129">
                  <c:v>23/02/2010</c:v>
                </c:pt>
                <c:pt idx="130">
                  <c:v>02/03/2010</c:v>
                </c:pt>
                <c:pt idx="131">
                  <c:v>09/03/2010</c:v>
                </c:pt>
                <c:pt idx="132">
                  <c:v>16/03/2010</c:v>
                </c:pt>
                <c:pt idx="133">
                  <c:v>23/03/2010</c:v>
                </c:pt>
                <c:pt idx="134">
                  <c:v>30/03/2010</c:v>
                </c:pt>
                <c:pt idx="135">
                  <c:v>08/04/2010</c:v>
                </c:pt>
                <c:pt idx="136">
                  <c:v>15/04/2010</c:v>
                </c:pt>
                <c:pt idx="137">
                  <c:v>22/04/2010</c:v>
                </c:pt>
                <c:pt idx="138">
                  <c:v>29/04/2010</c:v>
                </c:pt>
                <c:pt idx="139">
                  <c:v>06/05/2010</c:v>
                </c:pt>
                <c:pt idx="140">
                  <c:v>14/05/2010</c:v>
                </c:pt>
                <c:pt idx="141">
                  <c:v>21/05/2010</c:v>
                </c:pt>
                <c:pt idx="142">
                  <c:v>31/05/2010</c:v>
                </c:pt>
                <c:pt idx="143">
                  <c:v>07/06/2010</c:v>
                </c:pt>
                <c:pt idx="144">
                  <c:v>14/06/2010</c:v>
                </c:pt>
                <c:pt idx="145">
                  <c:v>21/06/2010</c:v>
                </c:pt>
                <c:pt idx="146">
                  <c:v>28/06/2010</c:v>
                </c:pt>
                <c:pt idx="147">
                  <c:v>05/07/2010</c:v>
                </c:pt>
                <c:pt idx="148">
                  <c:v>12/07/2010</c:v>
                </c:pt>
                <c:pt idx="149">
                  <c:v>20/07/2010</c:v>
                </c:pt>
                <c:pt idx="150">
                  <c:v>27/07/2010</c:v>
                </c:pt>
                <c:pt idx="151">
                  <c:v>03/08/2010</c:v>
                </c:pt>
                <c:pt idx="152">
                  <c:v>10/08/2010</c:v>
                </c:pt>
                <c:pt idx="153">
                  <c:v>17/08/2010</c:v>
                </c:pt>
                <c:pt idx="154">
                  <c:v>24/08/2010</c:v>
                </c:pt>
                <c:pt idx="155">
                  <c:v>31/08/2010</c:v>
                </c:pt>
                <c:pt idx="156">
                  <c:v>07/09/2010</c:v>
                </c:pt>
                <c:pt idx="157">
                  <c:v>14/09/2010</c:v>
                </c:pt>
                <c:pt idx="158">
                  <c:v>21/09/2010</c:v>
                </c:pt>
                <c:pt idx="159">
                  <c:v>28/09/2010</c:v>
                </c:pt>
                <c:pt idx="160">
                  <c:v>05/10/2010</c:v>
                </c:pt>
                <c:pt idx="161">
                  <c:v>12/10/2010</c:v>
                </c:pt>
                <c:pt idx="162">
                  <c:v>19/10/2010</c:v>
                </c:pt>
                <c:pt idx="163">
                  <c:v>26/10/2010</c:v>
                </c:pt>
                <c:pt idx="164">
                  <c:v>03/11/2010</c:v>
                </c:pt>
                <c:pt idx="165">
                  <c:v>10/11/2010</c:v>
                </c:pt>
                <c:pt idx="166">
                  <c:v>18/11/2010</c:v>
                </c:pt>
                <c:pt idx="167">
                  <c:v>25/11/2010</c:v>
                </c:pt>
                <c:pt idx="168">
                  <c:v>02/12/2010</c:v>
                </c:pt>
                <c:pt idx="169">
                  <c:v>09/12/2010</c:v>
                </c:pt>
                <c:pt idx="170">
                  <c:v>16/12/2010</c:v>
                </c:pt>
                <c:pt idx="171">
                  <c:v>23/12/2010</c:v>
                </c:pt>
                <c:pt idx="172">
                  <c:v>30/12/2010</c:v>
                </c:pt>
                <c:pt idx="173">
                  <c:v>06/01/2011</c:v>
                </c:pt>
                <c:pt idx="174">
                  <c:v>13/01/2011</c:v>
                </c:pt>
                <c:pt idx="175">
                  <c:v>20/01/2011</c:v>
                </c:pt>
                <c:pt idx="176">
                  <c:v>27/01/2011</c:v>
                </c:pt>
                <c:pt idx="177">
                  <c:v>03/02/2011</c:v>
                </c:pt>
                <c:pt idx="178">
                  <c:v>10/02/2011</c:v>
                </c:pt>
                <c:pt idx="179">
                  <c:v>17/02/2011</c:v>
                </c:pt>
                <c:pt idx="180">
                  <c:v>24/02/2011</c:v>
                </c:pt>
                <c:pt idx="181">
                  <c:v>03/03/2011</c:v>
                </c:pt>
                <c:pt idx="182">
                  <c:v>10/03/2011</c:v>
                </c:pt>
                <c:pt idx="183">
                  <c:v>17/03/2011</c:v>
                </c:pt>
                <c:pt idx="184">
                  <c:v>24/03/2011</c:v>
                </c:pt>
                <c:pt idx="185">
                  <c:v>31/03/2011</c:v>
                </c:pt>
                <c:pt idx="186">
                  <c:v>07/04/2011</c:v>
                </c:pt>
                <c:pt idx="187">
                  <c:v>14/04/2011</c:v>
                </c:pt>
                <c:pt idx="188">
                  <c:v>21/04/2011</c:v>
                </c:pt>
                <c:pt idx="189">
                  <c:v>02/05/2011</c:v>
                </c:pt>
                <c:pt idx="190">
                  <c:v>09/05/2011</c:v>
                </c:pt>
                <c:pt idx="191">
                  <c:v>16/05/2011</c:v>
                </c:pt>
                <c:pt idx="192">
                  <c:v>23/05/2011</c:v>
                </c:pt>
                <c:pt idx="193">
                  <c:v>30/05/2011</c:v>
                </c:pt>
                <c:pt idx="194">
                  <c:v>07/06/2011</c:v>
                </c:pt>
                <c:pt idx="195">
                  <c:v>15/06/2011</c:v>
                </c:pt>
                <c:pt idx="196">
                  <c:v>22/06/2011</c:v>
                </c:pt>
                <c:pt idx="197">
                  <c:v>29/06/2011</c:v>
                </c:pt>
                <c:pt idx="198">
                  <c:v>06/07/2011</c:v>
                </c:pt>
                <c:pt idx="199">
                  <c:v>13/07/2011</c:v>
                </c:pt>
                <c:pt idx="200">
                  <c:v>21/07/2011</c:v>
                </c:pt>
                <c:pt idx="201">
                  <c:v>28/07/2011</c:v>
                </c:pt>
                <c:pt idx="202">
                  <c:v>04/08/2011</c:v>
                </c:pt>
                <c:pt idx="203">
                  <c:v>11/08/2011</c:v>
                </c:pt>
                <c:pt idx="204">
                  <c:v>19/08/2011</c:v>
                </c:pt>
                <c:pt idx="205">
                  <c:v>26/08/2011</c:v>
                </c:pt>
                <c:pt idx="206">
                  <c:v>02/09/2011</c:v>
                </c:pt>
                <c:pt idx="207">
                  <c:v>09/09/2011</c:v>
                </c:pt>
                <c:pt idx="208">
                  <c:v>16/09/2011</c:v>
                </c:pt>
                <c:pt idx="209">
                  <c:v>23/09/2011</c:v>
                </c:pt>
                <c:pt idx="210">
                  <c:v>30/09/2011</c:v>
                </c:pt>
                <c:pt idx="211">
                  <c:v>07/10/2011</c:v>
                </c:pt>
                <c:pt idx="212">
                  <c:v>14/10/2011</c:v>
                </c:pt>
                <c:pt idx="213">
                  <c:v>21/10/2011</c:v>
                </c:pt>
                <c:pt idx="214">
                  <c:v>28/10/2011</c:v>
                </c:pt>
                <c:pt idx="215">
                  <c:v>07/11/2011</c:v>
                </c:pt>
                <c:pt idx="216">
                  <c:v>15/11/2011</c:v>
                </c:pt>
                <c:pt idx="217">
                  <c:v>22/11/2011</c:v>
                </c:pt>
                <c:pt idx="218">
                  <c:v>29/11/2011</c:v>
                </c:pt>
                <c:pt idx="219">
                  <c:v>06/12/2011</c:v>
                </c:pt>
                <c:pt idx="220">
                  <c:v>13/12/2011</c:v>
                </c:pt>
                <c:pt idx="221">
                  <c:v>20/12/2011</c:v>
                </c:pt>
                <c:pt idx="222">
                  <c:v>28/12/2011</c:v>
                </c:pt>
                <c:pt idx="223">
                  <c:v>04/01/2012</c:v>
                </c:pt>
                <c:pt idx="224">
                  <c:v>11/01/2012</c:v>
                </c:pt>
                <c:pt idx="225">
                  <c:v>18/01/2012</c:v>
                </c:pt>
                <c:pt idx="226">
                  <c:v>25/01/2012</c:v>
                </c:pt>
                <c:pt idx="227">
                  <c:v>01/02/2012</c:v>
                </c:pt>
                <c:pt idx="228">
                  <c:v>08/02/2012</c:v>
                </c:pt>
                <c:pt idx="229">
                  <c:v>15/02/2012</c:v>
                </c:pt>
                <c:pt idx="230">
                  <c:v>22/02/2012</c:v>
                </c:pt>
                <c:pt idx="231">
                  <c:v>29/02/2012</c:v>
                </c:pt>
                <c:pt idx="232">
                  <c:v>07/03/2012</c:v>
                </c:pt>
                <c:pt idx="233">
                  <c:v>14/03/2012</c:v>
                </c:pt>
                <c:pt idx="234">
                  <c:v>21/03/2012</c:v>
                </c:pt>
                <c:pt idx="235">
                  <c:v>28/03/2012</c:v>
                </c:pt>
                <c:pt idx="236">
                  <c:v>04/04/2012</c:v>
                </c:pt>
                <c:pt idx="237">
                  <c:v>13/04/2012</c:v>
                </c:pt>
                <c:pt idx="238">
                  <c:v>20/04/2012</c:v>
                </c:pt>
                <c:pt idx="239">
                  <c:v>27/04/2012</c:v>
                </c:pt>
                <c:pt idx="240">
                  <c:v>07/05/2012</c:v>
                </c:pt>
                <c:pt idx="241">
                  <c:v>15/05/2012</c:v>
                </c:pt>
                <c:pt idx="242">
                  <c:v>23/05/2012</c:v>
                </c:pt>
                <c:pt idx="243">
                  <c:v>31/05/2012</c:v>
                </c:pt>
                <c:pt idx="244">
                  <c:v>07/06/2012</c:v>
                </c:pt>
                <c:pt idx="245">
                  <c:v>14/06/2012</c:v>
                </c:pt>
                <c:pt idx="246">
                  <c:v>21/06/2012</c:v>
                </c:pt>
                <c:pt idx="247">
                  <c:v>29/06/2012</c:v>
                </c:pt>
                <c:pt idx="248">
                  <c:v>06/07/2012</c:v>
                </c:pt>
                <c:pt idx="249">
                  <c:v>13/07/2012</c:v>
                </c:pt>
                <c:pt idx="250">
                  <c:v>20/07/2012</c:v>
                </c:pt>
                <c:pt idx="251">
                  <c:v>27/07/2012</c:v>
                </c:pt>
                <c:pt idx="252">
                  <c:v>03/08/2012</c:v>
                </c:pt>
                <c:pt idx="253">
                  <c:v>10/08/2012</c:v>
                </c:pt>
                <c:pt idx="254">
                  <c:v>20/08/2012</c:v>
                </c:pt>
                <c:pt idx="255">
                  <c:v>27/08/2012</c:v>
                </c:pt>
                <c:pt idx="256">
                  <c:v>03/09/2012</c:v>
                </c:pt>
                <c:pt idx="257">
                  <c:v>10/09/2012</c:v>
                </c:pt>
                <c:pt idx="258">
                  <c:v>17/09/2012</c:v>
                </c:pt>
                <c:pt idx="259">
                  <c:v>24/09/2012</c:v>
                </c:pt>
                <c:pt idx="260">
                  <c:v>01/10/2012</c:v>
                </c:pt>
                <c:pt idx="261">
                  <c:v>08/10/2012</c:v>
                </c:pt>
                <c:pt idx="262">
                  <c:v>15/10/2012</c:v>
                </c:pt>
                <c:pt idx="263">
                  <c:v>22/10/2012</c:v>
                </c:pt>
                <c:pt idx="264">
                  <c:v>29/10/2012</c:v>
                </c:pt>
                <c:pt idx="265">
                  <c:v>06/11/2012</c:v>
                </c:pt>
                <c:pt idx="266">
                  <c:v>13/11/2012</c:v>
                </c:pt>
                <c:pt idx="267">
                  <c:v>20/11/2012</c:v>
                </c:pt>
                <c:pt idx="268">
                  <c:v>27/11/2012</c:v>
                </c:pt>
                <c:pt idx="269">
                  <c:v>04/12/2012</c:v>
                </c:pt>
                <c:pt idx="270">
                  <c:v>11/12/2012</c:v>
                </c:pt>
                <c:pt idx="271">
                  <c:v>18/12/2012</c:v>
                </c:pt>
                <c:pt idx="272">
                  <c:v>27/12/2012</c:v>
                </c:pt>
                <c:pt idx="273">
                  <c:v>04/01/2013</c:v>
                </c:pt>
                <c:pt idx="274">
                  <c:v>11/01/2013</c:v>
                </c:pt>
                <c:pt idx="275">
                  <c:v>18/01/2013</c:v>
                </c:pt>
                <c:pt idx="276">
                  <c:v>25/01/2013</c:v>
                </c:pt>
                <c:pt idx="277">
                  <c:v>01/02/2013</c:v>
                </c:pt>
                <c:pt idx="278">
                  <c:v>08/02/2013</c:v>
                </c:pt>
                <c:pt idx="279">
                  <c:v>15/02/2013</c:v>
                </c:pt>
                <c:pt idx="280">
                  <c:v>22/02/2013</c:v>
                </c:pt>
                <c:pt idx="281">
                  <c:v>01/03/2013</c:v>
                </c:pt>
                <c:pt idx="282">
                  <c:v>08/03/2013</c:v>
                </c:pt>
                <c:pt idx="283">
                  <c:v>15/03/2013</c:v>
                </c:pt>
                <c:pt idx="284">
                  <c:v>22/03/2013</c:v>
                </c:pt>
                <c:pt idx="285">
                  <c:v>02/04/2013</c:v>
                </c:pt>
                <c:pt idx="286">
                  <c:v>09/04/2013</c:v>
                </c:pt>
                <c:pt idx="287">
                  <c:v>16/04/2013</c:v>
                </c:pt>
                <c:pt idx="288">
                  <c:v>23/04/2013</c:v>
                </c:pt>
                <c:pt idx="289">
                  <c:v>30/04/2013</c:v>
                </c:pt>
                <c:pt idx="290">
                  <c:v>10/05/2013</c:v>
                </c:pt>
                <c:pt idx="291">
                  <c:v>17/05/2013</c:v>
                </c:pt>
                <c:pt idx="292">
                  <c:v>27/05/2013</c:v>
                </c:pt>
                <c:pt idx="293">
                  <c:v>03/06/2013</c:v>
                </c:pt>
                <c:pt idx="294">
                  <c:v>10/06/2013</c:v>
                </c:pt>
                <c:pt idx="295">
                  <c:v>17/06/2013</c:v>
                </c:pt>
                <c:pt idx="296">
                  <c:v>24/06/2013</c:v>
                </c:pt>
                <c:pt idx="297">
                  <c:v>01/07/2013</c:v>
                </c:pt>
                <c:pt idx="298">
                  <c:v>08/07/2013</c:v>
                </c:pt>
                <c:pt idx="299">
                  <c:v>15/07/2013</c:v>
                </c:pt>
                <c:pt idx="300">
                  <c:v>22/07/2013</c:v>
                </c:pt>
                <c:pt idx="301">
                  <c:v>29/07/2013</c:v>
                </c:pt>
                <c:pt idx="302">
                  <c:v>05/08/2013</c:v>
                </c:pt>
                <c:pt idx="303">
                  <c:v>12/08/2013</c:v>
                </c:pt>
                <c:pt idx="304">
                  <c:v>20/08/2013</c:v>
                </c:pt>
                <c:pt idx="305">
                  <c:v>27/08/2013</c:v>
                </c:pt>
                <c:pt idx="306">
                  <c:v>03/09/2013</c:v>
                </c:pt>
                <c:pt idx="307">
                  <c:v>10/09/2013</c:v>
                </c:pt>
                <c:pt idx="308">
                  <c:v>17/09/2013</c:v>
                </c:pt>
                <c:pt idx="309">
                  <c:v>24/09/2013</c:v>
                </c:pt>
                <c:pt idx="310">
                  <c:v>01/10/2013</c:v>
                </c:pt>
                <c:pt idx="311">
                  <c:v>08/10/2013</c:v>
                </c:pt>
                <c:pt idx="312">
                  <c:v>15/10/2013</c:v>
                </c:pt>
                <c:pt idx="313">
                  <c:v>22/10/2013</c:v>
                </c:pt>
                <c:pt idx="314">
                  <c:v>29/10/2013</c:v>
                </c:pt>
                <c:pt idx="315">
                  <c:v>06/11/2013</c:v>
                </c:pt>
                <c:pt idx="316">
                  <c:v>14/11/2013</c:v>
                </c:pt>
                <c:pt idx="317">
                  <c:v>21/11/2013</c:v>
                </c:pt>
                <c:pt idx="318">
                  <c:v>28/11/2013</c:v>
                </c:pt>
                <c:pt idx="319">
                  <c:v>05/12/2013</c:v>
                </c:pt>
                <c:pt idx="320">
                  <c:v>12/12/2013</c:v>
                </c:pt>
                <c:pt idx="321">
                  <c:v>19/12/2013</c:v>
                </c:pt>
                <c:pt idx="322">
                  <c:v>30/12/2013</c:v>
                </c:pt>
                <c:pt idx="323">
                  <c:v>07/01/2014</c:v>
                </c:pt>
                <c:pt idx="324">
                  <c:v>14/01/2014</c:v>
                </c:pt>
                <c:pt idx="325">
                  <c:v>21/01/2014</c:v>
                </c:pt>
                <c:pt idx="326">
                  <c:v>28/01/2014</c:v>
                </c:pt>
                <c:pt idx="327">
                  <c:v>04/02/2014</c:v>
                </c:pt>
                <c:pt idx="328">
                  <c:v>11/02/2014</c:v>
                </c:pt>
                <c:pt idx="329">
                  <c:v>18/02/2014</c:v>
                </c:pt>
                <c:pt idx="330">
                  <c:v>25/02/2014</c:v>
                </c:pt>
                <c:pt idx="331">
                  <c:v>04/03/2014</c:v>
                </c:pt>
                <c:pt idx="332">
                  <c:v>11/03/2014</c:v>
                </c:pt>
                <c:pt idx="333">
                  <c:v>18/03/2014</c:v>
                </c:pt>
                <c:pt idx="334">
                  <c:v>25/03/2014</c:v>
                </c:pt>
                <c:pt idx="335">
                  <c:v>01/04/2014</c:v>
                </c:pt>
                <c:pt idx="336">
                  <c:v>08/04/2014</c:v>
                </c:pt>
                <c:pt idx="337">
                  <c:v>15/04/2014</c:v>
                </c:pt>
                <c:pt idx="338">
                  <c:v>24/04/2014</c:v>
                </c:pt>
                <c:pt idx="339">
                  <c:v>02/05/2014</c:v>
                </c:pt>
                <c:pt idx="340">
                  <c:v>12/05/2014</c:v>
                </c:pt>
                <c:pt idx="341">
                  <c:v>19/05/2014</c:v>
                </c:pt>
                <c:pt idx="342">
                  <c:v>26/05/2014</c:v>
                </c:pt>
                <c:pt idx="343">
                  <c:v>03/06/2014</c:v>
                </c:pt>
                <c:pt idx="344">
                  <c:v>11/06/2014</c:v>
                </c:pt>
                <c:pt idx="345">
                  <c:v>18/06/2014</c:v>
                </c:pt>
                <c:pt idx="346">
                  <c:v>25/06/2014</c:v>
                </c:pt>
                <c:pt idx="347">
                  <c:v>02/07/2014</c:v>
                </c:pt>
                <c:pt idx="348">
                  <c:v>09/07/2014</c:v>
                </c:pt>
                <c:pt idx="349">
                  <c:v>17/07/2014</c:v>
                </c:pt>
                <c:pt idx="350">
                  <c:v>24/07/2014</c:v>
                </c:pt>
                <c:pt idx="351">
                  <c:v>31/07/2014</c:v>
                </c:pt>
                <c:pt idx="352">
                  <c:v>07/08/2014</c:v>
                </c:pt>
                <c:pt idx="353">
                  <c:v>14/08/2014</c:v>
                </c:pt>
                <c:pt idx="354">
                  <c:v>22/08/2014</c:v>
                </c:pt>
                <c:pt idx="355">
                  <c:v>29/08/2014</c:v>
                </c:pt>
                <c:pt idx="356">
                  <c:v>05/09/2014</c:v>
                </c:pt>
                <c:pt idx="357">
                  <c:v>12/09/2014</c:v>
                </c:pt>
                <c:pt idx="358">
                  <c:v>19/09/2014</c:v>
                </c:pt>
                <c:pt idx="359">
                  <c:v>26/09/2014</c:v>
                </c:pt>
                <c:pt idx="360">
                  <c:v>03/10/2014</c:v>
                </c:pt>
                <c:pt idx="361">
                  <c:v>10/10/2014</c:v>
                </c:pt>
                <c:pt idx="362">
                  <c:v>17/10/2014</c:v>
                </c:pt>
                <c:pt idx="363">
                  <c:v>24/10/2014</c:v>
                </c:pt>
                <c:pt idx="364">
                  <c:v>31/10/2014</c:v>
                </c:pt>
                <c:pt idx="365">
                  <c:v>07/11/2014</c:v>
                </c:pt>
                <c:pt idx="366">
                  <c:v>17/11/2014</c:v>
                </c:pt>
                <c:pt idx="367">
                  <c:v>24/11/2014</c:v>
                </c:pt>
                <c:pt idx="368">
                  <c:v>01/12/2014</c:v>
                </c:pt>
                <c:pt idx="369">
                  <c:v>08/12/2014</c:v>
                </c:pt>
                <c:pt idx="370">
                  <c:v>15/12/2014</c:v>
                </c:pt>
                <c:pt idx="371">
                  <c:v>22/12/2014</c:v>
                </c:pt>
                <c:pt idx="372">
                  <c:v>31/12/2014</c:v>
                </c:pt>
                <c:pt idx="373">
                  <c:v>08/01/2015</c:v>
                </c:pt>
                <c:pt idx="374">
                  <c:v>15/01/2015</c:v>
                </c:pt>
                <c:pt idx="375">
                  <c:v>22/01/2015</c:v>
                </c:pt>
                <c:pt idx="376">
                  <c:v>29/01/2015</c:v>
                </c:pt>
                <c:pt idx="377">
                  <c:v>05/02/2015</c:v>
                </c:pt>
                <c:pt idx="378">
                  <c:v>12/02/2015</c:v>
                </c:pt>
                <c:pt idx="379">
                  <c:v>19/02/2015</c:v>
                </c:pt>
                <c:pt idx="380">
                  <c:v>26/02/2015</c:v>
                </c:pt>
                <c:pt idx="381">
                  <c:v>05/03/2015</c:v>
                </c:pt>
                <c:pt idx="382">
                  <c:v>12/03/2015</c:v>
                </c:pt>
                <c:pt idx="383">
                  <c:v>19/03/2015</c:v>
                </c:pt>
                <c:pt idx="384">
                  <c:v>26/03/2015</c:v>
                </c:pt>
                <c:pt idx="385">
                  <c:v>02/04/2015</c:v>
                </c:pt>
                <c:pt idx="386">
                  <c:v>13/04/2015</c:v>
                </c:pt>
                <c:pt idx="387">
                  <c:v>20/04/2015</c:v>
                </c:pt>
                <c:pt idx="388">
                  <c:v>27/04/2015</c:v>
                </c:pt>
                <c:pt idx="389">
                  <c:v>05/05/2015</c:v>
                </c:pt>
                <c:pt idx="390">
                  <c:v>13/05/2015</c:v>
                </c:pt>
                <c:pt idx="391">
                  <c:v>21/05/2015</c:v>
                </c:pt>
                <c:pt idx="392">
                  <c:v>29/05/2015</c:v>
                </c:pt>
                <c:pt idx="393">
                  <c:v>05/06/2015</c:v>
                </c:pt>
                <c:pt idx="394">
                  <c:v>12/06/2015</c:v>
                </c:pt>
                <c:pt idx="395">
                  <c:v>19/06/2015</c:v>
                </c:pt>
                <c:pt idx="396">
                  <c:v>26/06/2015</c:v>
                </c:pt>
                <c:pt idx="397">
                  <c:v>03/07/2015</c:v>
                </c:pt>
                <c:pt idx="398">
                  <c:v>10/07/2015</c:v>
                </c:pt>
                <c:pt idx="399">
                  <c:v>20/07/2015</c:v>
                </c:pt>
                <c:pt idx="400">
                  <c:v>27/07/2015</c:v>
                </c:pt>
                <c:pt idx="401">
                  <c:v>03/08/2015</c:v>
                </c:pt>
                <c:pt idx="402">
                  <c:v>10/08/2015</c:v>
                </c:pt>
                <c:pt idx="403">
                  <c:v>17/08/2015</c:v>
                </c:pt>
                <c:pt idx="404">
                  <c:v>24/08/2015</c:v>
                </c:pt>
                <c:pt idx="405">
                  <c:v>31/08/2015</c:v>
                </c:pt>
                <c:pt idx="406">
                  <c:v>07/09/2015</c:v>
                </c:pt>
                <c:pt idx="407">
                  <c:v>14/09/2015</c:v>
                </c:pt>
                <c:pt idx="408">
                  <c:v>21/09/2015</c:v>
                </c:pt>
                <c:pt idx="409">
                  <c:v>28/09/2015</c:v>
                </c:pt>
                <c:pt idx="410">
                  <c:v>05/10/2015</c:v>
                </c:pt>
                <c:pt idx="411">
                  <c:v>12/10/2015</c:v>
                </c:pt>
                <c:pt idx="412">
                  <c:v>19/10/2015</c:v>
                </c:pt>
                <c:pt idx="413">
                  <c:v>26/10/2015</c:v>
                </c:pt>
                <c:pt idx="414">
                  <c:v>02/11/2015</c:v>
                </c:pt>
                <c:pt idx="415">
                  <c:v>09/11/2015</c:v>
                </c:pt>
                <c:pt idx="416">
                  <c:v>17/11/2015</c:v>
                </c:pt>
                <c:pt idx="417">
                  <c:v>24/11/2015</c:v>
                </c:pt>
                <c:pt idx="418">
                  <c:v>01/12/2015</c:v>
                </c:pt>
                <c:pt idx="419">
                  <c:v>08/12/2015</c:v>
                </c:pt>
                <c:pt idx="420">
                  <c:v>15/12/2015</c:v>
                </c:pt>
                <c:pt idx="421">
                  <c:v>22/12/2015</c:v>
                </c:pt>
                <c:pt idx="422">
                  <c:v>30/12/2015</c:v>
                </c:pt>
                <c:pt idx="423">
                  <c:v>07/01/2016</c:v>
                </c:pt>
                <c:pt idx="424">
                  <c:v>14/01/2016</c:v>
                </c:pt>
                <c:pt idx="425">
                  <c:v>21/01/2016</c:v>
                </c:pt>
                <c:pt idx="426">
                  <c:v>28/01/2016</c:v>
                </c:pt>
                <c:pt idx="427">
                  <c:v>04/02/2016</c:v>
                </c:pt>
                <c:pt idx="428">
                  <c:v>11/02/2016</c:v>
                </c:pt>
                <c:pt idx="429">
                  <c:v>18/02/2016</c:v>
                </c:pt>
                <c:pt idx="430">
                  <c:v>25/02/2016</c:v>
                </c:pt>
                <c:pt idx="431">
                  <c:v>03/03/2016</c:v>
                </c:pt>
                <c:pt idx="432">
                  <c:v>10/03/2016</c:v>
                </c:pt>
                <c:pt idx="433">
                  <c:v>17/03/2016</c:v>
                </c:pt>
                <c:pt idx="434">
                  <c:v>24/03/2016</c:v>
                </c:pt>
                <c:pt idx="435">
                  <c:v>04/04/2016</c:v>
                </c:pt>
                <c:pt idx="436">
                  <c:v>11/04/2016</c:v>
                </c:pt>
                <c:pt idx="437">
                  <c:v>18/04/2016</c:v>
                </c:pt>
                <c:pt idx="438">
                  <c:v>25/04/2016</c:v>
                </c:pt>
                <c:pt idx="439">
                  <c:v>02/05/2016</c:v>
                </c:pt>
                <c:pt idx="440">
                  <c:v>10/05/2016</c:v>
                </c:pt>
                <c:pt idx="441">
                  <c:v>18/05/2016</c:v>
                </c:pt>
                <c:pt idx="442">
                  <c:v>25/05/2016</c:v>
                </c:pt>
                <c:pt idx="443">
                  <c:v>01/06/2016</c:v>
                </c:pt>
                <c:pt idx="444">
                  <c:v>08/06/2016</c:v>
                </c:pt>
                <c:pt idx="445">
                  <c:v>15/06/2016</c:v>
                </c:pt>
                <c:pt idx="446">
                  <c:v>22/06/2016</c:v>
                </c:pt>
                <c:pt idx="447">
                  <c:v>29/06/2016</c:v>
                </c:pt>
                <c:pt idx="448">
                  <c:v>06/07/2016</c:v>
                </c:pt>
                <c:pt idx="449">
                  <c:v>13/07/2016</c:v>
                </c:pt>
                <c:pt idx="450">
                  <c:v>21/07/2016</c:v>
                </c:pt>
                <c:pt idx="451">
                  <c:v>28/07/2016</c:v>
                </c:pt>
                <c:pt idx="452">
                  <c:v>04/08/2016</c:v>
                </c:pt>
                <c:pt idx="453">
                  <c:v>11/08/2016</c:v>
                </c:pt>
                <c:pt idx="454">
                  <c:v>19/08/2016</c:v>
                </c:pt>
                <c:pt idx="455">
                  <c:v>26/08/2016</c:v>
                </c:pt>
                <c:pt idx="456">
                  <c:v>02/09/2016</c:v>
                </c:pt>
                <c:pt idx="457">
                  <c:v>09/09/2016</c:v>
                </c:pt>
                <c:pt idx="458">
                  <c:v>16/09/2016</c:v>
                </c:pt>
                <c:pt idx="459">
                  <c:v>23/09/2016</c:v>
                </c:pt>
                <c:pt idx="460">
                  <c:v>30/09/2016</c:v>
                </c:pt>
                <c:pt idx="461">
                  <c:v>07/10/2016</c:v>
                </c:pt>
                <c:pt idx="462">
                  <c:v>14/10/2016</c:v>
                </c:pt>
                <c:pt idx="463">
                  <c:v>21/10/2016</c:v>
                </c:pt>
                <c:pt idx="464">
                  <c:v>28/10/2016</c:v>
                </c:pt>
                <c:pt idx="465">
                  <c:v>07/11/2016</c:v>
                </c:pt>
                <c:pt idx="466">
                  <c:v>15/11/2016</c:v>
                </c:pt>
                <c:pt idx="467">
                  <c:v>22/11/2016</c:v>
                </c:pt>
                <c:pt idx="468">
                  <c:v>29/11/2016</c:v>
                </c:pt>
                <c:pt idx="469">
                  <c:v>06/12/2016</c:v>
                </c:pt>
                <c:pt idx="470">
                  <c:v>13/12/2016</c:v>
                </c:pt>
                <c:pt idx="471">
                  <c:v>20/12/2016</c:v>
                </c:pt>
                <c:pt idx="472">
                  <c:v>28/12/2016</c:v>
                </c:pt>
                <c:pt idx="473">
                  <c:v>04/01/2017</c:v>
                </c:pt>
                <c:pt idx="474">
                  <c:v>11/01/2017</c:v>
                </c:pt>
                <c:pt idx="475">
                  <c:v>18/01/2017</c:v>
                </c:pt>
                <c:pt idx="476">
                  <c:v>25/01/2017</c:v>
                </c:pt>
                <c:pt idx="477">
                  <c:v>01/02/2017</c:v>
                </c:pt>
                <c:pt idx="478">
                  <c:v>08/02/2017</c:v>
                </c:pt>
                <c:pt idx="479">
                  <c:v>15/02/2017</c:v>
                </c:pt>
                <c:pt idx="480">
                  <c:v>22/02/2017</c:v>
                </c:pt>
                <c:pt idx="481">
                  <c:v>01/03/2017</c:v>
                </c:pt>
                <c:pt idx="482">
                  <c:v>08/03/2017</c:v>
                </c:pt>
                <c:pt idx="483">
                  <c:v>15/03/2017</c:v>
                </c:pt>
                <c:pt idx="484">
                  <c:v>22/03/2017</c:v>
                </c:pt>
                <c:pt idx="485">
                  <c:v>29/03/2017</c:v>
                </c:pt>
                <c:pt idx="486">
                  <c:v>05/04/2017</c:v>
                </c:pt>
                <c:pt idx="487">
                  <c:v>12/04/2017</c:v>
                </c:pt>
                <c:pt idx="488">
                  <c:v>21/04/2017</c:v>
                </c:pt>
                <c:pt idx="489">
                  <c:v>28/04/2017</c:v>
                </c:pt>
                <c:pt idx="490">
                  <c:v>09/05/2017</c:v>
                </c:pt>
                <c:pt idx="491">
                  <c:v>16/05/2017</c:v>
                </c:pt>
                <c:pt idx="492">
                  <c:v>23/05/2017</c:v>
                </c:pt>
                <c:pt idx="493">
                  <c:v>31/05/2017</c:v>
                </c:pt>
                <c:pt idx="494">
                  <c:v>08/06/2017</c:v>
                </c:pt>
                <c:pt idx="495">
                  <c:v>15/06/2017</c:v>
                </c:pt>
                <c:pt idx="496">
                  <c:v>22/06/2017</c:v>
                </c:pt>
                <c:pt idx="497">
                  <c:v>29/06/2017</c:v>
                </c:pt>
                <c:pt idx="498">
                  <c:v>06/07/2017</c:v>
                </c:pt>
                <c:pt idx="499">
                  <c:v>13/07/2017</c:v>
                </c:pt>
                <c:pt idx="500">
                  <c:v>21/07/2017</c:v>
                </c:pt>
                <c:pt idx="501">
                  <c:v>28/07/2017</c:v>
                </c:pt>
                <c:pt idx="502">
                  <c:v>04/08/2017</c:v>
                </c:pt>
                <c:pt idx="503">
                  <c:v>11/08/2017</c:v>
                </c:pt>
                <c:pt idx="504">
                  <c:v>21/08/2017</c:v>
                </c:pt>
                <c:pt idx="505">
                  <c:v>28/08/2017</c:v>
                </c:pt>
                <c:pt idx="506">
                  <c:v>04/09/2017</c:v>
                </c:pt>
                <c:pt idx="507">
                  <c:v>11/09/2017</c:v>
                </c:pt>
                <c:pt idx="508">
                  <c:v>18/09/2017</c:v>
                </c:pt>
                <c:pt idx="509">
                  <c:v>25/09/2017</c:v>
                </c:pt>
                <c:pt idx="510">
                  <c:v>02/10/2017</c:v>
                </c:pt>
                <c:pt idx="511">
                  <c:v>09/10/2017</c:v>
                </c:pt>
                <c:pt idx="512">
                  <c:v>16/10/2017</c:v>
                </c:pt>
                <c:pt idx="513">
                  <c:v>23/10/2017</c:v>
                </c:pt>
                <c:pt idx="514">
                  <c:v>30/10/2017</c:v>
                </c:pt>
                <c:pt idx="515">
                  <c:v>07/11/2017</c:v>
                </c:pt>
                <c:pt idx="516">
                  <c:v>14/11/2017</c:v>
                </c:pt>
                <c:pt idx="517">
                  <c:v>21/11/2017</c:v>
                </c:pt>
                <c:pt idx="518">
                  <c:v>28/11/2017</c:v>
                </c:pt>
                <c:pt idx="519">
                  <c:v>05/12/2017</c:v>
                </c:pt>
                <c:pt idx="520">
                  <c:v>12/12/2017</c:v>
                </c:pt>
                <c:pt idx="521">
                  <c:v>19/12/2017</c:v>
                </c:pt>
                <c:pt idx="522">
                  <c:v>28/12/2017</c:v>
                </c:pt>
                <c:pt idx="523">
                  <c:v>05/01/2018</c:v>
                </c:pt>
                <c:pt idx="524">
                  <c:v>12/01/2018</c:v>
                </c:pt>
                <c:pt idx="525">
                  <c:v>19/01/2018</c:v>
                </c:pt>
                <c:pt idx="526">
                  <c:v>26/01/2018</c:v>
                </c:pt>
                <c:pt idx="527">
                  <c:v>02/02/2018</c:v>
                </c:pt>
                <c:pt idx="528">
                  <c:v>09/02/2018</c:v>
                </c:pt>
                <c:pt idx="529">
                  <c:v>16/02/2018</c:v>
                </c:pt>
                <c:pt idx="530">
                  <c:v>23/02/2018</c:v>
                </c:pt>
                <c:pt idx="531">
                  <c:v>02/03/2018</c:v>
                </c:pt>
                <c:pt idx="532">
                  <c:v>09/03/2018</c:v>
                </c:pt>
                <c:pt idx="533">
                  <c:v>16/03/2018</c:v>
                </c:pt>
                <c:pt idx="534">
                  <c:v>23/03/2018</c:v>
                </c:pt>
                <c:pt idx="535">
                  <c:v>03/04/2018</c:v>
                </c:pt>
                <c:pt idx="536">
                  <c:v>10/04/2018</c:v>
                </c:pt>
                <c:pt idx="537">
                  <c:v>17/04/2018</c:v>
                </c:pt>
                <c:pt idx="538">
                  <c:v>24/04/2018</c:v>
                </c:pt>
                <c:pt idx="539">
                  <c:v>02/05/2018</c:v>
                </c:pt>
                <c:pt idx="540">
                  <c:v>11/05/2018</c:v>
                </c:pt>
                <c:pt idx="541">
                  <c:v>18/05/2018</c:v>
                </c:pt>
                <c:pt idx="542">
                  <c:v>28/05/2018</c:v>
                </c:pt>
                <c:pt idx="543">
                  <c:v>04/06/2018</c:v>
                </c:pt>
                <c:pt idx="544">
                  <c:v>11/06/2018</c:v>
                </c:pt>
                <c:pt idx="545">
                  <c:v>18/06/2018</c:v>
                </c:pt>
                <c:pt idx="546">
                  <c:v>25/06/2018</c:v>
                </c:pt>
                <c:pt idx="547">
                  <c:v>02/07/2018</c:v>
                </c:pt>
                <c:pt idx="548">
                  <c:v>09/07/2018</c:v>
                </c:pt>
              </c:strCache>
            </c:strRef>
          </c:cat>
          <c:val>
            <c:numRef>
              <c:f>'Ratios Ex-post'!$D$3:$D$611</c:f>
              <c:numCache>
                <c:formatCode>0.00</c:formatCode>
                <c:ptCount val="609"/>
                <c:pt idx="0">
                  <c:v>100</c:v>
                </c:pt>
                <c:pt idx="1">
                  <c:v>101.113992</c:v>
                </c:pt>
                <c:pt idx="2">
                  <c:v>101.2061508</c:v>
                </c:pt>
                <c:pt idx="3">
                  <c:v>101.28517050000001</c:v>
                </c:pt>
                <c:pt idx="4">
                  <c:v>101.36259099999999</c:v>
                </c:pt>
                <c:pt idx="5">
                  <c:v>101.44775629999999</c:v>
                </c:pt>
                <c:pt idx="6">
                  <c:v>101.56469850000001</c:v>
                </c:pt>
                <c:pt idx="7">
                  <c:v>101.6435802</c:v>
                </c:pt>
                <c:pt idx="8">
                  <c:v>101.7254614</c:v>
                </c:pt>
                <c:pt idx="9">
                  <c:v>101.79930280000001</c:v>
                </c:pt>
                <c:pt idx="10">
                  <c:v>101.8762081</c:v>
                </c:pt>
                <c:pt idx="11">
                  <c:v>101.95603130000001</c:v>
                </c:pt>
                <c:pt idx="12">
                  <c:v>102.0360388</c:v>
                </c:pt>
                <c:pt idx="13">
                  <c:v>102.12823539999999</c:v>
                </c:pt>
                <c:pt idx="14">
                  <c:v>102.2062719</c:v>
                </c:pt>
                <c:pt idx="15">
                  <c:v>102.2868792</c:v>
                </c:pt>
                <c:pt idx="16">
                  <c:v>102.3682295</c:v>
                </c:pt>
                <c:pt idx="17">
                  <c:v>102.44766420000001</c:v>
                </c:pt>
                <c:pt idx="18">
                  <c:v>102.52392330000001</c:v>
                </c:pt>
                <c:pt idx="19">
                  <c:v>102.6020086</c:v>
                </c:pt>
                <c:pt idx="20">
                  <c:v>102.7013238</c:v>
                </c:pt>
                <c:pt idx="21">
                  <c:v>102.81159700000001</c:v>
                </c:pt>
                <c:pt idx="22">
                  <c:v>102.8918761</c:v>
                </c:pt>
                <c:pt idx="23">
                  <c:v>102.9717029</c:v>
                </c:pt>
                <c:pt idx="24">
                  <c:v>103.05185779999999</c:v>
                </c:pt>
                <c:pt idx="25">
                  <c:v>103.1341431</c:v>
                </c:pt>
                <c:pt idx="26">
                  <c:v>103.2148344</c:v>
                </c:pt>
                <c:pt idx="27">
                  <c:v>103.2956835</c:v>
                </c:pt>
                <c:pt idx="28">
                  <c:v>103.376283</c:v>
                </c:pt>
                <c:pt idx="29">
                  <c:v>103.4571522</c:v>
                </c:pt>
                <c:pt idx="30">
                  <c:v>103.5381939</c:v>
                </c:pt>
                <c:pt idx="31">
                  <c:v>103.6201971</c:v>
                </c:pt>
                <c:pt idx="32">
                  <c:v>103.7272443</c:v>
                </c:pt>
                <c:pt idx="33">
                  <c:v>103.8099363</c:v>
                </c:pt>
                <c:pt idx="34">
                  <c:v>103.8897628</c:v>
                </c:pt>
                <c:pt idx="35">
                  <c:v>103.96980069999999</c:v>
                </c:pt>
                <c:pt idx="36">
                  <c:v>104.0493195</c:v>
                </c:pt>
                <c:pt idx="37">
                  <c:v>104.1312271</c:v>
                </c:pt>
                <c:pt idx="38">
                  <c:v>104.23777459999999</c:v>
                </c:pt>
                <c:pt idx="39">
                  <c:v>104.3512277</c:v>
                </c:pt>
                <c:pt idx="40">
                  <c:v>104.4325029</c:v>
                </c:pt>
                <c:pt idx="41">
                  <c:v>104.51557990000001</c:v>
                </c:pt>
                <c:pt idx="42">
                  <c:v>104.5967508</c:v>
                </c:pt>
                <c:pt idx="43">
                  <c:v>104.6789876</c:v>
                </c:pt>
                <c:pt idx="44">
                  <c:v>104.7605152</c:v>
                </c:pt>
                <c:pt idx="45">
                  <c:v>104.8389823</c:v>
                </c:pt>
                <c:pt idx="46">
                  <c:v>104.9201595</c:v>
                </c:pt>
                <c:pt idx="47">
                  <c:v>105.017438</c:v>
                </c:pt>
                <c:pt idx="48">
                  <c:v>105.1049005</c:v>
                </c:pt>
                <c:pt idx="49">
                  <c:v>105.1926871</c:v>
                </c:pt>
                <c:pt idx="50">
                  <c:v>105.2807547</c:v>
                </c:pt>
                <c:pt idx="51">
                  <c:v>105.36886079999999</c:v>
                </c:pt>
                <c:pt idx="52">
                  <c:v>105.46956369999999</c:v>
                </c:pt>
                <c:pt idx="53">
                  <c:v>105.55732070000001</c:v>
                </c:pt>
                <c:pt idx="54">
                  <c:v>105.64607479999999</c:v>
                </c:pt>
                <c:pt idx="55">
                  <c:v>105.7334353</c:v>
                </c:pt>
                <c:pt idx="56">
                  <c:v>105.8221143</c:v>
                </c:pt>
                <c:pt idx="57">
                  <c:v>105.9126148</c:v>
                </c:pt>
                <c:pt idx="58">
                  <c:v>105.99713730000001</c:v>
                </c:pt>
                <c:pt idx="59">
                  <c:v>106.0849211</c:v>
                </c:pt>
                <c:pt idx="60">
                  <c:v>106.1658985</c:v>
                </c:pt>
                <c:pt idx="61">
                  <c:v>106.24066449999999</c:v>
                </c:pt>
                <c:pt idx="62">
                  <c:v>106.3141545</c:v>
                </c:pt>
                <c:pt idx="63">
                  <c:v>106.3873466</c:v>
                </c:pt>
                <c:pt idx="64">
                  <c:v>106.4683787</c:v>
                </c:pt>
                <c:pt idx="65">
                  <c:v>106.5306435</c:v>
                </c:pt>
                <c:pt idx="66">
                  <c:v>106.59110339999999</c:v>
                </c:pt>
                <c:pt idx="67">
                  <c:v>106.65215739999999</c:v>
                </c:pt>
                <c:pt idx="68">
                  <c:v>106.7106292</c:v>
                </c:pt>
                <c:pt idx="69">
                  <c:v>106.7583159</c:v>
                </c:pt>
                <c:pt idx="70">
                  <c:v>106.8311393</c:v>
                </c:pt>
                <c:pt idx="71">
                  <c:v>106.8847969</c:v>
                </c:pt>
                <c:pt idx="72">
                  <c:v>106.92966869999999</c:v>
                </c:pt>
                <c:pt idx="73">
                  <c:v>106.97365019999999</c:v>
                </c:pt>
                <c:pt idx="74">
                  <c:v>107.0025747</c:v>
                </c:pt>
                <c:pt idx="75">
                  <c:v>107.028317</c:v>
                </c:pt>
                <c:pt idx="76">
                  <c:v>107.05319129999999</c:v>
                </c:pt>
                <c:pt idx="77">
                  <c:v>107.0791035</c:v>
                </c:pt>
                <c:pt idx="78">
                  <c:v>107.1059649</c:v>
                </c:pt>
                <c:pt idx="79">
                  <c:v>107.13361279999999</c:v>
                </c:pt>
                <c:pt idx="80">
                  <c:v>107.1600117</c:v>
                </c:pt>
                <c:pt idx="81">
                  <c:v>107.1792452</c:v>
                </c:pt>
                <c:pt idx="82">
                  <c:v>107.1982142</c:v>
                </c:pt>
                <c:pt idx="83">
                  <c:v>107.21834800000001</c:v>
                </c:pt>
                <c:pt idx="84">
                  <c:v>107.23845590000001</c:v>
                </c:pt>
                <c:pt idx="85">
                  <c:v>107.2636742</c:v>
                </c:pt>
                <c:pt idx="86">
                  <c:v>107.28393060000001</c:v>
                </c:pt>
                <c:pt idx="87">
                  <c:v>107.2978841</c:v>
                </c:pt>
                <c:pt idx="88">
                  <c:v>107.31565500000001</c:v>
                </c:pt>
                <c:pt idx="89">
                  <c:v>107.33046229999999</c:v>
                </c:pt>
                <c:pt idx="90">
                  <c:v>107.35378179999999</c:v>
                </c:pt>
                <c:pt idx="91">
                  <c:v>107.3741924</c:v>
                </c:pt>
                <c:pt idx="92">
                  <c:v>107.3862725</c:v>
                </c:pt>
                <c:pt idx="93">
                  <c:v>107.4035717</c:v>
                </c:pt>
                <c:pt idx="94">
                  <c:v>107.42023810000001</c:v>
                </c:pt>
                <c:pt idx="95">
                  <c:v>107.4314699</c:v>
                </c:pt>
                <c:pt idx="96">
                  <c:v>107.4389187</c:v>
                </c:pt>
                <c:pt idx="97">
                  <c:v>107.44728430000001</c:v>
                </c:pt>
                <c:pt idx="98">
                  <c:v>107.45477889999999</c:v>
                </c:pt>
                <c:pt idx="99">
                  <c:v>107.46205019999999</c:v>
                </c:pt>
                <c:pt idx="100">
                  <c:v>107.46943539999999</c:v>
                </c:pt>
                <c:pt idx="101">
                  <c:v>107.47690179999999</c:v>
                </c:pt>
                <c:pt idx="102">
                  <c:v>107.4840432</c:v>
                </c:pt>
                <c:pt idx="103">
                  <c:v>107.49117010000001</c:v>
                </c:pt>
                <c:pt idx="104">
                  <c:v>107.4981901</c:v>
                </c:pt>
                <c:pt idx="105">
                  <c:v>107.505754</c:v>
                </c:pt>
                <c:pt idx="106">
                  <c:v>107.5130168</c:v>
                </c:pt>
                <c:pt idx="107">
                  <c:v>107.520501</c:v>
                </c:pt>
                <c:pt idx="108">
                  <c:v>107.5283055</c:v>
                </c:pt>
                <c:pt idx="109">
                  <c:v>107.5357221</c:v>
                </c:pt>
                <c:pt idx="110">
                  <c:v>107.5434918</c:v>
                </c:pt>
                <c:pt idx="111">
                  <c:v>107.55071529999999</c:v>
                </c:pt>
                <c:pt idx="112">
                  <c:v>107.5578975</c:v>
                </c:pt>
                <c:pt idx="113">
                  <c:v>107.5654327</c:v>
                </c:pt>
                <c:pt idx="114">
                  <c:v>107.57443859999999</c:v>
                </c:pt>
                <c:pt idx="115">
                  <c:v>107.58178669999999</c:v>
                </c:pt>
                <c:pt idx="116">
                  <c:v>107.5891084</c:v>
                </c:pt>
                <c:pt idx="117">
                  <c:v>107.5965233</c:v>
                </c:pt>
                <c:pt idx="118">
                  <c:v>107.6046321</c:v>
                </c:pt>
                <c:pt idx="119">
                  <c:v>107.61196440000001</c:v>
                </c:pt>
                <c:pt idx="120">
                  <c:v>107.6215033</c:v>
                </c:pt>
                <c:pt idx="121">
                  <c:v>107.63035840000001</c:v>
                </c:pt>
                <c:pt idx="122">
                  <c:v>107.6374592</c:v>
                </c:pt>
                <c:pt idx="123">
                  <c:v>107.6441927</c:v>
                </c:pt>
                <c:pt idx="124">
                  <c:v>107.65182369999999</c:v>
                </c:pt>
                <c:pt idx="125">
                  <c:v>107.6587076</c:v>
                </c:pt>
                <c:pt idx="126">
                  <c:v>107.6653527</c:v>
                </c:pt>
                <c:pt idx="127">
                  <c:v>107.6729881</c:v>
                </c:pt>
                <c:pt idx="128">
                  <c:v>107.67985539999999</c:v>
                </c:pt>
                <c:pt idx="129">
                  <c:v>107.6867142</c:v>
                </c:pt>
                <c:pt idx="130">
                  <c:v>107.693361</c:v>
                </c:pt>
                <c:pt idx="131">
                  <c:v>107.7013156</c:v>
                </c:pt>
                <c:pt idx="132">
                  <c:v>107.7083074</c:v>
                </c:pt>
                <c:pt idx="133">
                  <c:v>107.71538339999999</c:v>
                </c:pt>
                <c:pt idx="134">
                  <c:v>107.72442580000001</c:v>
                </c:pt>
                <c:pt idx="135">
                  <c:v>107.7323378</c:v>
                </c:pt>
                <c:pt idx="136">
                  <c:v>107.7394154</c:v>
                </c:pt>
                <c:pt idx="137">
                  <c:v>107.74657120000001</c:v>
                </c:pt>
                <c:pt idx="138">
                  <c:v>107.75370359999999</c:v>
                </c:pt>
                <c:pt idx="139">
                  <c:v>107.76237810000001</c:v>
                </c:pt>
                <c:pt idx="140">
                  <c:v>107.7693828</c:v>
                </c:pt>
                <c:pt idx="141">
                  <c:v>107.7790614</c:v>
                </c:pt>
                <c:pt idx="142">
                  <c:v>107.785708</c:v>
                </c:pt>
                <c:pt idx="143">
                  <c:v>107.7925525</c:v>
                </c:pt>
                <c:pt idx="144">
                  <c:v>107.8008827</c:v>
                </c:pt>
                <c:pt idx="145">
                  <c:v>107.8078211</c:v>
                </c:pt>
                <c:pt idx="146">
                  <c:v>107.8167574</c:v>
                </c:pt>
                <c:pt idx="147">
                  <c:v>107.8252123</c:v>
                </c:pt>
                <c:pt idx="148">
                  <c:v>107.838086</c:v>
                </c:pt>
                <c:pt idx="149">
                  <c:v>107.8488792</c:v>
                </c:pt>
                <c:pt idx="150">
                  <c:v>107.85813349999999</c:v>
                </c:pt>
                <c:pt idx="151">
                  <c:v>107.8656119</c:v>
                </c:pt>
                <c:pt idx="152">
                  <c:v>107.8761142</c:v>
                </c:pt>
                <c:pt idx="153">
                  <c:v>107.8851641</c:v>
                </c:pt>
                <c:pt idx="154">
                  <c:v>107.8935044</c:v>
                </c:pt>
                <c:pt idx="155">
                  <c:v>107.901246</c:v>
                </c:pt>
                <c:pt idx="156">
                  <c:v>107.9108495</c:v>
                </c:pt>
                <c:pt idx="157">
                  <c:v>107.9202561</c:v>
                </c:pt>
                <c:pt idx="158">
                  <c:v>107.9293966</c:v>
                </c:pt>
                <c:pt idx="159">
                  <c:v>107.9430203</c:v>
                </c:pt>
                <c:pt idx="160">
                  <c:v>107.95181789999999</c:v>
                </c:pt>
                <c:pt idx="161">
                  <c:v>107.9675407</c:v>
                </c:pt>
                <c:pt idx="162">
                  <c:v>107.9852995</c:v>
                </c:pt>
                <c:pt idx="163">
                  <c:v>108.0033372</c:v>
                </c:pt>
                <c:pt idx="164">
                  <c:v>108.0130278</c:v>
                </c:pt>
                <c:pt idx="165">
                  <c:v>108.0316073</c:v>
                </c:pt>
                <c:pt idx="166">
                  <c:v>108.04296309999999</c:v>
                </c:pt>
                <c:pt idx="167">
                  <c:v>108.05270830000001</c:v>
                </c:pt>
                <c:pt idx="168">
                  <c:v>108.06336090000001</c:v>
                </c:pt>
                <c:pt idx="169">
                  <c:v>108.0759358</c:v>
                </c:pt>
                <c:pt idx="170">
                  <c:v>108.0846932</c:v>
                </c:pt>
                <c:pt idx="171">
                  <c:v>108.09328619999999</c:v>
                </c:pt>
                <c:pt idx="172">
                  <c:v>108.1055492</c:v>
                </c:pt>
                <c:pt idx="173">
                  <c:v>108.1135372</c:v>
                </c:pt>
                <c:pt idx="174">
                  <c:v>108.1235801</c:v>
                </c:pt>
                <c:pt idx="175">
                  <c:v>108.142527</c:v>
                </c:pt>
                <c:pt idx="176">
                  <c:v>108.1653769</c:v>
                </c:pt>
                <c:pt idx="177">
                  <c:v>108.1766085</c:v>
                </c:pt>
                <c:pt idx="178">
                  <c:v>108.1948524</c:v>
                </c:pt>
                <c:pt idx="179">
                  <c:v>108.2063516</c:v>
                </c:pt>
                <c:pt idx="180">
                  <c:v>108.2193158</c:v>
                </c:pt>
                <c:pt idx="181">
                  <c:v>108.23017729999999</c:v>
                </c:pt>
                <c:pt idx="182">
                  <c:v>108.2457933</c:v>
                </c:pt>
                <c:pt idx="183">
                  <c:v>108.2605636</c:v>
                </c:pt>
                <c:pt idx="184">
                  <c:v>108.273799</c:v>
                </c:pt>
                <c:pt idx="185">
                  <c:v>108.286997</c:v>
                </c:pt>
                <c:pt idx="186">
                  <c:v>108.3009727</c:v>
                </c:pt>
                <c:pt idx="187">
                  <c:v>108.3251649</c:v>
                </c:pt>
                <c:pt idx="188">
                  <c:v>108.371196</c:v>
                </c:pt>
                <c:pt idx="189">
                  <c:v>108.3899153</c:v>
                </c:pt>
                <c:pt idx="190">
                  <c:v>108.4108842</c:v>
                </c:pt>
                <c:pt idx="191">
                  <c:v>108.435125</c:v>
                </c:pt>
                <c:pt idx="192">
                  <c:v>108.4569975</c:v>
                </c:pt>
                <c:pt idx="193">
                  <c:v>108.4782778</c:v>
                </c:pt>
                <c:pt idx="194">
                  <c:v>108.5099056</c:v>
                </c:pt>
                <c:pt idx="195">
                  <c:v>108.5377259</c:v>
                </c:pt>
                <c:pt idx="196">
                  <c:v>108.5567092</c:v>
                </c:pt>
                <c:pt idx="197">
                  <c:v>108.5776893</c:v>
                </c:pt>
                <c:pt idx="198">
                  <c:v>108.59152159999999</c:v>
                </c:pt>
                <c:pt idx="199">
                  <c:v>108.62635059999999</c:v>
                </c:pt>
                <c:pt idx="200">
                  <c:v>108.6471932</c:v>
                </c:pt>
                <c:pt idx="201">
                  <c:v>108.6668899</c:v>
                </c:pt>
                <c:pt idx="202">
                  <c:v>108.6864089</c:v>
                </c:pt>
                <c:pt idx="203">
                  <c:v>108.70772820000001</c:v>
                </c:pt>
                <c:pt idx="204">
                  <c:v>108.7266446</c:v>
                </c:pt>
                <c:pt idx="205">
                  <c:v>108.7453558</c:v>
                </c:pt>
                <c:pt idx="206">
                  <c:v>108.7637258</c:v>
                </c:pt>
                <c:pt idx="207">
                  <c:v>108.7833741</c:v>
                </c:pt>
                <c:pt idx="208">
                  <c:v>108.8061569</c:v>
                </c:pt>
                <c:pt idx="209">
                  <c:v>108.8285848</c:v>
                </c:pt>
                <c:pt idx="210">
                  <c:v>108.85390150000001</c:v>
                </c:pt>
                <c:pt idx="211">
                  <c:v>108.8745035</c:v>
                </c:pt>
                <c:pt idx="212">
                  <c:v>108.8942323</c:v>
                </c:pt>
                <c:pt idx="213">
                  <c:v>108.9140342</c:v>
                </c:pt>
                <c:pt idx="214">
                  <c:v>108.9414167</c:v>
                </c:pt>
                <c:pt idx="215">
                  <c:v>108.9612273</c:v>
                </c:pt>
                <c:pt idx="216">
                  <c:v>108.9764857</c:v>
                </c:pt>
                <c:pt idx="217">
                  <c:v>108.991828</c:v>
                </c:pt>
                <c:pt idx="218">
                  <c:v>109.0074721</c:v>
                </c:pt>
                <c:pt idx="219">
                  <c:v>109.02300649999999</c:v>
                </c:pt>
                <c:pt idx="220">
                  <c:v>109.0365078</c:v>
                </c:pt>
                <c:pt idx="221">
                  <c:v>109.04810860000001</c:v>
                </c:pt>
                <c:pt idx="222">
                  <c:v>109.0586321</c:v>
                </c:pt>
                <c:pt idx="223">
                  <c:v>109.0664421</c:v>
                </c:pt>
                <c:pt idx="224">
                  <c:v>109.0745405</c:v>
                </c:pt>
                <c:pt idx="225">
                  <c:v>109.0827092</c:v>
                </c:pt>
                <c:pt idx="226">
                  <c:v>109.09076330000001</c:v>
                </c:pt>
                <c:pt idx="227">
                  <c:v>109.0986211</c:v>
                </c:pt>
                <c:pt idx="228">
                  <c:v>109.1063491</c:v>
                </c:pt>
                <c:pt idx="229">
                  <c:v>109.1140959</c:v>
                </c:pt>
                <c:pt idx="230">
                  <c:v>109.1218159</c:v>
                </c:pt>
                <c:pt idx="231">
                  <c:v>109.1294455</c:v>
                </c:pt>
                <c:pt idx="232">
                  <c:v>109.1370545</c:v>
                </c:pt>
                <c:pt idx="233">
                  <c:v>109.144667</c:v>
                </c:pt>
                <c:pt idx="234">
                  <c:v>109.15218299999999</c:v>
                </c:pt>
                <c:pt idx="235">
                  <c:v>109.15993</c:v>
                </c:pt>
                <c:pt idx="236">
                  <c:v>109.16948480000001</c:v>
                </c:pt>
                <c:pt idx="237">
                  <c:v>109.17684180000001</c:v>
                </c:pt>
                <c:pt idx="238">
                  <c:v>109.18408410000001</c:v>
                </c:pt>
                <c:pt idx="239">
                  <c:v>109.1945206</c:v>
                </c:pt>
                <c:pt idx="240">
                  <c:v>109.2028773</c:v>
                </c:pt>
                <c:pt idx="241">
                  <c:v>109.2109889</c:v>
                </c:pt>
                <c:pt idx="242">
                  <c:v>109.2189645</c:v>
                </c:pt>
                <c:pt idx="243">
                  <c:v>109.2259942</c:v>
                </c:pt>
                <c:pt idx="244">
                  <c:v>109.2330091</c:v>
                </c:pt>
                <c:pt idx="245">
                  <c:v>109.2400214</c:v>
                </c:pt>
                <c:pt idx="246">
                  <c:v>109.247984</c:v>
                </c:pt>
                <c:pt idx="247">
                  <c:v>109.2554798</c:v>
                </c:pt>
                <c:pt idx="248">
                  <c:v>109.261228</c:v>
                </c:pt>
                <c:pt idx="249">
                  <c:v>109.2637258</c:v>
                </c:pt>
                <c:pt idx="250">
                  <c:v>109.26615390000001</c:v>
                </c:pt>
                <c:pt idx="251">
                  <c:v>109.2685123</c:v>
                </c:pt>
                <c:pt idx="252">
                  <c:v>109.2709162</c:v>
                </c:pt>
                <c:pt idx="253">
                  <c:v>109.274334</c:v>
                </c:pt>
                <c:pt idx="254">
                  <c:v>109.2765923</c:v>
                </c:pt>
                <c:pt idx="255">
                  <c:v>109.2788963</c:v>
                </c:pt>
                <c:pt idx="256">
                  <c:v>109.2811426</c:v>
                </c:pt>
                <c:pt idx="257">
                  <c:v>109.28323709999999</c:v>
                </c:pt>
                <c:pt idx="258">
                  <c:v>109.2852437</c:v>
                </c:pt>
                <c:pt idx="259">
                  <c:v>109.2873657</c:v>
                </c:pt>
                <c:pt idx="260">
                  <c:v>109.2893116</c:v>
                </c:pt>
                <c:pt idx="261">
                  <c:v>109.2912788</c:v>
                </c:pt>
                <c:pt idx="262">
                  <c:v>109.2932765</c:v>
                </c:pt>
                <c:pt idx="263">
                  <c:v>109.2951466</c:v>
                </c:pt>
                <c:pt idx="264">
                  <c:v>109.2972505</c:v>
                </c:pt>
                <c:pt idx="265">
                  <c:v>109.2989659</c:v>
                </c:pt>
                <c:pt idx="266">
                  <c:v>109.30063269999999</c:v>
                </c:pt>
                <c:pt idx="267">
                  <c:v>109.3021842</c:v>
                </c:pt>
                <c:pt idx="268">
                  <c:v>109.3037782</c:v>
                </c:pt>
                <c:pt idx="269">
                  <c:v>109.3052933</c:v>
                </c:pt>
                <c:pt idx="270">
                  <c:v>109.3068023</c:v>
                </c:pt>
                <c:pt idx="271">
                  <c:v>109.3085452</c:v>
                </c:pt>
                <c:pt idx="272">
                  <c:v>109.3106676</c:v>
                </c:pt>
                <c:pt idx="273">
                  <c:v>109.3121099</c:v>
                </c:pt>
                <c:pt idx="274">
                  <c:v>109.3135218</c:v>
                </c:pt>
                <c:pt idx="275">
                  <c:v>109.3149702</c:v>
                </c:pt>
                <c:pt idx="276">
                  <c:v>109.3165523</c:v>
                </c:pt>
                <c:pt idx="277">
                  <c:v>109.3181647</c:v>
                </c:pt>
                <c:pt idx="278">
                  <c:v>109.3196193</c:v>
                </c:pt>
                <c:pt idx="279">
                  <c:v>109.3209524</c:v>
                </c:pt>
                <c:pt idx="280">
                  <c:v>109.32236140000001</c:v>
                </c:pt>
                <c:pt idx="281">
                  <c:v>109.3236702</c:v>
                </c:pt>
                <c:pt idx="282">
                  <c:v>109.3250307</c:v>
                </c:pt>
                <c:pt idx="283">
                  <c:v>109.326458</c:v>
                </c:pt>
                <c:pt idx="284">
                  <c:v>109.3293066</c:v>
                </c:pt>
                <c:pt idx="285">
                  <c:v>109.3308949</c:v>
                </c:pt>
                <c:pt idx="286">
                  <c:v>109.3326412</c:v>
                </c:pt>
                <c:pt idx="287">
                  <c:v>109.33436930000001</c:v>
                </c:pt>
                <c:pt idx="288">
                  <c:v>109.33611860000001</c:v>
                </c:pt>
                <c:pt idx="289">
                  <c:v>109.3385696</c:v>
                </c:pt>
                <c:pt idx="290">
                  <c:v>109.340237</c:v>
                </c:pt>
                <c:pt idx="291">
                  <c:v>109.3425058</c:v>
                </c:pt>
                <c:pt idx="292">
                  <c:v>109.3445014</c:v>
                </c:pt>
                <c:pt idx="293">
                  <c:v>109.3461841</c:v>
                </c:pt>
                <c:pt idx="294">
                  <c:v>109.347803</c:v>
                </c:pt>
                <c:pt idx="295">
                  <c:v>109.3495313</c:v>
                </c:pt>
                <c:pt idx="296">
                  <c:v>109.35243819999999</c:v>
                </c:pt>
                <c:pt idx="297">
                  <c:v>109.3542516</c:v>
                </c:pt>
                <c:pt idx="298">
                  <c:v>109.3560925</c:v>
                </c:pt>
                <c:pt idx="299">
                  <c:v>109.3580487</c:v>
                </c:pt>
                <c:pt idx="300">
                  <c:v>109.3601721</c:v>
                </c:pt>
                <c:pt idx="301">
                  <c:v>109.3622348</c:v>
                </c:pt>
                <c:pt idx="302">
                  <c:v>109.3640271</c:v>
                </c:pt>
                <c:pt idx="303">
                  <c:v>109.36592880000001</c:v>
                </c:pt>
                <c:pt idx="304">
                  <c:v>109.3675815</c:v>
                </c:pt>
                <c:pt idx="305">
                  <c:v>109.36950760000001</c:v>
                </c:pt>
                <c:pt idx="306">
                  <c:v>109.3710722</c:v>
                </c:pt>
                <c:pt idx="307">
                  <c:v>109.3725943</c:v>
                </c:pt>
                <c:pt idx="308">
                  <c:v>109.374241</c:v>
                </c:pt>
                <c:pt idx="309">
                  <c:v>109.3762765</c:v>
                </c:pt>
                <c:pt idx="310">
                  <c:v>109.3780144</c:v>
                </c:pt>
                <c:pt idx="311">
                  <c:v>109.3797706</c:v>
                </c:pt>
                <c:pt idx="312">
                  <c:v>109.38164829999999</c:v>
                </c:pt>
                <c:pt idx="313">
                  <c:v>109.3836718</c:v>
                </c:pt>
                <c:pt idx="314">
                  <c:v>109.38636390000001</c:v>
                </c:pt>
                <c:pt idx="315">
                  <c:v>109.38823259999999</c:v>
                </c:pt>
                <c:pt idx="316">
                  <c:v>109.38997670000001</c:v>
                </c:pt>
                <c:pt idx="317">
                  <c:v>109.39254440000001</c:v>
                </c:pt>
                <c:pt idx="318">
                  <c:v>109.3965342</c:v>
                </c:pt>
                <c:pt idx="319">
                  <c:v>109.3992935</c:v>
                </c:pt>
                <c:pt idx="320">
                  <c:v>109.4028004</c:v>
                </c:pt>
                <c:pt idx="321">
                  <c:v>109.40854109999999</c:v>
                </c:pt>
                <c:pt idx="322">
                  <c:v>109.4136956</c:v>
                </c:pt>
                <c:pt idx="323">
                  <c:v>109.4167561</c:v>
                </c:pt>
                <c:pt idx="324">
                  <c:v>109.42297170000001</c:v>
                </c:pt>
                <c:pt idx="325">
                  <c:v>109.4277135</c:v>
                </c:pt>
                <c:pt idx="326">
                  <c:v>109.4317107</c:v>
                </c:pt>
                <c:pt idx="327">
                  <c:v>109.43453770000001</c:v>
                </c:pt>
                <c:pt idx="328">
                  <c:v>109.4376779</c:v>
                </c:pt>
                <c:pt idx="329">
                  <c:v>109.4412286</c:v>
                </c:pt>
                <c:pt idx="330">
                  <c:v>109.44557279999999</c:v>
                </c:pt>
                <c:pt idx="331">
                  <c:v>109.4490022</c:v>
                </c:pt>
                <c:pt idx="332">
                  <c:v>109.4524955</c:v>
                </c:pt>
                <c:pt idx="333">
                  <c:v>109.4560527</c:v>
                </c:pt>
                <c:pt idx="334">
                  <c:v>109.4614952</c:v>
                </c:pt>
                <c:pt idx="335">
                  <c:v>109.4660075</c:v>
                </c:pt>
                <c:pt idx="336">
                  <c:v>109.47047139999999</c:v>
                </c:pt>
                <c:pt idx="337">
                  <c:v>109.476465</c:v>
                </c:pt>
                <c:pt idx="338">
                  <c:v>109.485412</c:v>
                </c:pt>
                <c:pt idx="339">
                  <c:v>109.4911175</c:v>
                </c:pt>
                <c:pt idx="340">
                  <c:v>109.4948615</c:v>
                </c:pt>
                <c:pt idx="341">
                  <c:v>109.5014587</c:v>
                </c:pt>
                <c:pt idx="342">
                  <c:v>109.51042289999999</c:v>
                </c:pt>
                <c:pt idx="343">
                  <c:v>109.5127226</c:v>
                </c:pt>
                <c:pt idx="344">
                  <c:v>109.51344659999999</c:v>
                </c:pt>
                <c:pt idx="345">
                  <c:v>109.51395460000001</c:v>
                </c:pt>
                <c:pt idx="346">
                  <c:v>109.5155244</c:v>
                </c:pt>
                <c:pt idx="347">
                  <c:v>109.51615409999999</c:v>
                </c:pt>
                <c:pt idx="348">
                  <c:v>109.5171914</c:v>
                </c:pt>
                <c:pt idx="349">
                  <c:v>109.5180615</c:v>
                </c:pt>
                <c:pt idx="350">
                  <c:v>109.5189194</c:v>
                </c:pt>
                <c:pt idx="351">
                  <c:v>109.5199142</c:v>
                </c:pt>
                <c:pt idx="352">
                  <c:v>109.5202458</c:v>
                </c:pt>
                <c:pt idx="353">
                  <c:v>109.5204679</c:v>
                </c:pt>
                <c:pt idx="354">
                  <c:v>109.52062909999999</c:v>
                </c:pt>
                <c:pt idx="355">
                  <c:v>109.5214809</c:v>
                </c:pt>
                <c:pt idx="356">
                  <c:v>109.5214323</c:v>
                </c:pt>
                <c:pt idx="357">
                  <c:v>109.5213227</c:v>
                </c:pt>
                <c:pt idx="358">
                  <c:v>109.52149609999999</c:v>
                </c:pt>
                <c:pt idx="359">
                  <c:v>109.52167559999999</c:v>
                </c:pt>
                <c:pt idx="360">
                  <c:v>109.5210307</c:v>
                </c:pt>
                <c:pt idx="361">
                  <c:v>109.5207721</c:v>
                </c:pt>
                <c:pt idx="362">
                  <c:v>109.52076599999999</c:v>
                </c:pt>
                <c:pt idx="363">
                  <c:v>109.5210246</c:v>
                </c:pt>
                <c:pt idx="364">
                  <c:v>109.52130750000001</c:v>
                </c:pt>
                <c:pt idx="365">
                  <c:v>109.5203218</c:v>
                </c:pt>
                <c:pt idx="366">
                  <c:v>109.5199446</c:v>
                </c:pt>
                <c:pt idx="367">
                  <c:v>109.5213744</c:v>
                </c:pt>
                <c:pt idx="368">
                  <c:v>109.5207508</c:v>
                </c:pt>
                <c:pt idx="369">
                  <c:v>109.5201606</c:v>
                </c:pt>
                <c:pt idx="370">
                  <c:v>109.51938180000001</c:v>
                </c:pt>
                <c:pt idx="371">
                  <c:v>109.5172827</c:v>
                </c:pt>
                <c:pt idx="372">
                  <c:v>109.51677460000001</c:v>
                </c:pt>
                <c:pt idx="373">
                  <c:v>109.5155274</c:v>
                </c:pt>
                <c:pt idx="374">
                  <c:v>109.51390290000001</c:v>
                </c:pt>
                <c:pt idx="375">
                  <c:v>109.51337359999999</c:v>
                </c:pt>
                <c:pt idx="376">
                  <c:v>109.5137842</c:v>
                </c:pt>
                <c:pt idx="377">
                  <c:v>109.512969</c:v>
                </c:pt>
                <c:pt idx="378">
                  <c:v>109.5120259</c:v>
                </c:pt>
                <c:pt idx="379">
                  <c:v>109.5111103</c:v>
                </c:pt>
                <c:pt idx="380">
                  <c:v>109.5109643</c:v>
                </c:pt>
                <c:pt idx="381">
                  <c:v>109.5096532</c:v>
                </c:pt>
                <c:pt idx="382">
                  <c:v>109.5086463</c:v>
                </c:pt>
                <c:pt idx="383">
                  <c:v>109.5075056</c:v>
                </c:pt>
                <c:pt idx="384">
                  <c:v>109.5066326</c:v>
                </c:pt>
                <c:pt idx="385">
                  <c:v>109.5041535</c:v>
                </c:pt>
                <c:pt idx="386">
                  <c:v>109.5024897</c:v>
                </c:pt>
                <c:pt idx="387">
                  <c:v>109.5007772</c:v>
                </c:pt>
                <c:pt idx="388">
                  <c:v>109.4994875</c:v>
                </c:pt>
                <c:pt idx="389">
                  <c:v>109.4973493</c:v>
                </c:pt>
                <c:pt idx="390">
                  <c:v>109.4945328</c:v>
                </c:pt>
                <c:pt idx="391">
                  <c:v>109.4915034</c:v>
                </c:pt>
                <c:pt idx="392">
                  <c:v>109.4892254</c:v>
                </c:pt>
                <c:pt idx="393">
                  <c:v>109.4866859</c:v>
                </c:pt>
                <c:pt idx="394">
                  <c:v>109.48411</c:v>
                </c:pt>
                <c:pt idx="395">
                  <c:v>109.4815706</c:v>
                </c:pt>
                <c:pt idx="396">
                  <c:v>109.47916499999999</c:v>
                </c:pt>
                <c:pt idx="397">
                  <c:v>109.47664399999999</c:v>
                </c:pt>
                <c:pt idx="398">
                  <c:v>109.4729887</c:v>
                </c:pt>
                <c:pt idx="399">
                  <c:v>109.4705134</c:v>
                </c:pt>
                <c:pt idx="400">
                  <c:v>109.4681842</c:v>
                </c:pt>
                <c:pt idx="401">
                  <c:v>109.4657546</c:v>
                </c:pt>
                <c:pt idx="402">
                  <c:v>109.4630514</c:v>
                </c:pt>
                <c:pt idx="403">
                  <c:v>109.46049120000001</c:v>
                </c:pt>
                <c:pt idx="404">
                  <c:v>109.45777</c:v>
                </c:pt>
                <c:pt idx="405">
                  <c:v>109.4550852</c:v>
                </c:pt>
                <c:pt idx="406">
                  <c:v>109.452282</c:v>
                </c:pt>
                <c:pt idx="407">
                  <c:v>109.44930549999999</c:v>
                </c:pt>
                <c:pt idx="408">
                  <c:v>109.4462592</c:v>
                </c:pt>
                <c:pt idx="409">
                  <c:v>109.4433346</c:v>
                </c:pt>
                <c:pt idx="410">
                  <c:v>109.4403523</c:v>
                </c:pt>
                <c:pt idx="411">
                  <c:v>109.4373913</c:v>
                </c:pt>
                <c:pt idx="412">
                  <c:v>109.4344791</c:v>
                </c:pt>
                <c:pt idx="413">
                  <c:v>109.43157309999999</c:v>
                </c:pt>
                <c:pt idx="414">
                  <c:v>109.4287279</c:v>
                </c:pt>
                <c:pt idx="415">
                  <c:v>109.4254238</c:v>
                </c:pt>
                <c:pt idx="416">
                  <c:v>109.4225848</c:v>
                </c:pt>
                <c:pt idx="417">
                  <c:v>109.4196882</c:v>
                </c:pt>
                <c:pt idx="418">
                  <c:v>109.4167855</c:v>
                </c:pt>
                <c:pt idx="419">
                  <c:v>109.4121141</c:v>
                </c:pt>
                <c:pt idx="420">
                  <c:v>109.40704169999999</c:v>
                </c:pt>
                <c:pt idx="421">
                  <c:v>109.4012615</c:v>
                </c:pt>
                <c:pt idx="422">
                  <c:v>109.3970284</c:v>
                </c:pt>
                <c:pt idx="423">
                  <c:v>109.3920327</c:v>
                </c:pt>
                <c:pt idx="424">
                  <c:v>109.38694599999999</c:v>
                </c:pt>
                <c:pt idx="425">
                  <c:v>109.3818596</c:v>
                </c:pt>
                <c:pt idx="426">
                  <c:v>109.3768798</c:v>
                </c:pt>
                <c:pt idx="427">
                  <c:v>109.3718516</c:v>
                </c:pt>
                <c:pt idx="428">
                  <c:v>109.3667233</c:v>
                </c:pt>
                <c:pt idx="429">
                  <c:v>109.3615346</c:v>
                </c:pt>
                <c:pt idx="430">
                  <c:v>109.35644019999999</c:v>
                </c:pt>
                <c:pt idx="431">
                  <c:v>109.35141299999999</c:v>
                </c:pt>
                <c:pt idx="432">
                  <c:v>109.34595160000001</c:v>
                </c:pt>
                <c:pt idx="433">
                  <c:v>109.33861039999999</c:v>
                </c:pt>
                <c:pt idx="434">
                  <c:v>109.3272305</c:v>
                </c:pt>
                <c:pt idx="435">
                  <c:v>109.3201578</c:v>
                </c:pt>
                <c:pt idx="436">
                  <c:v>109.312949</c:v>
                </c:pt>
                <c:pt idx="437">
                  <c:v>109.30568289999999</c:v>
                </c:pt>
                <c:pt idx="438">
                  <c:v>109.2985205</c:v>
                </c:pt>
                <c:pt idx="439">
                  <c:v>109.2904478</c:v>
                </c:pt>
                <c:pt idx="440">
                  <c:v>109.28220880000001</c:v>
                </c:pt>
                <c:pt idx="441">
                  <c:v>109.2750449</c:v>
                </c:pt>
                <c:pt idx="442">
                  <c:v>109.2677449</c:v>
                </c:pt>
                <c:pt idx="443">
                  <c:v>109.2606396</c:v>
                </c:pt>
                <c:pt idx="444">
                  <c:v>109.2536228</c:v>
                </c:pt>
                <c:pt idx="445">
                  <c:v>109.2464365</c:v>
                </c:pt>
                <c:pt idx="446">
                  <c:v>109.2393751</c:v>
                </c:pt>
                <c:pt idx="447">
                  <c:v>109.23260550000001</c:v>
                </c:pt>
                <c:pt idx="448">
                  <c:v>109.225724</c:v>
                </c:pt>
                <c:pt idx="449">
                  <c:v>109.21765360000001</c:v>
                </c:pt>
                <c:pt idx="450">
                  <c:v>109.2105577</c:v>
                </c:pt>
                <c:pt idx="451">
                  <c:v>109.2036078</c:v>
                </c:pt>
                <c:pt idx="452">
                  <c:v>109.1964279</c:v>
                </c:pt>
                <c:pt idx="453">
                  <c:v>109.1881049</c:v>
                </c:pt>
                <c:pt idx="454">
                  <c:v>109.18086529999999</c:v>
                </c:pt>
                <c:pt idx="455">
                  <c:v>109.17364139999999</c:v>
                </c:pt>
                <c:pt idx="456">
                  <c:v>109.1663997</c:v>
                </c:pt>
                <c:pt idx="457">
                  <c:v>109.159113</c:v>
                </c:pt>
                <c:pt idx="458">
                  <c:v>109.1517753</c:v>
                </c:pt>
                <c:pt idx="459">
                  <c:v>109.1444623</c:v>
                </c:pt>
                <c:pt idx="460">
                  <c:v>109.1373681</c:v>
                </c:pt>
                <c:pt idx="461">
                  <c:v>109.1299863</c:v>
                </c:pt>
                <c:pt idx="462">
                  <c:v>109.1225566</c:v>
                </c:pt>
                <c:pt idx="463">
                  <c:v>109.1151273</c:v>
                </c:pt>
                <c:pt idx="464">
                  <c:v>109.1046769</c:v>
                </c:pt>
                <c:pt idx="465">
                  <c:v>109.09620940000001</c:v>
                </c:pt>
                <c:pt idx="466">
                  <c:v>109.0887759</c:v>
                </c:pt>
                <c:pt idx="467">
                  <c:v>109.0813399</c:v>
                </c:pt>
                <c:pt idx="468">
                  <c:v>109.0739892</c:v>
                </c:pt>
                <c:pt idx="469">
                  <c:v>109.0665966</c:v>
                </c:pt>
                <c:pt idx="470">
                  <c:v>109.0590984</c:v>
                </c:pt>
                <c:pt idx="471">
                  <c:v>109.0504952</c:v>
                </c:pt>
                <c:pt idx="472">
                  <c:v>109.0432253</c:v>
                </c:pt>
                <c:pt idx="473">
                  <c:v>109.03574690000001</c:v>
                </c:pt>
                <c:pt idx="474">
                  <c:v>109.0282812</c:v>
                </c:pt>
                <c:pt idx="475">
                  <c:v>109.0208251</c:v>
                </c:pt>
                <c:pt idx="476">
                  <c:v>109.01339369999999</c:v>
                </c:pt>
                <c:pt idx="477">
                  <c:v>109.0059991</c:v>
                </c:pt>
                <c:pt idx="478">
                  <c:v>108.9985324</c:v>
                </c:pt>
                <c:pt idx="479">
                  <c:v>108.9910177</c:v>
                </c:pt>
                <c:pt idx="480">
                  <c:v>108.98346429999999</c:v>
                </c:pt>
                <c:pt idx="481">
                  <c:v>108.97603839999999</c:v>
                </c:pt>
                <c:pt idx="482">
                  <c:v>108.9685647</c:v>
                </c:pt>
                <c:pt idx="483">
                  <c:v>108.96110659999999</c:v>
                </c:pt>
                <c:pt idx="484">
                  <c:v>108.9535521</c:v>
                </c:pt>
                <c:pt idx="485">
                  <c:v>108.9460406</c:v>
                </c:pt>
                <c:pt idx="486">
                  <c:v>108.9385386</c:v>
                </c:pt>
                <c:pt idx="487">
                  <c:v>108.92877989999999</c:v>
                </c:pt>
                <c:pt idx="488">
                  <c:v>108.9211581</c:v>
                </c:pt>
                <c:pt idx="489">
                  <c:v>108.9093558</c:v>
                </c:pt>
                <c:pt idx="490">
                  <c:v>108.90176870000001</c:v>
                </c:pt>
                <c:pt idx="491">
                  <c:v>108.8941245</c:v>
                </c:pt>
                <c:pt idx="492">
                  <c:v>108.8854042</c:v>
                </c:pt>
                <c:pt idx="493">
                  <c:v>108.87696889999999</c:v>
                </c:pt>
                <c:pt idx="494">
                  <c:v>108.8693719</c:v>
                </c:pt>
                <c:pt idx="495">
                  <c:v>108.86178150000001</c:v>
                </c:pt>
                <c:pt idx="496">
                  <c:v>108.854119</c:v>
                </c:pt>
                <c:pt idx="497">
                  <c:v>108.84662040000001</c:v>
                </c:pt>
                <c:pt idx="498">
                  <c:v>108.83901640000001</c:v>
                </c:pt>
                <c:pt idx="499">
                  <c:v>108.83027629999999</c:v>
                </c:pt>
                <c:pt idx="500">
                  <c:v>108.8226342</c:v>
                </c:pt>
                <c:pt idx="501">
                  <c:v>108.8151226</c:v>
                </c:pt>
                <c:pt idx="502">
                  <c:v>108.8076176</c:v>
                </c:pt>
                <c:pt idx="503">
                  <c:v>108.7968309</c:v>
                </c:pt>
                <c:pt idx="504">
                  <c:v>108.7892607</c:v>
                </c:pt>
                <c:pt idx="505">
                  <c:v>108.7817242</c:v>
                </c:pt>
                <c:pt idx="506">
                  <c:v>108.7742607</c:v>
                </c:pt>
                <c:pt idx="507">
                  <c:v>108.76667089999999</c:v>
                </c:pt>
                <c:pt idx="508">
                  <c:v>108.75903630000001</c:v>
                </c:pt>
                <c:pt idx="509">
                  <c:v>108.75152300000001</c:v>
                </c:pt>
                <c:pt idx="510">
                  <c:v>108.7439499</c:v>
                </c:pt>
                <c:pt idx="511">
                  <c:v>108.736335</c:v>
                </c:pt>
                <c:pt idx="512">
                  <c:v>108.7287146</c:v>
                </c:pt>
                <c:pt idx="513">
                  <c:v>108.7210766</c:v>
                </c:pt>
                <c:pt idx="514">
                  <c:v>108.7125875</c:v>
                </c:pt>
                <c:pt idx="515">
                  <c:v>108.7050534</c:v>
                </c:pt>
                <c:pt idx="516">
                  <c:v>108.6974865</c:v>
                </c:pt>
                <c:pt idx="517">
                  <c:v>108.6898839</c:v>
                </c:pt>
                <c:pt idx="518">
                  <c:v>108.68355579999999</c:v>
                </c:pt>
                <c:pt idx="519">
                  <c:v>108.67663039999999</c:v>
                </c:pt>
                <c:pt idx="520">
                  <c:v>108.6690414</c:v>
                </c:pt>
                <c:pt idx="521">
                  <c:v>108.65944260000001</c:v>
                </c:pt>
                <c:pt idx="522">
                  <c:v>108.6509282</c:v>
                </c:pt>
                <c:pt idx="523">
                  <c:v>108.6433349</c:v>
                </c:pt>
                <c:pt idx="524">
                  <c:v>108.6356426</c:v>
                </c:pt>
                <c:pt idx="525">
                  <c:v>108.627984</c:v>
                </c:pt>
                <c:pt idx="526">
                  <c:v>108.620338</c:v>
                </c:pt>
                <c:pt idx="527">
                  <c:v>108.61264420000001</c:v>
                </c:pt>
                <c:pt idx="528">
                  <c:v>108.6049601</c:v>
                </c:pt>
                <c:pt idx="529">
                  <c:v>108.59720110000001</c:v>
                </c:pt>
                <c:pt idx="530">
                  <c:v>108.589518</c:v>
                </c:pt>
                <c:pt idx="531">
                  <c:v>108.58186569999999</c:v>
                </c:pt>
                <c:pt idx="532">
                  <c:v>108.5742078</c:v>
                </c:pt>
                <c:pt idx="533">
                  <c:v>108.56646000000001</c:v>
                </c:pt>
                <c:pt idx="534">
                  <c:v>108.5545846</c:v>
                </c:pt>
                <c:pt idx="535">
                  <c:v>108.54685929999999</c:v>
                </c:pt>
                <c:pt idx="536">
                  <c:v>108.5391587</c:v>
                </c:pt>
                <c:pt idx="537">
                  <c:v>108.5313924</c:v>
                </c:pt>
                <c:pt idx="538">
                  <c:v>108.5226167</c:v>
                </c:pt>
                <c:pt idx="539">
                  <c:v>108.51284099999999</c:v>
                </c:pt>
                <c:pt idx="540">
                  <c:v>108.505191</c:v>
                </c:pt>
                <c:pt idx="541">
                  <c:v>108.4941299</c:v>
                </c:pt>
                <c:pt idx="542">
                  <c:v>108.48655359999999</c:v>
                </c:pt>
                <c:pt idx="543">
                  <c:v>108.47902000000001</c:v>
                </c:pt>
                <c:pt idx="544">
                  <c:v>108.4713574</c:v>
                </c:pt>
                <c:pt idx="545">
                  <c:v>108.46367720000001</c:v>
                </c:pt>
                <c:pt idx="546">
                  <c:v>108.4560398</c:v>
                </c:pt>
                <c:pt idx="547">
                  <c:v>108.4484028</c:v>
                </c:pt>
                <c:pt idx="548">
                  <c:v>108.4407695</c:v>
                </c:pt>
                <c:pt idx="549">
                  <c:v>108.4330523</c:v>
                </c:pt>
                <c:pt idx="550">
                  <c:v>108.4253387</c:v>
                </c:pt>
                <c:pt idx="551">
                  <c:v>108.4178033</c:v>
                </c:pt>
                <c:pt idx="552">
                  <c:v>108.4102685</c:v>
                </c:pt>
                <c:pt idx="553">
                  <c:v>108.401602</c:v>
                </c:pt>
                <c:pt idx="554">
                  <c:v>108.3939508</c:v>
                </c:pt>
                <c:pt idx="555">
                  <c:v>108.38652</c:v>
                </c:pt>
                <c:pt idx="556">
                  <c:v>108.3789723</c:v>
                </c:pt>
                <c:pt idx="557">
                  <c:v>108.37125349999999</c:v>
                </c:pt>
                <c:pt idx="558">
                  <c:v>108.36353219999999</c:v>
                </c:pt>
                <c:pt idx="559">
                  <c:v>108.35596200000001</c:v>
                </c:pt>
                <c:pt idx="560">
                  <c:v>108.3483021</c:v>
                </c:pt>
                <c:pt idx="561">
                  <c:v>108.34056440000001</c:v>
                </c:pt>
                <c:pt idx="562">
                  <c:v>108.3327882</c:v>
                </c:pt>
                <c:pt idx="563">
                  <c:v>108.32501550000001</c:v>
                </c:pt>
                <c:pt idx="564">
                  <c:v>108.31637980000001</c:v>
                </c:pt>
                <c:pt idx="565">
                  <c:v>108.3087678</c:v>
                </c:pt>
                <c:pt idx="566">
                  <c:v>108.3011322</c:v>
                </c:pt>
                <c:pt idx="567">
                  <c:v>108.2935062</c:v>
                </c:pt>
                <c:pt idx="568">
                  <c:v>108.285989</c:v>
                </c:pt>
                <c:pt idx="569">
                  <c:v>108.2784333</c:v>
                </c:pt>
                <c:pt idx="570">
                  <c:v>108.27080290000001</c:v>
                </c:pt>
                <c:pt idx="571">
                  <c:v>108.26089949999999</c:v>
                </c:pt>
                <c:pt idx="572">
                  <c:v>108.2500557</c:v>
                </c:pt>
                <c:pt idx="573">
                  <c:v>108.2423702</c:v>
                </c:pt>
                <c:pt idx="574">
                  <c:v>108.23459200000001</c:v>
                </c:pt>
                <c:pt idx="575">
                  <c:v>108.22683240000001</c:v>
                </c:pt>
                <c:pt idx="576">
                  <c:v>108.2191425</c:v>
                </c:pt>
                <c:pt idx="577">
                  <c:v>108.2115282</c:v>
                </c:pt>
                <c:pt idx="578">
                  <c:v>108.2037763</c:v>
                </c:pt>
                <c:pt idx="579">
                  <c:v>108.19600990000001</c:v>
                </c:pt>
                <c:pt idx="580">
                  <c:v>108.18825</c:v>
                </c:pt>
                <c:pt idx="581">
                  <c:v>108.1804937</c:v>
                </c:pt>
                <c:pt idx="582">
                  <c:v>108.172771</c:v>
                </c:pt>
                <c:pt idx="583">
                  <c:v>108.1650008</c:v>
                </c:pt>
                <c:pt idx="584">
                  <c:v>108.15736939999999</c:v>
                </c:pt>
                <c:pt idx="585">
                  <c:v>108.1496393</c:v>
                </c:pt>
                <c:pt idx="586">
                  <c:v>108.1419369</c:v>
                </c:pt>
                <c:pt idx="587">
                  <c:v>108.1320302</c:v>
                </c:pt>
                <c:pt idx="588">
                  <c:v>108.12322380000001</c:v>
                </c:pt>
                <c:pt idx="589">
                  <c:v>108.11456219999999</c:v>
                </c:pt>
                <c:pt idx="590">
                  <c:v>108.1068502</c:v>
                </c:pt>
                <c:pt idx="591">
                  <c:v>108.0990757</c:v>
                </c:pt>
                <c:pt idx="592">
                  <c:v>108.0880981</c:v>
                </c:pt>
                <c:pt idx="593">
                  <c:v>108.080331</c:v>
                </c:pt>
                <c:pt idx="594">
                  <c:v>108.07261250000001</c:v>
                </c:pt>
                <c:pt idx="595">
                  <c:v>108.06485549999999</c:v>
                </c:pt>
                <c:pt idx="596">
                  <c:v>108.05719809999999</c:v>
                </c:pt>
                <c:pt idx="597">
                  <c:v>108.0494812</c:v>
                </c:pt>
                <c:pt idx="598">
                  <c:v>108.0417738</c:v>
                </c:pt>
                <c:pt idx="599">
                  <c:v>108.03401909999999</c:v>
                </c:pt>
                <c:pt idx="600">
                  <c:v>108.0263338</c:v>
                </c:pt>
                <c:pt idx="601">
                  <c:v>108.0187992</c:v>
                </c:pt>
                <c:pt idx="602">
                  <c:v>108.0112831</c:v>
                </c:pt>
                <c:pt idx="603">
                  <c:v>108.0025794</c:v>
                </c:pt>
                <c:pt idx="604">
                  <c:v>107.99495949999999</c:v>
                </c:pt>
                <c:pt idx="605">
                  <c:v>107.987352</c:v>
                </c:pt>
                <c:pt idx="606">
                  <c:v>107.9797451</c:v>
                </c:pt>
                <c:pt idx="607">
                  <c:v>107.9720277</c:v>
                </c:pt>
                <c:pt idx="608">
                  <c:v>107.9624395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30-4FEF-8624-E82C9891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5144"/>
        <c:axId val="404148088"/>
      </c:lineChart>
      <c:catAx>
        <c:axId val="40415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148088"/>
        <c:crosses val="autoZero"/>
        <c:auto val="1"/>
        <c:lblAlgn val="ctr"/>
        <c:lblOffset val="100"/>
        <c:noMultiLvlLbl val="0"/>
      </c:catAx>
      <c:valAx>
        <c:axId val="404148088"/>
        <c:scaling>
          <c:orientation val="minMax"/>
          <c:max val="170"/>
          <c:min val="4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4155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83311461067361"/>
          <c:y val="0.45775736366287545"/>
          <c:w val="0.13706918847279351"/>
          <c:h val="0.205487652111667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Volatilité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tx>
            <c:strRef>
              <c:f>'Ratios Ex-post'!$L$52</c:f>
              <c:strCache>
                <c:ptCount val="1"/>
                <c:pt idx="0">
                  <c:v>PORTFOLIO</c:v>
                </c:pt>
              </c:strCache>
            </c:strRef>
          </c:tx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Ex-post'!$L$53:$L$610</c:f>
              <c:numCache>
                <c:formatCode>0.00%</c:formatCode>
                <c:ptCount val="558"/>
                <c:pt idx="0">
                  <c:v>0.22351692576444501</c:v>
                </c:pt>
                <c:pt idx="1">
                  <c:v>0.22269423367482002</c:v>
                </c:pt>
                <c:pt idx="2">
                  <c:v>0.22054751309472556</c:v>
                </c:pt>
                <c:pt idx="3">
                  <c:v>0.21696851344155624</c:v>
                </c:pt>
                <c:pt idx="4">
                  <c:v>0.21727167641277897</c:v>
                </c:pt>
                <c:pt idx="5">
                  <c:v>0.2166984243280386</c:v>
                </c:pt>
                <c:pt idx="6">
                  <c:v>0.22273077578872247</c:v>
                </c:pt>
                <c:pt idx="7">
                  <c:v>0.22340420791002352</c:v>
                </c:pt>
                <c:pt idx="8">
                  <c:v>0.22177649529181592</c:v>
                </c:pt>
                <c:pt idx="9">
                  <c:v>0.2523375422410456</c:v>
                </c:pt>
                <c:pt idx="10">
                  <c:v>0.25370090015603519</c:v>
                </c:pt>
                <c:pt idx="11">
                  <c:v>0.25365415270044955</c:v>
                </c:pt>
                <c:pt idx="12">
                  <c:v>0.25614888385308149</c:v>
                </c:pt>
                <c:pt idx="13">
                  <c:v>0.26257182635184162</c:v>
                </c:pt>
                <c:pt idx="14">
                  <c:v>0.27500372503174658</c:v>
                </c:pt>
                <c:pt idx="15">
                  <c:v>0.28079900030427946</c:v>
                </c:pt>
                <c:pt idx="16">
                  <c:v>0.28987298775103382</c:v>
                </c:pt>
                <c:pt idx="17">
                  <c:v>0.28956803274679493</c:v>
                </c:pt>
                <c:pt idx="18">
                  <c:v>0.29263679977632029</c:v>
                </c:pt>
                <c:pt idx="19">
                  <c:v>0.29134302693809966</c:v>
                </c:pt>
                <c:pt idx="20">
                  <c:v>0.29019364562633598</c:v>
                </c:pt>
                <c:pt idx="21">
                  <c:v>0.3006451319275345</c:v>
                </c:pt>
                <c:pt idx="22">
                  <c:v>0.30387943948610396</c:v>
                </c:pt>
                <c:pt idx="23">
                  <c:v>0.29464856785892185</c:v>
                </c:pt>
                <c:pt idx="24">
                  <c:v>0.29374239200838836</c:v>
                </c:pt>
                <c:pt idx="25">
                  <c:v>0.29254261225824524</c:v>
                </c:pt>
                <c:pt idx="26">
                  <c:v>0.289447590562186</c:v>
                </c:pt>
                <c:pt idx="27">
                  <c:v>0.28903901347339517</c:v>
                </c:pt>
                <c:pt idx="28">
                  <c:v>0.29039310503224475</c:v>
                </c:pt>
                <c:pt idx="29">
                  <c:v>0.29162756499617676</c:v>
                </c:pt>
                <c:pt idx="30">
                  <c:v>0.29448359092611043</c:v>
                </c:pt>
                <c:pt idx="31">
                  <c:v>0.29629621212682017</c:v>
                </c:pt>
                <c:pt idx="32">
                  <c:v>0.29215976835394131</c:v>
                </c:pt>
                <c:pt idx="33">
                  <c:v>0.28685727706842118</c:v>
                </c:pt>
                <c:pt idx="34">
                  <c:v>0.2883073691675494</c:v>
                </c:pt>
                <c:pt idx="35">
                  <c:v>0.29153961973815645</c:v>
                </c:pt>
                <c:pt idx="36">
                  <c:v>0.29081485418249731</c:v>
                </c:pt>
                <c:pt idx="37">
                  <c:v>0.29618119060785114</c:v>
                </c:pt>
                <c:pt idx="38">
                  <c:v>0.29753532338078381</c:v>
                </c:pt>
                <c:pt idx="39">
                  <c:v>0.29482531704716652</c:v>
                </c:pt>
                <c:pt idx="40">
                  <c:v>0.29474387818254272</c:v>
                </c:pt>
                <c:pt idx="41">
                  <c:v>0.29505393315262052</c:v>
                </c:pt>
                <c:pt idx="42">
                  <c:v>0.29450917618877331</c:v>
                </c:pt>
                <c:pt idx="43">
                  <c:v>0.29572368679351069</c:v>
                </c:pt>
                <c:pt idx="44">
                  <c:v>0.29498200560373422</c:v>
                </c:pt>
                <c:pt idx="45">
                  <c:v>0.29493442111200152</c:v>
                </c:pt>
                <c:pt idx="46">
                  <c:v>0.30017703998567047</c:v>
                </c:pt>
                <c:pt idx="47">
                  <c:v>0.30159140502443582</c:v>
                </c:pt>
                <c:pt idx="48">
                  <c:v>0.29762045866582748</c:v>
                </c:pt>
                <c:pt idx="49">
                  <c:v>0.29816097257912089</c:v>
                </c:pt>
                <c:pt idx="50">
                  <c:v>0.29775457978272624</c:v>
                </c:pt>
                <c:pt idx="51">
                  <c:v>0.29661525081547657</c:v>
                </c:pt>
                <c:pt idx="52">
                  <c:v>0.29501722561258037</c:v>
                </c:pt>
                <c:pt idx="53">
                  <c:v>0.29702911869096871</c:v>
                </c:pt>
                <c:pt idx="54">
                  <c:v>0.29663221757192337</c:v>
                </c:pt>
                <c:pt idx="55">
                  <c:v>0.29826453408740178</c:v>
                </c:pt>
                <c:pt idx="56">
                  <c:v>0.29366535418602652</c:v>
                </c:pt>
                <c:pt idx="57">
                  <c:v>0.29332580190914231</c:v>
                </c:pt>
                <c:pt idx="58">
                  <c:v>0.29331272219140075</c:v>
                </c:pt>
                <c:pt idx="59">
                  <c:v>0.26421228961193827</c:v>
                </c:pt>
                <c:pt idx="60">
                  <c:v>0.26182134728999712</c:v>
                </c:pt>
                <c:pt idx="61">
                  <c:v>0.262519265383099</c:v>
                </c:pt>
                <c:pt idx="62">
                  <c:v>0.26257427054775828</c:v>
                </c:pt>
                <c:pt idx="63">
                  <c:v>0.2578394281371037</c:v>
                </c:pt>
                <c:pt idx="64">
                  <c:v>0.24198995871306017</c:v>
                </c:pt>
                <c:pt idx="65">
                  <c:v>0.23065784141586657</c:v>
                </c:pt>
                <c:pt idx="66">
                  <c:v>0.21998674412363114</c:v>
                </c:pt>
                <c:pt idx="67">
                  <c:v>0.21981254233047862</c:v>
                </c:pt>
                <c:pt idx="68">
                  <c:v>0.21759594714307989</c:v>
                </c:pt>
                <c:pt idx="69">
                  <c:v>0.21661727134347478</c:v>
                </c:pt>
                <c:pt idx="70">
                  <c:v>0.21690026031596482</c:v>
                </c:pt>
                <c:pt idx="71">
                  <c:v>0.20556307125847961</c:v>
                </c:pt>
                <c:pt idx="72">
                  <c:v>0.19823249604105045</c:v>
                </c:pt>
                <c:pt idx="73">
                  <c:v>0.18425913330117913</c:v>
                </c:pt>
                <c:pt idx="74">
                  <c:v>0.19151028779570944</c:v>
                </c:pt>
                <c:pt idx="75">
                  <c:v>0.19154140395134164</c:v>
                </c:pt>
                <c:pt idx="76">
                  <c:v>0.19878229707769354</c:v>
                </c:pt>
                <c:pt idx="77">
                  <c:v>0.19365140661098768</c:v>
                </c:pt>
                <c:pt idx="78">
                  <c:v>0.1879594105291725</c:v>
                </c:pt>
                <c:pt idx="79">
                  <c:v>0.18176401116584801</c:v>
                </c:pt>
                <c:pt idx="80">
                  <c:v>0.17951256525589168</c:v>
                </c:pt>
                <c:pt idx="81">
                  <c:v>0.17739163245217837</c:v>
                </c:pt>
                <c:pt idx="82">
                  <c:v>0.17591628254662861</c:v>
                </c:pt>
                <c:pt idx="83">
                  <c:v>0.17408151192840171</c:v>
                </c:pt>
                <c:pt idx="84">
                  <c:v>0.1735724473295282</c:v>
                </c:pt>
                <c:pt idx="85">
                  <c:v>0.17162511240004086</c:v>
                </c:pt>
                <c:pt idx="86">
                  <c:v>0.17483082519470919</c:v>
                </c:pt>
                <c:pt idx="87">
                  <c:v>0.16987051080075816</c:v>
                </c:pt>
                <c:pt idx="88">
                  <c:v>0.17909873628782447</c:v>
                </c:pt>
                <c:pt idx="89">
                  <c:v>0.17921449519391316</c:v>
                </c:pt>
                <c:pt idx="90">
                  <c:v>0.18160778357524257</c:v>
                </c:pt>
                <c:pt idx="91">
                  <c:v>0.18279178480448813</c:v>
                </c:pt>
                <c:pt idx="92">
                  <c:v>0.18438234832450501</c:v>
                </c:pt>
                <c:pt idx="93">
                  <c:v>0.18849901592042911</c:v>
                </c:pt>
                <c:pt idx="94">
                  <c:v>0.18967738027931605</c:v>
                </c:pt>
                <c:pt idx="95">
                  <c:v>0.19490760070066115</c:v>
                </c:pt>
                <c:pt idx="96">
                  <c:v>0.19661762293841478</c:v>
                </c:pt>
                <c:pt idx="97">
                  <c:v>0.20109379534371294</c:v>
                </c:pt>
                <c:pt idx="98">
                  <c:v>0.19804418148044928</c:v>
                </c:pt>
                <c:pt idx="99">
                  <c:v>0.20454643289459726</c:v>
                </c:pt>
                <c:pt idx="100">
                  <c:v>0.2052121646859979</c:v>
                </c:pt>
                <c:pt idx="101">
                  <c:v>0.20516089152634814</c:v>
                </c:pt>
                <c:pt idx="102">
                  <c:v>0.20609352422125787</c:v>
                </c:pt>
                <c:pt idx="103">
                  <c:v>0.20861485950716999</c:v>
                </c:pt>
                <c:pt idx="104">
                  <c:v>0.20765324335303295</c:v>
                </c:pt>
                <c:pt idx="105">
                  <c:v>0.20833425073728851</c:v>
                </c:pt>
                <c:pt idx="106">
                  <c:v>0.20968595999512976</c:v>
                </c:pt>
                <c:pt idx="107">
                  <c:v>0.2090343189095317</c:v>
                </c:pt>
                <c:pt idx="108">
                  <c:v>0.20918139847115264</c:v>
                </c:pt>
                <c:pt idx="109">
                  <c:v>0.20825793398452566</c:v>
                </c:pt>
                <c:pt idx="110">
                  <c:v>0.20761328370545412</c:v>
                </c:pt>
                <c:pt idx="111">
                  <c:v>0.20711351600743738</c:v>
                </c:pt>
                <c:pt idx="112">
                  <c:v>0.20554975928288802</c:v>
                </c:pt>
                <c:pt idx="113">
                  <c:v>0.20553975065352703</c:v>
                </c:pt>
                <c:pt idx="114">
                  <c:v>0.20469540877487066</c:v>
                </c:pt>
                <c:pt idx="115">
                  <c:v>0.20367958576842868</c:v>
                </c:pt>
                <c:pt idx="116">
                  <c:v>0.20528172766492855</c:v>
                </c:pt>
                <c:pt idx="117">
                  <c:v>0.20298320762461339</c:v>
                </c:pt>
                <c:pt idx="118">
                  <c:v>0.20377864014791894</c:v>
                </c:pt>
                <c:pt idx="119">
                  <c:v>0.20380944260866909</c:v>
                </c:pt>
                <c:pt idx="120">
                  <c:v>0.20096856437625307</c:v>
                </c:pt>
                <c:pt idx="121">
                  <c:v>0.20117974233192554</c:v>
                </c:pt>
                <c:pt idx="122">
                  <c:v>0.20169606607790561</c:v>
                </c:pt>
                <c:pt idx="123">
                  <c:v>0.20208688718289214</c:v>
                </c:pt>
                <c:pt idx="124">
                  <c:v>0.196379579677389</c:v>
                </c:pt>
                <c:pt idx="125">
                  <c:v>0.19720785685400824</c:v>
                </c:pt>
                <c:pt idx="126">
                  <c:v>0.19048596066387055</c:v>
                </c:pt>
                <c:pt idx="127">
                  <c:v>0.19001768596493893</c:v>
                </c:pt>
                <c:pt idx="128">
                  <c:v>0.19027413093190354</c:v>
                </c:pt>
                <c:pt idx="129">
                  <c:v>0.19239372571331156</c:v>
                </c:pt>
                <c:pt idx="130">
                  <c:v>0.19176796744350097</c:v>
                </c:pt>
                <c:pt idx="131">
                  <c:v>0.19321450872777074</c:v>
                </c:pt>
                <c:pt idx="132">
                  <c:v>0.1997670913045291</c:v>
                </c:pt>
                <c:pt idx="133">
                  <c:v>0.20547934523338249</c:v>
                </c:pt>
                <c:pt idx="134">
                  <c:v>0.20547190303362112</c:v>
                </c:pt>
                <c:pt idx="135">
                  <c:v>0.20468247112053306</c:v>
                </c:pt>
                <c:pt idx="136">
                  <c:v>0.20291482716084414</c:v>
                </c:pt>
                <c:pt idx="137">
                  <c:v>0.20216792104529407</c:v>
                </c:pt>
                <c:pt idx="138">
                  <c:v>0.19485329810725896</c:v>
                </c:pt>
                <c:pt idx="139">
                  <c:v>0.19600123949647635</c:v>
                </c:pt>
                <c:pt idx="140">
                  <c:v>0.19308393199582471</c:v>
                </c:pt>
                <c:pt idx="141">
                  <c:v>0.19220542394729381</c:v>
                </c:pt>
                <c:pt idx="142">
                  <c:v>0.19066366794741535</c:v>
                </c:pt>
                <c:pt idx="143">
                  <c:v>0.18334893837803862</c:v>
                </c:pt>
                <c:pt idx="144">
                  <c:v>0.18301037283531554</c:v>
                </c:pt>
                <c:pt idx="145">
                  <c:v>0.17827784042073588</c:v>
                </c:pt>
                <c:pt idx="146">
                  <c:v>0.16491270995219087</c:v>
                </c:pt>
                <c:pt idx="147">
                  <c:v>0.15164328950900888</c:v>
                </c:pt>
                <c:pt idx="148">
                  <c:v>0.15436674303093456</c:v>
                </c:pt>
                <c:pt idx="149">
                  <c:v>0.14520296613243799</c:v>
                </c:pt>
                <c:pt idx="150">
                  <c:v>0.14624318983877879</c:v>
                </c:pt>
                <c:pt idx="151">
                  <c:v>0.18548805758021336</c:v>
                </c:pt>
                <c:pt idx="152">
                  <c:v>0.19530371678213312</c:v>
                </c:pt>
                <c:pt idx="153">
                  <c:v>0.19199639486871062</c:v>
                </c:pt>
                <c:pt idx="154">
                  <c:v>0.19363503538662061</c:v>
                </c:pt>
                <c:pt idx="155">
                  <c:v>0.18919685705528716</c:v>
                </c:pt>
                <c:pt idx="156">
                  <c:v>0.19245484084804027</c:v>
                </c:pt>
                <c:pt idx="157">
                  <c:v>0.19380046898227687</c:v>
                </c:pt>
                <c:pt idx="158">
                  <c:v>0.20734637340002968</c:v>
                </c:pt>
                <c:pt idx="159">
                  <c:v>0.21527551841423179</c:v>
                </c:pt>
                <c:pt idx="160">
                  <c:v>0.21824430181414098</c:v>
                </c:pt>
                <c:pt idx="161">
                  <c:v>0.22238522370790345</c:v>
                </c:pt>
                <c:pt idx="162">
                  <c:v>0.22196482476620411</c:v>
                </c:pt>
                <c:pt idx="163">
                  <c:v>0.23053091980933402</c:v>
                </c:pt>
                <c:pt idx="164">
                  <c:v>0.2407596731390822</c:v>
                </c:pt>
                <c:pt idx="165">
                  <c:v>0.2412486652090543</c:v>
                </c:pt>
                <c:pt idx="166">
                  <c:v>0.24781886856002791</c:v>
                </c:pt>
                <c:pt idx="167">
                  <c:v>0.25430321970218567</c:v>
                </c:pt>
                <c:pt idx="168">
                  <c:v>0.25881824871660569</c:v>
                </c:pt>
                <c:pt idx="169">
                  <c:v>0.26107048399845734</c:v>
                </c:pt>
                <c:pt idx="170">
                  <c:v>0.2607146149666027</c:v>
                </c:pt>
                <c:pt idx="171">
                  <c:v>0.26052762079967967</c:v>
                </c:pt>
                <c:pt idx="172">
                  <c:v>0.26297994702743371</c:v>
                </c:pt>
                <c:pt idx="173">
                  <c:v>0.26251901479005102</c:v>
                </c:pt>
                <c:pt idx="174">
                  <c:v>0.26396123952848444</c:v>
                </c:pt>
                <c:pt idx="175">
                  <c:v>0.26366434793240395</c:v>
                </c:pt>
                <c:pt idx="176">
                  <c:v>0.26471656204546667</c:v>
                </c:pt>
                <c:pt idx="177">
                  <c:v>0.2650396004501584</c:v>
                </c:pt>
                <c:pt idx="178">
                  <c:v>0.26445122041358687</c:v>
                </c:pt>
                <c:pt idx="179">
                  <c:v>0.26320109872216585</c:v>
                </c:pt>
                <c:pt idx="180">
                  <c:v>0.26273114739680986</c:v>
                </c:pt>
                <c:pt idx="181">
                  <c:v>0.26227376519577711</c:v>
                </c:pt>
                <c:pt idx="182">
                  <c:v>0.26343384787306462</c:v>
                </c:pt>
                <c:pt idx="183">
                  <c:v>0.25883380009478668</c:v>
                </c:pt>
                <c:pt idx="184">
                  <c:v>0.25966362532242787</c:v>
                </c:pt>
                <c:pt idx="185">
                  <c:v>0.26174929937123947</c:v>
                </c:pt>
                <c:pt idx="186">
                  <c:v>0.26338016774873085</c:v>
                </c:pt>
                <c:pt idx="187">
                  <c:v>0.2629331533099793</c:v>
                </c:pt>
                <c:pt idx="188">
                  <c:v>0.26312304109139306</c:v>
                </c:pt>
                <c:pt idx="189">
                  <c:v>0.26287485551770989</c:v>
                </c:pt>
                <c:pt idx="190">
                  <c:v>0.26623505746150233</c:v>
                </c:pt>
                <c:pt idx="191">
                  <c:v>0.26625043197802817</c:v>
                </c:pt>
                <c:pt idx="192">
                  <c:v>0.26593264138716588</c:v>
                </c:pt>
                <c:pt idx="193">
                  <c:v>0.26680522992738792</c:v>
                </c:pt>
                <c:pt idx="194">
                  <c:v>0.26688757845262628</c:v>
                </c:pt>
                <c:pt idx="195">
                  <c:v>0.26896269699748054</c:v>
                </c:pt>
                <c:pt idx="196">
                  <c:v>0.26967870903274782</c:v>
                </c:pt>
                <c:pt idx="197">
                  <c:v>0.26939367212252979</c:v>
                </c:pt>
                <c:pt idx="198">
                  <c:v>0.26685700523611205</c:v>
                </c:pt>
                <c:pt idx="199">
                  <c:v>0.26703032834879598</c:v>
                </c:pt>
                <c:pt idx="200">
                  <c:v>0.26724518591520918</c:v>
                </c:pt>
                <c:pt idx="201">
                  <c:v>0.24302150281384441</c:v>
                </c:pt>
                <c:pt idx="202">
                  <c:v>0.23401991991454726</c:v>
                </c:pt>
                <c:pt idx="203">
                  <c:v>0.23240382701432646</c:v>
                </c:pt>
                <c:pt idx="204">
                  <c:v>0.23171389053561853</c:v>
                </c:pt>
                <c:pt idx="205">
                  <c:v>0.23091703496065041</c:v>
                </c:pt>
                <c:pt idx="206">
                  <c:v>0.22420222527593808</c:v>
                </c:pt>
                <c:pt idx="207">
                  <c:v>0.22392979011278347</c:v>
                </c:pt>
                <c:pt idx="208">
                  <c:v>0.20920382223895811</c:v>
                </c:pt>
                <c:pt idx="209">
                  <c:v>0.20435925272319699</c:v>
                </c:pt>
                <c:pt idx="210">
                  <c:v>0.20252651291833801</c:v>
                </c:pt>
                <c:pt idx="211">
                  <c:v>0.19842356628049962</c:v>
                </c:pt>
                <c:pt idx="212">
                  <c:v>0.19807527879022629</c:v>
                </c:pt>
                <c:pt idx="213">
                  <c:v>0.19086666868666263</c:v>
                </c:pt>
                <c:pt idx="214">
                  <c:v>0.1761313528667886</c:v>
                </c:pt>
                <c:pt idx="215">
                  <c:v>0.17586976013568323</c:v>
                </c:pt>
                <c:pt idx="216">
                  <c:v>0.16223988752438412</c:v>
                </c:pt>
                <c:pt idx="217">
                  <c:v>0.15511385942425185</c:v>
                </c:pt>
                <c:pt idx="218">
                  <c:v>0.14849957897570762</c:v>
                </c:pt>
                <c:pt idx="219">
                  <c:v>0.14325739214573341</c:v>
                </c:pt>
                <c:pt idx="220">
                  <c:v>0.14314645113326446</c:v>
                </c:pt>
                <c:pt idx="221">
                  <c:v>0.14315168038147352</c:v>
                </c:pt>
                <c:pt idx="222">
                  <c:v>0.13977210479373411</c:v>
                </c:pt>
                <c:pt idx="223">
                  <c:v>0.13992210219968437</c:v>
                </c:pt>
                <c:pt idx="224">
                  <c:v>0.13864415143198519</c:v>
                </c:pt>
                <c:pt idx="225">
                  <c:v>0.13844072981577207</c:v>
                </c:pt>
                <c:pt idx="226">
                  <c:v>0.13736657047579479</c:v>
                </c:pt>
                <c:pt idx="227">
                  <c:v>0.14046941515032402</c:v>
                </c:pt>
                <c:pt idx="228">
                  <c:v>0.14022998517365792</c:v>
                </c:pt>
                <c:pt idx="229">
                  <c:v>0.13922778019175699</c:v>
                </c:pt>
                <c:pt idx="230">
                  <c:v>0.13931400555499115</c:v>
                </c:pt>
                <c:pt idx="231">
                  <c:v>0.14278764908644148</c:v>
                </c:pt>
                <c:pt idx="232">
                  <c:v>0.13327820498081069</c:v>
                </c:pt>
                <c:pt idx="233">
                  <c:v>0.13504028680384264</c:v>
                </c:pt>
                <c:pt idx="234">
                  <c:v>0.13284967149221874</c:v>
                </c:pt>
                <c:pt idx="235">
                  <c:v>0.13261600830981607</c:v>
                </c:pt>
                <c:pt idx="236">
                  <c:v>0.12712452456745368</c:v>
                </c:pt>
                <c:pt idx="237">
                  <c:v>0.12895973434538385</c:v>
                </c:pt>
                <c:pt idx="238">
                  <c:v>0.12799393933806144</c:v>
                </c:pt>
                <c:pt idx="239">
                  <c:v>0.13147901245780361</c:v>
                </c:pt>
                <c:pt idx="240">
                  <c:v>0.12165530743279458</c:v>
                </c:pt>
                <c:pt idx="241">
                  <c:v>0.12033027365057776</c:v>
                </c:pt>
                <c:pt idx="242">
                  <c:v>0.12141032707414963</c:v>
                </c:pt>
                <c:pt idx="243">
                  <c:v>0.12176646692897145</c:v>
                </c:pt>
                <c:pt idx="244">
                  <c:v>0.11918159246857381</c:v>
                </c:pt>
                <c:pt idx="245">
                  <c:v>0.13710176295992477</c:v>
                </c:pt>
                <c:pt idx="246">
                  <c:v>0.14225885885961523</c:v>
                </c:pt>
                <c:pt idx="247">
                  <c:v>0.14282237447169527</c:v>
                </c:pt>
                <c:pt idx="248">
                  <c:v>0.14329037633062588</c:v>
                </c:pt>
                <c:pt idx="249">
                  <c:v>0.143631422285625</c:v>
                </c:pt>
                <c:pt idx="250">
                  <c:v>0.14258708686275229</c:v>
                </c:pt>
                <c:pt idx="251">
                  <c:v>0.14266034186259857</c:v>
                </c:pt>
                <c:pt idx="252">
                  <c:v>0.14205180280389848</c:v>
                </c:pt>
                <c:pt idx="253">
                  <c:v>0.14273872399836496</c:v>
                </c:pt>
                <c:pt idx="254">
                  <c:v>0.14369307329260472</c:v>
                </c:pt>
                <c:pt idx="255">
                  <c:v>0.14356519068989027</c:v>
                </c:pt>
                <c:pt idx="256">
                  <c:v>0.14729079143396714</c:v>
                </c:pt>
                <c:pt idx="257">
                  <c:v>0.14673593815693511</c:v>
                </c:pt>
                <c:pt idx="258">
                  <c:v>0.14520148114591838</c:v>
                </c:pt>
                <c:pt idx="259">
                  <c:v>0.14373729401210919</c:v>
                </c:pt>
                <c:pt idx="260">
                  <c:v>0.14416278236668106</c:v>
                </c:pt>
                <c:pt idx="261">
                  <c:v>0.14663616956919495</c:v>
                </c:pt>
                <c:pt idx="262">
                  <c:v>0.14644986904213936</c:v>
                </c:pt>
                <c:pt idx="263">
                  <c:v>0.14475724430637602</c:v>
                </c:pt>
                <c:pt idx="264">
                  <c:v>0.14416696563171988</c:v>
                </c:pt>
                <c:pt idx="265">
                  <c:v>0.14248829743469599</c:v>
                </c:pt>
                <c:pt idx="266">
                  <c:v>0.14302948556306433</c:v>
                </c:pt>
                <c:pt idx="267">
                  <c:v>0.14299468161021581</c:v>
                </c:pt>
                <c:pt idx="268">
                  <c:v>0.1512109108991623</c:v>
                </c:pt>
                <c:pt idx="269">
                  <c:v>0.15067970866965369</c:v>
                </c:pt>
                <c:pt idx="270">
                  <c:v>0.15211378047030183</c:v>
                </c:pt>
                <c:pt idx="271">
                  <c:v>0.15381034057999191</c:v>
                </c:pt>
                <c:pt idx="272">
                  <c:v>0.15333188961789615</c:v>
                </c:pt>
                <c:pt idx="273">
                  <c:v>0.15321997421636824</c:v>
                </c:pt>
                <c:pt idx="274">
                  <c:v>0.15310262776300898</c:v>
                </c:pt>
                <c:pt idx="275">
                  <c:v>0.15748236438074847</c:v>
                </c:pt>
                <c:pt idx="276">
                  <c:v>0.15872918480300005</c:v>
                </c:pt>
                <c:pt idx="277">
                  <c:v>0.15951559016478914</c:v>
                </c:pt>
                <c:pt idx="278">
                  <c:v>0.15964674655680708</c:v>
                </c:pt>
                <c:pt idx="279">
                  <c:v>0.16052801270112738</c:v>
                </c:pt>
                <c:pt idx="280">
                  <c:v>0.16061278665850581</c:v>
                </c:pt>
                <c:pt idx="281">
                  <c:v>0.15747215838951992</c:v>
                </c:pt>
                <c:pt idx="282">
                  <c:v>0.15778174169294357</c:v>
                </c:pt>
                <c:pt idx="283">
                  <c:v>0.15559920813062578</c:v>
                </c:pt>
                <c:pt idx="284">
                  <c:v>0.1568166417158165</c:v>
                </c:pt>
                <c:pt idx="285">
                  <c:v>0.15140529738670117</c:v>
                </c:pt>
                <c:pt idx="286">
                  <c:v>0.15488984375472917</c:v>
                </c:pt>
                <c:pt idx="287">
                  <c:v>0.15721967891131844</c:v>
                </c:pt>
                <c:pt idx="288">
                  <c:v>0.15651560675475173</c:v>
                </c:pt>
                <c:pt idx="289">
                  <c:v>0.15244589953533375</c:v>
                </c:pt>
                <c:pt idx="290">
                  <c:v>0.1523897904641523</c:v>
                </c:pt>
                <c:pt idx="291">
                  <c:v>0.15380690984363893</c:v>
                </c:pt>
                <c:pt idx="292">
                  <c:v>0.1532725669393418</c:v>
                </c:pt>
                <c:pt idx="293">
                  <c:v>0.15278269554607646</c:v>
                </c:pt>
                <c:pt idx="294">
                  <c:v>0.15307871640429793</c:v>
                </c:pt>
                <c:pt idx="295">
                  <c:v>0.13751921999332603</c:v>
                </c:pt>
                <c:pt idx="296">
                  <c:v>0.13106103065960056</c:v>
                </c:pt>
                <c:pt idx="297">
                  <c:v>0.13237923289139397</c:v>
                </c:pt>
                <c:pt idx="298">
                  <c:v>0.13233059600642685</c:v>
                </c:pt>
                <c:pt idx="299">
                  <c:v>0.13277487560061674</c:v>
                </c:pt>
                <c:pt idx="300">
                  <c:v>0.13912156013672206</c:v>
                </c:pt>
                <c:pt idx="301">
                  <c:v>0.1401317681573285</c:v>
                </c:pt>
                <c:pt idx="302">
                  <c:v>0.14072828965244552</c:v>
                </c:pt>
                <c:pt idx="303">
                  <c:v>0.14113012344556924</c:v>
                </c:pt>
                <c:pt idx="304">
                  <c:v>0.14286217356996989</c:v>
                </c:pt>
                <c:pt idx="305">
                  <c:v>0.14546661488468504</c:v>
                </c:pt>
                <c:pt idx="306">
                  <c:v>0.14059174823509205</c:v>
                </c:pt>
                <c:pt idx="307">
                  <c:v>0.14054566383258529</c:v>
                </c:pt>
                <c:pt idx="308">
                  <c:v>0.14208715518151532</c:v>
                </c:pt>
                <c:pt idx="309">
                  <c:v>0.14488865029691728</c:v>
                </c:pt>
                <c:pt idx="310">
                  <c:v>0.15562272483027439</c:v>
                </c:pt>
                <c:pt idx="311">
                  <c:v>0.15231467716078592</c:v>
                </c:pt>
                <c:pt idx="312">
                  <c:v>0.1543974632369271</c:v>
                </c:pt>
                <c:pt idx="313">
                  <c:v>0.15592894127580506</c:v>
                </c:pt>
                <c:pt idx="314">
                  <c:v>0.15617609402366789</c:v>
                </c:pt>
                <c:pt idx="315">
                  <c:v>0.15645590923484509</c:v>
                </c:pt>
                <c:pt idx="316">
                  <c:v>0.16113248344334249</c:v>
                </c:pt>
                <c:pt idx="317">
                  <c:v>0.16050138470847222</c:v>
                </c:pt>
                <c:pt idx="318">
                  <c:v>0.15336749213274345</c:v>
                </c:pt>
                <c:pt idx="319">
                  <c:v>0.17823723898911858</c:v>
                </c:pt>
                <c:pt idx="320">
                  <c:v>0.18733337468526071</c:v>
                </c:pt>
                <c:pt idx="321">
                  <c:v>0.18540082784848647</c:v>
                </c:pt>
                <c:pt idx="322">
                  <c:v>0.18556057698322015</c:v>
                </c:pt>
                <c:pt idx="323">
                  <c:v>0.18611678807013071</c:v>
                </c:pt>
                <c:pt idx="324">
                  <c:v>0.19365843335989974</c:v>
                </c:pt>
                <c:pt idx="325">
                  <c:v>0.19070020212544053</c:v>
                </c:pt>
                <c:pt idx="326">
                  <c:v>0.19027795641082265</c:v>
                </c:pt>
                <c:pt idx="327">
                  <c:v>0.18668799631326077</c:v>
                </c:pt>
                <c:pt idx="328">
                  <c:v>0.1883670924650522</c:v>
                </c:pt>
                <c:pt idx="329">
                  <c:v>0.18770685168188919</c:v>
                </c:pt>
                <c:pt idx="330">
                  <c:v>0.18786645052526632</c:v>
                </c:pt>
                <c:pt idx="331">
                  <c:v>0.18754707406728699</c:v>
                </c:pt>
                <c:pt idx="332">
                  <c:v>0.18727729304206833</c:v>
                </c:pt>
                <c:pt idx="333">
                  <c:v>0.18747516389565444</c:v>
                </c:pt>
                <c:pt idx="334">
                  <c:v>0.1867685691895751</c:v>
                </c:pt>
                <c:pt idx="335">
                  <c:v>0.1889027935894729</c:v>
                </c:pt>
                <c:pt idx="336">
                  <c:v>0.1871111471701441</c:v>
                </c:pt>
                <c:pt idx="337">
                  <c:v>0.18469516936841807</c:v>
                </c:pt>
                <c:pt idx="338">
                  <c:v>0.19185232716021455</c:v>
                </c:pt>
                <c:pt idx="339">
                  <c:v>0.19182055100837708</c:v>
                </c:pt>
                <c:pt idx="340">
                  <c:v>0.19393440079373631</c:v>
                </c:pt>
                <c:pt idx="341">
                  <c:v>0.19454220954627374</c:v>
                </c:pt>
                <c:pt idx="342">
                  <c:v>0.19522150958330217</c:v>
                </c:pt>
                <c:pt idx="343">
                  <c:v>0.19508942210369132</c:v>
                </c:pt>
                <c:pt idx="344">
                  <c:v>0.19571483615714003</c:v>
                </c:pt>
                <c:pt idx="345">
                  <c:v>0.19890928578305786</c:v>
                </c:pt>
                <c:pt idx="346">
                  <c:v>0.20480413273008569</c:v>
                </c:pt>
                <c:pt idx="347">
                  <c:v>0.203568698536157</c:v>
                </c:pt>
                <c:pt idx="348">
                  <c:v>0.20745459433087354</c:v>
                </c:pt>
                <c:pt idx="349">
                  <c:v>0.2115506042727851</c:v>
                </c:pt>
                <c:pt idx="350">
                  <c:v>0.20942816965166669</c:v>
                </c:pt>
                <c:pt idx="351">
                  <c:v>0.20649440534454688</c:v>
                </c:pt>
                <c:pt idx="352">
                  <c:v>0.20984243429184199</c:v>
                </c:pt>
                <c:pt idx="353">
                  <c:v>0.23941899830103</c:v>
                </c:pt>
                <c:pt idx="354">
                  <c:v>0.24483416047946094</c:v>
                </c:pt>
                <c:pt idx="355">
                  <c:v>0.2443851008332758</c:v>
                </c:pt>
                <c:pt idx="356">
                  <c:v>0.24431468400448866</c:v>
                </c:pt>
                <c:pt idx="357">
                  <c:v>0.24451342660286332</c:v>
                </c:pt>
                <c:pt idx="358">
                  <c:v>0.24955740022449321</c:v>
                </c:pt>
                <c:pt idx="359">
                  <c:v>0.25342118201165675</c:v>
                </c:pt>
                <c:pt idx="360">
                  <c:v>0.24595776462056806</c:v>
                </c:pt>
                <c:pt idx="361">
                  <c:v>0.24548364581054227</c:v>
                </c:pt>
                <c:pt idx="362">
                  <c:v>0.24689043395240276</c:v>
                </c:pt>
                <c:pt idx="363">
                  <c:v>0.2461752535119518</c:v>
                </c:pt>
                <c:pt idx="364">
                  <c:v>0.24581565951953444</c:v>
                </c:pt>
                <c:pt idx="365">
                  <c:v>0.24577317862838294</c:v>
                </c:pt>
                <c:pt idx="366">
                  <c:v>0.24445764280415189</c:v>
                </c:pt>
                <c:pt idx="367">
                  <c:v>0.24522771322374395</c:v>
                </c:pt>
                <c:pt idx="368">
                  <c:v>0.24926731463813892</c:v>
                </c:pt>
                <c:pt idx="369">
                  <c:v>0.23159977600686554</c:v>
                </c:pt>
                <c:pt idx="370">
                  <c:v>0.22400967805722566</c:v>
                </c:pt>
                <c:pt idx="371">
                  <c:v>0.22502945537295538</c:v>
                </c:pt>
                <c:pt idx="372">
                  <c:v>0.23333172071284258</c:v>
                </c:pt>
                <c:pt idx="373">
                  <c:v>0.23455622754636812</c:v>
                </c:pt>
                <c:pt idx="374">
                  <c:v>0.23018026230578706</c:v>
                </c:pt>
                <c:pt idx="375">
                  <c:v>0.23074937558578368</c:v>
                </c:pt>
                <c:pt idx="376">
                  <c:v>0.23158547670653817</c:v>
                </c:pt>
                <c:pt idx="377">
                  <c:v>0.24591730340843165</c:v>
                </c:pt>
                <c:pt idx="378">
                  <c:v>0.26196548469853115</c:v>
                </c:pt>
                <c:pt idx="379">
                  <c:v>0.26148525645456266</c:v>
                </c:pt>
                <c:pt idx="380">
                  <c:v>0.26503167640598718</c:v>
                </c:pt>
                <c:pt idx="381">
                  <c:v>0.2652745348582829</c:v>
                </c:pt>
                <c:pt idx="382">
                  <c:v>0.26645556823839467</c:v>
                </c:pt>
                <c:pt idx="383">
                  <c:v>0.26689877623361435</c:v>
                </c:pt>
                <c:pt idx="384">
                  <c:v>0.26621570158721564</c:v>
                </c:pt>
                <c:pt idx="385">
                  <c:v>0.26387971134953014</c:v>
                </c:pt>
                <c:pt idx="386">
                  <c:v>0.26728860781995162</c:v>
                </c:pt>
                <c:pt idx="387">
                  <c:v>0.26617940670894286</c:v>
                </c:pt>
                <c:pt idx="388">
                  <c:v>0.26215319536222093</c:v>
                </c:pt>
                <c:pt idx="389">
                  <c:v>0.26239573707843339</c:v>
                </c:pt>
                <c:pt idx="390">
                  <c:v>0.25959775769890897</c:v>
                </c:pt>
                <c:pt idx="391">
                  <c:v>0.26233435074803163</c:v>
                </c:pt>
                <c:pt idx="392">
                  <c:v>0.26203374464985074</c:v>
                </c:pt>
                <c:pt idx="393">
                  <c:v>0.26203244340810605</c:v>
                </c:pt>
                <c:pt idx="394">
                  <c:v>0.26918647201186358</c:v>
                </c:pt>
                <c:pt idx="395">
                  <c:v>0.26939879241366887</c:v>
                </c:pt>
                <c:pt idx="396">
                  <c:v>0.26934313441111596</c:v>
                </c:pt>
                <c:pt idx="397">
                  <c:v>0.26961009737431152</c:v>
                </c:pt>
                <c:pt idx="398">
                  <c:v>0.27204542869847081</c:v>
                </c:pt>
                <c:pt idx="399">
                  <c:v>0.26948421754655888</c:v>
                </c:pt>
                <c:pt idx="400">
                  <c:v>0.26695520911657872</c:v>
                </c:pt>
                <c:pt idx="401">
                  <c:v>0.2671400400585594</c:v>
                </c:pt>
                <c:pt idx="402">
                  <c:v>0.26785809024002566</c:v>
                </c:pt>
                <c:pt idx="403">
                  <c:v>0.24416238929863726</c:v>
                </c:pt>
                <c:pt idx="404">
                  <c:v>0.23668492297846783</c:v>
                </c:pt>
                <c:pt idx="405">
                  <c:v>0.23711075764207656</c:v>
                </c:pt>
                <c:pt idx="406">
                  <c:v>0.23733824190945724</c:v>
                </c:pt>
                <c:pt idx="407">
                  <c:v>0.23926897283995577</c:v>
                </c:pt>
                <c:pt idx="408">
                  <c:v>0.23545575261174442</c:v>
                </c:pt>
                <c:pt idx="409">
                  <c:v>0.22915075579699865</c:v>
                </c:pt>
                <c:pt idx="410">
                  <c:v>0.22905776555545776</c:v>
                </c:pt>
                <c:pt idx="411">
                  <c:v>0.22904460311170879</c:v>
                </c:pt>
                <c:pt idx="412">
                  <c:v>0.22618125793523441</c:v>
                </c:pt>
                <c:pt idx="413">
                  <c:v>0.22606150549246576</c:v>
                </c:pt>
                <c:pt idx="414">
                  <c:v>0.22729292610663793</c:v>
                </c:pt>
                <c:pt idx="415">
                  <c:v>0.22765460771539855</c:v>
                </c:pt>
                <c:pt idx="416">
                  <c:v>0.22679375819811953</c:v>
                </c:pt>
                <c:pt idx="417">
                  <c:v>0.22552509956798697</c:v>
                </c:pt>
                <c:pt idx="418">
                  <c:v>0.22261985434252407</c:v>
                </c:pt>
                <c:pt idx="419">
                  <c:v>0.22520982734879044</c:v>
                </c:pt>
                <c:pt idx="420">
                  <c:v>0.22529542212193285</c:v>
                </c:pt>
                <c:pt idx="421">
                  <c:v>0.2240466296010786</c:v>
                </c:pt>
                <c:pt idx="422">
                  <c:v>0.21571755620380142</c:v>
                </c:pt>
                <c:pt idx="423">
                  <c:v>0.21384059263910074</c:v>
                </c:pt>
                <c:pt idx="424">
                  <c:v>0.21148378687717037</c:v>
                </c:pt>
                <c:pt idx="425">
                  <c:v>0.21075011437785071</c:v>
                </c:pt>
                <c:pt idx="426">
                  <c:v>0.20972520194743868</c:v>
                </c:pt>
                <c:pt idx="427">
                  <c:v>0.18983474770633088</c:v>
                </c:pt>
                <c:pt idx="428">
                  <c:v>0.16926494896081667</c:v>
                </c:pt>
                <c:pt idx="429">
                  <c:v>0.1694517739212332</c:v>
                </c:pt>
                <c:pt idx="430">
                  <c:v>0.16457526101698858</c:v>
                </c:pt>
                <c:pt idx="431">
                  <c:v>0.16325074656994931</c:v>
                </c:pt>
                <c:pt idx="432">
                  <c:v>0.16182677280237998</c:v>
                </c:pt>
                <c:pt idx="433">
                  <c:v>0.16063593160104545</c:v>
                </c:pt>
                <c:pt idx="434">
                  <c:v>0.1610129935985217</c:v>
                </c:pt>
                <c:pt idx="435">
                  <c:v>0.16056306648199584</c:v>
                </c:pt>
                <c:pt idx="436">
                  <c:v>0.15597702160329621</c:v>
                </c:pt>
                <c:pt idx="437">
                  <c:v>0.15626194135350316</c:v>
                </c:pt>
                <c:pt idx="438">
                  <c:v>0.16109217270988982</c:v>
                </c:pt>
                <c:pt idx="439">
                  <c:v>0.16197081095776655</c:v>
                </c:pt>
                <c:pt idx="440">
                  <c:v>0.16185092946375895</c:v>
                </c:pt>
                <c:pt idx="441">
                  <c:v>0.1579630802658839</c:v>
                </c:pt>
                <c:pt idx="442">
                  <c:v>0.15836416100656342</c:v>
                </c:pt>
                <c:pt idx="443">
                  <c:v>0.15836102557439241</c:v>
                </c:pt>
                <c:pt idx="444">
                  <c:v>0.14330860559168607</c:v>
                </c:pt>
                <c:pt idx="445">
                  <c:v>0.1361207113605383</c:v>
                </c:pt>
                <c:pt idx="446">
                  <c:v>0.12925282076459974</c:v>
                </c:pt>
                <c:pt idx="447">
                  <c:v>0.12613487660207509</c:v>
                </c:pt>
                <c:pt idx="448">
                  <c:v>0.11488590655616729</c:v>
                </c:pt>
                <c:pt idx="449">
                  <c:v>0.11700207218974644</c:v>
                </c:pt>
                <c:pt idx="450">
                  <c:v>0.11703305778092914</c:v>
                </c:pt>
                <c:pt idx="451">
                  <c:v>0.11518351557704984</c:v>
                </c:pt>
                <c:pt idx="452">
                  <c:v>0.11474543774616215</c:v>
                </c:pt>
                <c:pt idx="453">
                  <c:v>0.11199812114381157</c:v>
                </c:pt>
                <c:pt idx="454">
                  <c:v>0.11212247920660695</c:v>
                </c:pt>
                <c:pt idx="455">
                  <c:v>0.10972873683303479</c:v>
                </c:pt>
                <c:pt idx="456">
                  <c:v>0.1096187711958224</c:v>
                </c:pt>
                <c:pt idx="457">
                  <c:v>0.10388707067589621</c:v>
                </c:pt>
                <c:pt idx="458">
                  <c:v>9.9908631597836875E-2</c:v>
                </c:pt>
                <c:pt idx="459">
                  <c:v>0.10015225514692086</c:v>
                </c:pt>
                <c:pt idx="460">
                  <c:v>9.992356471994801E-2</c:v>
                </c:pt>
                <c:pt idx="461">
                  <c:v>9.9992050883816908E-2</c:v>
                </c:pt>
                <c:pt idx="462">
                  <c:v>9.9397712174015024E-2</c:v>
                </c:pt>
                <c:pt idx="463">
                  <c:v>9.987849636985062E-2</c:v>
                </c:pt>
                <c:pt idx="464">
                  <c:v>9.5685763119265133E-2</c:v>
                </c:pt>
                <c:pt idx="465">
                  <c:v>0.10105310148790984</c:v>
                </c:pt>
                <c:pt idx="466">
                  <c:v>0.10110467899015275</c:v>
                </c:pt>
                <c:pt idx="467">
                  <c:v>0.10108895266886923</c:v>
                </c:pt>
                <c:pt idx="468">
                  <c:v>0.10012374392999301</c:v>
                </c:pt>
                <c:pt idx="469">
                  <c:v>9.472182131126039E-2</c:v>
                </c:pt>
                <c:pt idx="470">
                  <c:v>9.476572479663653E-2</c:v>
                </c:pt>
                <c:pt idx="471">
                  <c:v>9.5037260829827302E-2</c:v>
                </c:pt>
                <c:pt idx="472">
                  <c:v>9.7929025347074428E-2</c:v>
                </c:pt>
                <c:pt idx="473">
                  <c:v>9.8280765505132456E-2</c:v>
                </c:pt>
                <c:pt idx="474">
                  <c:v>9.7958704236869504E-2</c:v>
                </c:pt>
                <c:pt idx="475">
                  <c:v>9.8131578554911891E-2</c:v>
                </c:pt>
                <c:pt idx="476">
                  <c:v>0.10194611447206976</c:v>
                </c:pt>
                <c:pt idx="477">
                  <c:v>0.1170011585455947</c:v>
                </c:pt>
                <c:pt idx="478">
                  <c:v>0.1200567277561501</c:v>
                </c:pt>
                <c:pt idx="479">
                  <c:v>0.11974482919071358</c:v>
                </c:pt>
                <c:pt idx="480">
                  <c:v>0.12384156790582256</c:v>
                </c:pt>
                <c:pt idx="481">
                  <c:v>0.12626583770343466</c:v>
                </c:pt>
                <c:pt idx="482">
                  <c:v>0.12628623853712212</c:v>
                </c:pt>
                <c:pt idx="483">
                  <c:v>0.13087965997152429</c:v>
                </c:pt>
                <c:pt idx="484">
                  <c:v>0.13040634856170044</c:v>
                </c:pt>
                <c:pt idx="485">
                  <c:v>0.13334555036836279</c:v>
                </c:pt>
                <c:pt idx="486">
                  <c:v>0.13372171484728171</c:v>
                </c:pt>
                <c:pt idx="487">
                  <c:v>0.13388913742580319</c:v>
                </c:pt>
                <c:pt idx="488">
                  <c:v>0.12819073299749534</c:v>
                </c:pt>
                <c:pt idx="489">
                  <c:v>0.1254524590977108</c:v>
                </c:pt>
                <c:pt idx="490">
                  <c:v>0.12542277377250441</c:v>
                </c:pt>
                <c:pt idx="491">
                  <c:v>0.12579020850021841</c:v>
                </c:pt>
                <c:pt idx="492">
                  <c:v>0.12553742453222103</c:v>
                </c:pt>
                <c:pt idx="493">
                  <c:v>0.12552598489891037</c:v>
                </c:pt>
                <c:pt idx="494">
                  <c:v>0.12522093235478904</c:v>
                </c:pt>
                <c:pt idx="495">
                  <c:v>0.1277162671173814</c:v>
                </c:pt>
                <c:pt idx="496">
                  <c:v>0.12613061928939195</c:v>
                </c:pt>
                <c:pt idx="497">
                  <c:v>0.12797151452422956</c:v>
                </c:pt>
                <c:pt idx="498">
                  <c:v>0.12661891634132935</c:v>
                </c:pt>
                <c:pt idx="499">
                  <c:v>0.12545945264210698</c:v>
                </c:pt>
                <c:pt idx="500">
                  <c:v>0.12763521927787067</c:v>
                </c:pt>
                <c:pt idx="501">
                  <c:v>0.12762645981914733</c:v>
                </c:pt>
                <c:pt idx="502">
                  <c:v>0.1252002311525606</c:v>
                </c:pt>
                <c:pt idx="503">
                  <c:v>0.12520183520203748</c:v>
                </c:pt>
                <c:pt idx="504">
                  <c:v>0.12551224143805473</c:v>
                </c:pt>
                <c:pt idx="505">
                  <c:v>0.12801331120040174</c:v>
                </c:pt>
                <c:pt idx="506">
                  <c:v>0.12750208220893797</c:v>
                </c:pt>
                <c:pt idx="507">
                  <c:v>0.12748349512328766</c:v>
                </c:pt>
                <c:pt idx="508">
                  <c:v>0.12930274046058499</c:v>
                </c:pt>
                <c:pt idx="509">
                  <c:v>0.12892691774747989</c:v>
                </c:pt>
                <c:pt idx="510">
                  <c:v>0.13259365483569505</c:v>
                </c:pt>
                <c:pt idx="511">
                  <c:v>0.13387590800747667</c:v>
                </c:pt>
                <c:pt idx="512">
                  <c:v>0.14542316724006898</c:v>
                </c:pt>
                <c:pt idx="513">
                  <c:v>0.14460742088527712</c:v>
                </c:pt>
                <c:pt idx="514">
                  <c:v>0.14731642189433661</c:v>
                </c:pt>
                <c:pt idx="515">
                  <c:v>0.14550197411680943</c:v>
                </c:pt>
                <c:pt idx="516">
                  <c:v>0.14706353853362655</c:v>
                </c:pt>
                <c:pt idx="517">
                  <c:v>0.14735812784513233</c:v>
                </c:pt>
                <c:pt idx="518">
                  <c:v>0.14781899679036106</c:v>
                </c:pt>
                <c:pt idx="519">
                  <c:v>0.14741590564849633</c:v>
                </c:pt>
                <c:pt idx="520">
                  <c:v>0.15119983468004564</c:v>
                </c:pt>
                <c:pt idx="521">
                  <c:v>0.15308422896899199</c:v>
                </c:pt>
                <c:pt idx="522">
                  <c:v>0.15084148662226993</c:v>
                </c:pt>
                <c:pt idx="523">
                  <c:v>0.15038489720896658</c:v>
                </c:pt>
                <c:pt idx="524">
                  <c:v>0.15241615899133776</c:v>
                </c:pt>
                <c:pt idx="525">
                  <c:v>0.1524166204980914</c:v>
                </c:pt>
                <c:pt idx="526">
                  <c:v>0.15176537262557027</c:v>
                </c:pt>
                <c:pt idx="527">
                  <c:v>0.14196313388108645</c:v>
                </c:pt>
                <c:pt idx="528">
                  <c:v>0.1399076755798036</c:v>
                </c:pt>
                <c:pt idx="529">
                  <c:v>0.14062275802919119</c:v>
                </c:pt>
                <c:pt idx="530">
                  <c:v>0.13788308226008536</c:v>
                </c:pt>
                <c:pt idx="531">
                  <c:v>0.1355464619426785</c:v>
                </c:pt>
                <c:pt idx="532">
                  <c:v>0.13871781102530187</c:v>
                </c:pt>
                <c:pt idx="533">
                  <c:v>0.13747542944395644</c:v>
                </c:pt>
                <c:pt idx="534">
                  <c:v>0.14078579125824622</c:v>
                </c:pt>
                <c:pt idx="535">
                  <c:v>0.13851015849963147</c:v>
                </c:pt>
                <c:pt idx="536">
                  <c:v>0.138095227692655</c:v>
                </c:pt>
                <c:pt idx="537">
                  <c:v>0.13839975183412609</c:v>
                </c:pt>
                <c:pt idx="538">
                  <c:v>0.13661014220815612</c:v>
                </c:pt>
                <c:pt idx="539">
                  <c:v>0.14183268220040343</c:v>
                </c:pt>
                <c:pt idx="540">
                  <c:v>0.14277780707030949</c:v>
                </c:pt>
                <c:pt idx="541">
                  <c:v>0.14366123945085663</c:v>
                </c:pt>
                <c:pt idx="542">
                  <c:v>0.14364346715180551</c:v>
                </c:pt>
                <c:pt idx="543">
                  <c:v>0.14826828339048825</c:v>
                </c:pt>
                <c:pt idx="544">
                  <c:v>0.14936774792536123</c:v>
                </c:pt>
                <c:pt idx="545">
                  <c:v>0.14705992645187765</c:v>
                </c:pt>
                <c:pt idx="546">
                  <c:v>0.14747030120691632</c:v>
                </c:pt>
                <c:pt idx="547">
                  <c:v>0.14577856921588633</c:v>
                </c:pt>
                <c:pt idx="548">
                  <c:v>0.14609836293518483</c:v>
                </c:pt>
                <c:pt idx="549">
                  <c:v>0.14579310250079855</c:v>
                </c:pt>
                <c:pt idx="550">
                  <c:v>0.144617595324156</c:v>
                </c:pt>
                <c:pt idx="551">
                  <c:v>0.15513825710858953</c:v>
                </c:pt>
                <c:pt idx="552">
                  <c:v>0.1560793791032217</c:v>
                </c:pt>
                <c:pt idx="553">
                  <c:v>0.15656902730225389</c:v>
                </c:pt>
                <c:pt idx="554">
                  <c:v>0.1566952019667413</c:v>
                </c:pt>
                <c:pt idx="555">
                  <c:v>0.15748918042994037</c:v>
                </c:pt>
                <c:pt idx="556">
                  <c:v>0.15772198739387835</c:v>
                </c:pt>
                <c:pt idx="557">
                  <c:v>0.15720720386778447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72-4EA9-9BCD-34688D300234}"/>
            </c:ext>
          </c:extLst>
        </c:ser>
        <c:ser>
          <c:idx val="1"/>
          <c:order val="1"/>
          <c:tx>
            <c:strRef>
              <c:f>'Ratios Ex-post'!$M$52</c:f>
              <c:strCache>
                <c:ptCount val="1"/>
                <c:pt idx="0">
                  <c:v>BENCHMARK</c:v>
                </c:pt>
              </c:strCache>
            </c:strRef>
          </c:tx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Ex-post'!$M$53:$M$610</c:f>
              <c:numCache>
                <c:formatCode>0.00%</c:formatCode>
                <c:ptCount val="558"/>
                <c:pt idx="0">
                  <c:v>0.25661213114449716</c:v>
                </c:pt>
                <c:pt idx="1">
                  <c:v>0.25678128417750379</c:v>
                </c:pt>
                <c:pt idx="2">
                  <c:v>0.25486192313743922</c:v>
                </c:pt>
                <c:pt idx="3">
                  <c:v>0.25126292131286515</c:v>
                </c:pt>
                <c:pt idx="4">
                  <c:v>0.25136594587426719</c:v>
                </c:pt>
                <c:pt idx="5">
                  <c:v>0.25091523622711093</c:v>
                </c:pt>
                <c:pt idx="6">
                  <c:v>0.25724295237299377</c:v>
                </c:pt>
                <c:pt idx="7">
                  <c:v>0.25840934439931401</c:v>
                </c:pt>
                <c:pt idx="8">
                  <c:v>0.25644039255741868</c:v>
                </c:pt>
                <c:pt idx="9">
                  <c:v>0.28931083225110638</c:v>
                </c:pt>
                <c:pt idx="10">
                  <c:v>0.29009241189544521</c:v>
                </c:pt>
                <c:pt idx="11">
                  <c:v>0.29063694714041932</c:v>
                </c:pt>
                <c:pt idx="12">
                  <c:v>0.29159247651023379</c:v>
                </c:pt>
                <c:pt idx="13">
                  <c:v>0.30137770619839854</c:v>
                </c:pt>
                <c:pt idx="14">
                  <c:v>0.31382957390046112</c:v>
                </c:pt>
                <c:pt idx="15">
                  <c:v>0.32093945291128206</c:v>
                </c:pt>
                <c:pt idx="16">
                  <c:v>0.3336678870178012</c:v>
                </c:pt>
                <c:pt idx="17">
                  <c:v>0.33298133095305954</c:v>
                </c:pt>
                <c:pt idx="18">
                  <c:v>0.33688900834849578</c:v>
                </c:pt>
                <c:pt idx="19">
                  <c:v>0.33523318814524938</c:v>
                </c:pt>
                <c:pt idx="20">
                  <c:v>0.33428220287638</c:v>
                </c:pt>
                <c:pt idx="21">
                  <c:v>0.34664298498203416</c:v>
                </c:pt>
                <c:pt idx="22">
                  <c:v>0.35035797802547591</c:v>
                </c:pt>
                <c:pt idx="23">
                  <c:v>0.33940729378873513</c:v>
                </c:pt>
                <c:pt idx="24">
                  <c:v>0.33798713622501098</c:v>
                </c:pt>
                <c:pt idx="25">
                  <c:v>0.33623100329782596</c:v>
                </c:pt>
                <c:pt idx="26">
                  <c:v>0.33282661917050249</c:v>
                </c:pt>
                <c:pt idx="27">
                  <c:v>0.33189429788256775</c:v>
                </c:pt>
                <c:pt idx="28">
                  <c:v>0.33532571344644252</c:v>
                </c:pt>
                <c:pt idx="29">
                  <c:v>0.33713733942280838</c:v>
                </c:pt>
                <c:pt idx="30">
                  <c:v>0.33973304079213085</c:v>
                </c:pt>
                <c:pt idx="31">
                  <c:v>0.34224363620497728</c:v>
                </c:pt>
                <c:pt idx="32">
                  <c:v>0.33953010016816404</c:v>
                </c:pt>
                <c:pt idx="33">
                  <c:v>0.33438105203206431</c:v>
                </c:pt>
                <c:pt idx="34">
                  <c:v>0.33748409743673424</c:v>
                </c:pt>
                <c:pt idx="35">
                  <c:v>0.34244668653032645</c:v>
                </c:pt>
                <c:pt idx="36">
                  <c:v>0.34142010432290992</c:v>
                </c:pt>
                <c:pt idx="37">
                  <c:v>0.34546787531867756</c:v>
                </c:pt>
                <c:pt idx="38">
                  <c:v>0.34783948229578793</c:v>
                </c:pt>
                <c:pt idx="39">
                  <c:v>0.34467264291533306</c:v>
                </c:pt>
                <c:pt idx="40">
                  <c:v>0.34428106580810386</c:v>
                </c:pt>
                <c:pt idx="41">
                  <c:v>0.34509346517328349</c:v>
                </c:pt>
                <c:pt idx="42">
                  <c:v>0.34448910303731395</c:v>
                </c:pt>
                <c:pt idx="43">
                  <c:v>0.34621200857831175</c:v>
                </c:pt>
                <c:pt idx="44">
                  <c:v>0.3451364882468847</c:v>
                </c:pt>
                <c:pt idx="45">
                  <c:v>0.34541397445036409</c:v>
                </c:pt>
                <c:pt idx="46">
                  <c:v>0.34991248622277737</c:v>
                </c:pt>
                <c:pt idx="47">
                  <c:v>0.35047449702619454</c:v>
                </c:pt>
                <c:pt idx="48">
                  <c:v>0.34764833416456981</c:v>
                </c:pt>
                <c:pt idx="49">
                  <c:v>0.34837625123462895</c:v>
                </c:pt>
                <c:pt idx="50">
                  <c:v>0.34837540534785483</c:v>
                </c:pt>
                <c:pt idx="51">
                  <c:v>0.34688012133884205</c:v>
                </c:pt>
                <c:pt idx="52">
                  <c:v>0.34527136925506302</c:v>
                </c:pt>
                <c:pt idx="53">
                  <c:v>0.34814084675808094</c:v>
                </c:pt>
                <c:pt idx="54">
                  <c:v>0.34828338385866742</c:v>
                </c:pt>
                <c:pt idx="55">
                  <c:v>0.34981857048961035</c:v>
                </c:pt>
                <c:pt idx="56">
                  <c:v>0.34535591553659412</c:v>
                </c:pt>
                <c:pt idx="57">
                  <c:v>0.3449096580632573</c:v>
                </c:pt>
                <c:pt idx="58">
                  <c:v>0.34452824310968205</c:v>
                </c:pt>
                <c:pt idx="59">
                  <c:v>0.31301042257777584</c:v>
                </c:pt>
                <c:pt idx="60">
                  <c:v>0.31130520624420283</c:v>
                </c:pt>
                <c:pt idx="61">
                  <c:v>0.31042130807561091</c:v>
                </c:pt>
                <c:pt idx="62">
                  <c:v>0.31174825752094187</c:v>
                </c:pt>
                <c:pt idx="63">
                  <c:v>0.30489389992110555</c:v>
                </c:pt>
                <c:pt idx="64">
                  <c:v>0.28890084867750504</c:v>
                </c:pt>
                <c:pt idx="65">
                  <c:v>0.27503233103304642</c:v>
                </c:pt>
                <c:pt idx="66">
                  <c:v>0.26112480012609235</c:v>
                </c:pt>
                <c:pt idx="67">
                  <c:v>0.26058588129171029</c:v>
                </c:pt>
                <c:pt idx="68">
                  <c:v>0.25767552452646286</c:v>
                </c:pt>
                <c:pt idx="69">
                  <c:v>0.2563984770601051</c:v>
                </c:pt>
                <c:pt idx="70">
                  <c:v>0.25589622089246011</c:v>
                </c:pt>
                <c:pt idx="71">
                  <c:v>0.24308130955020366</c:v>
                </c:pt>
                <c:pt idx="72">
                  <c:v>0.23445398758693251</c:v>
                </c:pt>
                <c:pt idx="73">
                  <c:v>0.21591905973718603</c:v>
                </c:pt>
                <c:pt idx="74">
                  <c:v>0.22295091941010931</c:v>
                </c:pt>
                <c:pt idx="75">
                  <c:v>0.22294999274828003</c:v>
                </c:pt>
                <c:pt idx="76">
                  <c:v>0.23040995739002887</c:v>
                </c:pt>
                <c:pt idx="77">
                  <c:v>0.22393832907507746</c:v>
                </c:pt>
                <c:pt idx="78">
                  <c:v>0.21293535325925084</c:v>
                </c:pt>
                <c:pt idx="79">
                  <c:v>0.20440650897566753</c:v>
                </c:pt>
                <c:pt idx="80">
                  <c:v>0.20260018304224289</c:v>
                </c:pt>
                <c:pt idx="81">
                  <c:v>0.20042843097001861</c:v>
                </c:pt>
                <c:pt idx="82">
                  <c:v>0.19812879504226122</c:v>
                </c:pt>
                <c:pt idx="83">
                  <c:v>0.19591647791329517</c:v>
                </c:pt>
                <c:pt idx="84">
                  <c:v>0.19406405296742713</c:v>
                </c:pt>
                <c:pt idx="85">
                  <c:v>0.1899156999309711</c:v>
                </c:pt>
                <c:pt idx="86">
                  <c:v>0.19377773186111855</c:v>
                </c:pt>
                <c:pt idx="87">
                  <c:v>0.1904019559620814</c:v>
                </c:pt>
                <c:pt idx="88">
                  <c:v>0.20085029505041205</c:v>
                </c:pt>
                <c:pt idx="89">
                  <c:v>0.20086187453991089</c:v>
                </c:pt>
                <c:pt idx="90">
                  <c:v>0.20382334300211233</c:v>
                </c:pt>
                <c:pt idx="91">
                  <c:v>0.20449894657801582</c:v>
                </c:pt>
                <c:pt idx="92">
                  <c:v>0.20636185956488179</c:v>
                </c:pt>
                <c:pt idx="93">
                  <c:v>0.20925669450736095</c:v>
                </c:pt>
                <c:pt idx="94">
                  <c:v>0.21069565750790825</c:v>
                </c:pt>
                <c:pt idx="95">
                  <c:v>0.21544726382548601</c:v>
                </c:pt>
                <c:pt idx="96">
                  <c:v>0.2161982193605399</c:v>
                </c:pt>
                <c:pt idx="97">
                  <c:v>0.21842298482826308</c:v>
                </c:pt>
                <c:pt idx="98">
                  <c:v>0.21447650270661914</c:v>
                </c:pt>
                <c:pt idx="99">
                  <c:v>0.22063078253677743</c:v>
                </c:pt>
                <c:pt idx="100">
                  <c:v>0.22097601689270555</c:v>
                </c:pt>
                <c:pt idx="101">
                  <c:v>0.22092339684043039</c:v>
                </c:pt>
                <c:pt idx="102">
                  <c:v>0.22168223094660644</c:v>
                </c:pt>
                <c:pt idx="103">
                  <c:v>0.22267156467210669</c:v>
                </c:pt>
                <c:pt idx="104">
                  <c:v>0.22121564894428206</c:v>
                </c:pt>
                <c:pt idx="105">
                  <c:v>0.22062587727989569</c:v>
                </c:pt>
                <c:pt idx="106">
                  <c:v>0.22064215149414756</c:v>
                </c:pt>
                <c:pt idx="107">
                  <c:v>0.21968491313301378</c:v>
                </c:pt>
                <c:pt idx="108">
                  <c:v>0.2195529973084642</c:v>
                </c:pt>
                <c:pt idx="109">
                  <c:v>0.2184198678484891</c:v>
                </c:pt>
                <c:pt idx="110">
                  <c:v>0.21767430621306402</c:v>
                </c:pt>
                <c:pt idx="111">
                  <c:v>0.21732694226736501</c:v>
                </c:pt>
                <c:pt idx="112">
                  <c:v>0.21521549378412178</c:v>
                </c:pt>
                <c:pt idx="113">
                  <c:v>0.21524151437023378</c:v>
                </c:pt>
                <c:pt idx="114">
                  <c:v>0.21399391369964124</c:v>
                </c:pt>
                <c:pt idx="115">
                  <c:v>0.21299841698503616</c:v>
                </c:pt>
                <c:pt idx="116">
                  <c:v>0.21465254290579236</c:v>
                </c:pt>
                <c:pt idx="117">
                  <c:v>0.21241777054540795</c:v>
                </c:pt>
                <c:pt idx="118">
                  <c:v>0.21344997951562528</c:v>
                </c:pt>
                <c:pt idx="119">
                  <c:v>0.21353338700141392</c:v>
                </c:pt>
                <c:pt idx="120">
                  <c:v>0.21051532440715201</c:v>
                </c:pt>
                <c:pt idx="121">
                  <c:v>0.2103486374959522</c:v>
                </c:pt>
                <c:pt idx="122">
                  <c:v>0.21079190391082878</c:v>
                </c:pt>
                <c:pt idx="123">
                  <c:v>0.21124298089374785</c:v>
                </c:pt>
                <c:pt idx="124">
                  <c:v>0.20532191270599121</c:v>
                </c:pt>
                <c:pt idx="125">
                  <c:v>0.20643811063924541</c:v>
                </c:pt>
                <c:pt idx="126">
                  <c:v>0.19880118178808523</c:v>
                </c:pt>
                <c:pt idx="127">
                  <c:v>0.19876447900155411</c:v>
                </c:pt>
                <c:pt idx="128">
                  <c:v>0.19879809710281332</c:v>
                </c:pt>
                <c:pt idx="129">
                  <c:v>0.20059100419686973</c:v>
                </c:pt>
                <c:pt idx="130">
                  <c:v>0.19980092582151088</c:v>
                </c:pt>
                <c:pt idx="131">
                  <c:v>0.2011820691133609</c:v>
                </c:pt>
                <c:pt idx="132">
                  <c:v>0.20646240221019074</c:v>
                </c:pt>
                <c:pt idx="133">
                  <c:v>0.21170501828770275</c:v>
                </c:pt>
                <c:pt idx="134">
                  <c:v>0.21174687215451124</c:v>
                </c:pt>
                <c:pt idx="135">
                  <c:v>0.21091200430660578</c:v>
                </c:pt>
                <c:pt idx="136">
                  <c:v>0.20878781343130981</c:v>
                </c:pt>
                <c:pt idx="137">
                  <c:v>0.20801076486847903</c:v>
                </c:pt>
                <c:pt idx="138">
                  <c:v>0.19733389305910648</c:v>
                </c:pt>
                <c:pt idx="139">
                  <c:v>0.19865917347962578</c:v>
                </c:pt>
                <c:pt idx="140">
                  <c:v>0.19511572115769096</c:v>
                </c:pt>
                <c:pt idx="141">
                  <c:v>0.19465003856328927</c:v>
                </c:pt>
                <c:pt idx="142">
                  <c:v>0.19258583192462031</c:v>
                </c:pt>
                <c:pt idx="143">
                  <c:v>0.1837983351075001</c:v>
                </c:pt>
                <c:pt idx="144">
                  <c:v>0.18264191217926817</c:v>
                </c:pt>
                <c:pt idx="145">
                  <c:v>0.17762437568854147</c:v>
                </c:pt>
                <c:pt idx="146">
                  <c:v>0.16352295882917089</c:v>
                </c:pt>
                <c:pt idx="147">
                  <c:v>0.14974218355962812</c:v>
                </c:pt>
                <c:pt idx="148">
                  <c:v>0.1526858504159519</c:v>
                </c:pt>
                <c:pt idx="149">
                  <c:v>0.14266562403885197</c:v>
                </c:pt>
                <c:pt idx="150">
                  <c:v>0.14403859344920575</c:v>
                </c:pt>
                <c:pt idx="151">
                  <c:v>0.17950723651750028</c:v>
                </c:pt>
                <c:pt idx="152">
                  <c:v>0.1901257789697543</c:v>
                </c:pt>
                <c:pt idx="153">
                  <c:v>0.18632829449149271</c:v>
                </c:pt>
                <c:pt idx="154">
                  <c:v>0.18815843987038941</c:v>
                </c:pt>
                <c:pt idx="155">
                  <c:v>0.18435077385548279</c:v>
                </c:pt>
                <c:pt idx="156">
                  <c:v>0.18715187529154473</c:v>
                </c:pt>
                <c:pt idx="157">
                  <c:v>0.18801764182647354</c:v>
                </c:pt>
                <c:pt idx="158">
                  <c:v>0.19993309455543645</c:v>
                </c:pt>
                <c:pt idx="159">
                  <c:v>0.20890568663720879</c:v>
                </c:pt>
                <c:pt idx="160">
                  <c:v>0.21188188702874933</c:v>
                </c:pt>
                <c:pt idx="161">
                  <c:v>0.21536328926539725</c:v>
                </c:pt>
                <c:pt idx="162">
                  <c:v>0.21516701371708555</c:v>
                </c:pt>
                <c:pt idx="163">
                  <c:v>0.22260608694680009</c:v>
                </c:pt>
                <c:pt idx="164">
                  <c:v>0.23226353323095819</c:v>
                </c:pt>
                <c:pt idx="165">
                  <c:v>0.23282786177924289</c:v>
                </c:pt>
                <c:pt idx="166">
                  <c:v>0.23867509735450732</c:v>
                </c:pt>
                <c:pt idx="167">
                  <c:v>0.24558042193676147</c:v>
                </c:pt>
                <c:pt idx="168">
                  <c:v>0.24954271860560048</c:v>
                </c:pt>
                <c:pt idx="169">
                  <c:v>0.25118815616740242</c:v>
                </c:pt>
                <c:pt idx="170">
                  <c:v>0.25091570948303904</c:v>
                </c:pt>
                <c:pt idx="171">
                  <c:v>0.25082632751516465</c:v>
                </c:pt>
                <c:pt idx="172">
                  <c:v>0.25378624768222091</c:v>
                </c:pt>
                <c:pt idx="173">
                  <c:v>0.25322644394498267</c:v>
                </c:pt>
                <c:pt idx="174">
                  <c:v>0.25437577420774193</c:v>
                </c:pt>
                <c:pt idx="175">
                  <c:v>0.2535717686463228</c:v>
                </c:pt>
                <c:pt idx="176">
                  <c:v>0.25451105765837478</c:v>
                </c:pt>
                <c:pt idx="177">
                  <c:v>0.25442600893521472</c:v>
                </c:pt>
                <c:pt idx="178">
                  <c:v>0.25397819359637042</c:v>
                </c:pt>
                <c:pt idx="179">
                  <c:v>0.25246947813372878</c:v>
                </c:pt>
                <c:pt idx="180">
                  <c:v>0.25192623115119156</c:v>
                </c:pt>
                <c:pt idx="181">
                  <c:v>0.25152335162767897</c:v>
                </c:pt>
                <c:pt idx="182">
                  <c:v>0.25282352127836882</c:v>
                </c:pt>
                <c:pt idx="183">
                  <c:v>0.2482214503971398</c:v>
                </c:pt>
                <c:pt idx="184">
                  <c:v>0.24920543568556927</c:v>
                </c:pt>
                <c:pt idx="185">
                  <c:v>0.25101024604800315</c:v>
                </c:pt>
                <c:pt idx="186">
                  <c:v>0.25256761285746515</c:v>
                </c:pt>
                <c:pt idx="187">
                  <c:v>0.25206217024178229</c:v>
                </c:pt>
                <c:pt idx="188">
                  <c:v>0.25228371944253108</c:v>
                </c:pt>
                <c:pt idx="189">
                  <c:v>0.25191005241888437</c:v>
                </c:pt>
                <c:pt idx="190">
                  <c:v>0.25585572837874837</c:v>
                </c:pt>
                <c:pt idx="191">
                  <c:v>0.25578170196075928</c:v>
                </c:pt>
                <c:pt idx="192">
                  <c:v>0.25557655420217384</c:v>
                </c:pt>
                <c:pt idx="193">
                  <c:v>0.25634975789937542</c:v>
                </c:pt>
                <c:pt idx="194">
                  <c:v>0.25623317179645588</c:v>
                </c:pt>
                <c:pt idx="195">
                  <c:v>0.2576448368674491</c:v>
                </c:pt>
                <c:pt idx="196">
                  <c:v>0.25869099393162559</c:v>
                </c:pt>
                <c:pt idx="197">
                  <c:v>0.25830009855553304</c:v>
                </c:pt>
                <c:pt idx="198">
                  <c:v>0.25575144843421965</c:v>
                </c:pt>
                <c:pt idx="199">
                  <c:v>0.25579199346591613</c:v>
                </c:pt>
                <c:pt idx="200">
                  <c:v>0.25592024446983741</c:v>
                </c:pt>
                <c:pt idx="201">
                  <c:v>0.23364089058859175</c:v>
                </c:pt>
                <c:pt idx="202">
                  <c:v>0.22380526961596753</c:v>
                </c:pt>
                <c:pt idx="203">
                  <c:v>0.22239500891737832</c:v>
                </c:pt>
                <c:pt idx="204">
                  <c:v>0.22153572527153623</c:v>
                </c:pt>
                <c:pt idx="205">
                  <c:v>0.22068696264691415</c:v>
                </c:pt>
                <c:pt idx="206">
                  <c:v>0.21391079055714537</c:v>
                </c:pt>
                <c:pt idx="207">
                  <c:v>0.2138943532848763</c:v>
                </c:pt>
                <c:pt idx="208">
                  <c:v>0.20062266536967549</c:v>
                </c:pt>
                <c:pt idx="209">
                  <c:v>0.1946485163700637</c:v>
                </c:pt>
                <c:pt idx="210">
                  <c:v>0.19261887071939965</c:v>
                </c:pt>
                <c:pt idx="211">
                  <c:v>0.18896763744405318</c:v>
                </c:pt>
                <c:pt idx="212">
                  <c:v>0.18866404406036552</c:v>
                </c:pt>
                <c:pt idx="213">
                  <c:v>0.18242248332392044</c:v>
                </c:pt>
                <c:pt idx="214">
                  <c:v>0.16833701674972357</c:v>
                </c:pt>
                <c:pt idx="215">
                  <c:v>0.16759502329065032</c:v>
                </c:pt>
                <c:pt idx="216">
                  <c:v>0.15471215104818811</c:v>
                </c:pt>
                <c:pt idx="217">
                  <c:v>0.14658647777684861</c:v>
                </c:pt>
                <c:pt idx="218">
                  <c:v>0.14020217946499627</c:v>
                </c:pt>
                <c:pt idx="219">
                  <c:v>0.13588422344580023</c:v>
                </c:pt>
                <c:pt idx="220">
                  <c:v>0.13568164599856403</c:v>
                </c:pt>
                <c:pt idx="221">
                  <c:v>0.13567633475628993</c:v>
                </c:pt>
                <c:pt idx="222">
                  <c:v>0.13153890540217089</c:v>
                </c:pt>
                <c:pt idx="223">
                  <c:v>0.1319164577167278</c:v>
                </c:pt>
                <c:pt idx="224">
                  <c:v>0.13089967275550765</c:v>
                </c:pt>
                <c:pt idx="225">
                  <c:v>0.13061759794959446</c:v>
                </c:pt>
                <c:pt idx="226">
                  <c:v>0.12964089160077458</c:v>
                </c:pt>
                <c:pt idx="227">
                  <c:v>0.13301246805223474</c:v>
                </c:pt>
                <c:pt idx="228">
                  <c:v>0.13284506145780231</c:v>
                </c:pt>
                <c:pt idx="229">
                  <c:v>0.13256878474590575</c:v>
                </c:pt>
                <c:pt idx="230">
                  <c:v>0.13264283750879094</c:v>
                </c:pt>
                <c:pt idx="231">
                  <c:v>0.13513973390700312</c:v>
                </c:pt>
                <c:pt idx="232">
                  <c:v>0.12630079241125131</c:v>
                </c:pt>
                <c:pt idx="233">
                  <c:v>0.12728264462058797</c:v>
                </c:pt>
                <c:pt idx="234">
                  <c:v>0.12450868641470199</c:v>
                </c:pt>
                <c:pt idx="235">
                  <c:v>0.12472589213625525</c:v>
                </c:pt>
                <c:pt idx="236">
                  <c:v>0.11926730680798661</c:v>
                </c:pt>
                <c:pt idx="237">
                  <c:v>0.12090416945744617</c:v>
                </c:pt>
                <c:pt idx="238">
                  <c:v>0.11996698879684584</c:v>
                </c:pt>
                <c:pt idx="239">
                  <c:v>0.12215582581038573</c:v>
                </c:pt>
                <c:pt idx="240">
                  <c:v>0.11004858763251631</c:v>
                </c:pt>
                <c:pt idx="241">
                  <c:v>0.10860052531396727</c:v>
                </c:pt>
                <c:pt idx="242">
                  <c:v>0.11080331436324622</c:v>
                </c:pt>
                <c:pt idx="243">
                  <c:v>0.11150633731229063</c:v>
                </c:pt>
                <c:pt idx="244">
                  <c:v>0.1101885069375579</c:v>
                </c:pt>
                <c:pt idx="245">
                  <c:v>0.12966750665362789</c:v>
                </c:pt>
                <c:pt idx="246">
                  <c:v>0.13547358525293018</c:v>
                </c:pt>
                <c:pt idx="247">
                  <c:v>0.13563864208819465</c:v>
                </c:pt>
                <c:pt idx="248">
                  <c:v>0.13606892222221756</c:v>
                </c:pt>
                <c:pt idx="249">
                  <c:v>0.13640080772358079</c:v>
                </c:pt>
                <c:pt idx="250">
                  <c:v>0.13502980044296503</c:v>
                </c:pt>
                <c:pt idx="251">
                  <c:v>0.13452574972880194</c:v>
                </c:pt>
                <c:pt idx="252">
                  <c:v>0.13395784993256718</c:v>
                </c:pt>
                <c:pt idx="253">
                  <c:v>0.13448413447099755</c:v>
                </c:pt>
                <c:pt idx="254">
                  <c:v>0.13544691608656198</c:v>
                </c:pt>
                <c:pt idx="255">
                  <c:v>0.13533309414238864</c:v>
                </c:pt>
                <c:pt idx="256">
                  <c:v>0.13863784785852223</c:v>
                </c:pt>
                <c:pt idx="257">
                  <c:v>0.13814107233994036</c:v>
                </c:pt>
                <c:pt idx="258">
                  <c:v>0.13719612198084824</c:v>
                </c:pt>
                <c:pt idx="259">
                  <c:v>0.13588270637886821</c:v>
                </c:pt>
                <c:pt idx="260">
                  <c:v>0.13687002951442029</c:v>
                </c:pt>
                <c:pt idx="261">
                  <c:v>0.13864550294023537</c:v>
                </c:pt>
                <c:pt idx="262">
                  <c:v>0.13828046887649323</c:v>
                </c:pt>
                <c:pt idx="263">
                  <c:v>0.13637795181410009</c:v>
                </c:pt>
                <c:pt idx="264">
                  <c:v>0.13552815925170297</c:v>
                </c:pt>
                <c:pt idx="265">
                  <c:v>0.13439591698939549</c:v>
                </c:pt>
                <c:pt idx="266">
                  <c:v>0.13494904704743321</c:v>
                </c:pt>
                <c:pt idx="267">
                  <c:v>0.13491895092464057</c:v>
                </c:pt>
                <c:pt idx="268">
                  <c:v>0.14208291785856381</c:v>
                </c:pt>
                <c:pt idx="269">
                  <c:v>0.14153631988290152</c:v>
                </c:pt>
                <c:pt idx="270">
                  <c:v>0.14326693584103437</c:v>
                </c:pt>
                <c:pt idx="271">
                  <c:v>0.14466521375623817</c:v>
                </c:pt>
                <c:pt idx="272">
                  <c:v>0.14422050804450834</c:v>
                </c:pt>
                <c:pt idx="273">
                  <c:v>0.14389144837036169</c:v>
                </c:pt>
                <c:pt idx="274">
                  <c:v>0.14391571858785668</c:v>
                </c:pt>
                <c:pt idx="275">
                  <c:v>0.14799131326911458</c:v>
                </c:pt>
                <c:pt idx="276">
                  <c:v>0.14910795965198892</c:v>
                </c:pt>
                <c:pt idx="277">
                  <c:v>0.1500962746551118</c:v>
                </c:pt>
                <c:pt idx="278">
                  <c:v>0.15030696918129288</c:v>
                </c:pt>
                <c:pt idx="279">
                  <c:v>0.15097095358745594</c:v>
                </c:pt>
                <c:pt idx="280">
                  <c:v>0.15105563684268467</c:v>
                </c:pt>
                <c:pt idx="281">
                  <c:v>0.14814690845862397</c:v>
                </c:pt>
                <c:pt idx="282">
                  <c:v>0.14850943894747701</c:v>
                </c:pt>
                <c:pt idx="283">
                  <c:v>0.14717029607935336</c:v>
                </c:pt>
                <c:pt idx="284">
                  <c:v>0.14800783502581291</c:v>
                </c:pt>
                <c:pt idx="285">
                  <c:v>0.1427877021119702</c:v>
                </c:pt>
                <c:pt idx="286">
                  <c:v>0.14472366045067778</c:v>
                </c:pt>
                <c:pt idx="287">
                  <c:v>0.14608877247777868</c:v>
                </c:pt>
                <c:pt idx="288">
                  <c:v>0.1451706499117964</c:v>
                </c:pt>
                <c:pt idx="289">
                  <c:v>0.14249321204302356</c:v>
                </c:pt>
                <c:pt idx="290">
                  <c:v>0.14235333069585732</c:v>
                </c:pt>
                <c:pt idx="291">
                  <c:v>0.14293943013496224</c:v>
                </c:pt>
                <c:pt idx="292">
                  <c:v>0.14166977669497544</c:v>
                </c:pt>
                <c:pt idx="293">
                  <c:v>0.14092669996793838</c:v>
                </c:pt>
                <c:pt idx="294">
                  <c:v>0.14119529321706328</c:v>
                </c:pt>
                <c:pt idx="295">
                  <c:v>0.12277907557034347</c:v>
                </c:pt>
                <c:pt idx="296">
                  <c:v>0.11481219111962414</c:v>
                </c:pt>
                <c:pt idx="297">
                  <c:v>0.11648961029158131</c:v>
                </c:pt>
                <c:pt idx="298">
                  <c:v>0.11642597196328403</c:v>
                </c:pt>
                <c:pt idx="299">
                  <c:v>0.11707280394342474</c:v>
                </c:pt>
                <c:pt idx="300">
                  <c:v>0.12324399656280828</c:v>
                </c:pt>
                <c:pt idx="301">
                  <c:v>0.12480898950448273</c:v>
                </c:pt>
                <c:pt idx="302">
                  <c:v>0.1253644832710811</c:v>
                </c:pt>
                <c:pt idx="303">
                  <c:v>0.12521771768344508</c:v>
                </c:pt>
                <c:pt idx="304">
                  <c:v>0.12652272336992948</c:v>
                </c:pt>
                <c:pt idx="305">
                  <c:v>0.12819246723072361</c:v>
                </c:pt>
                <c:pt idx="306">
                  <c:v>0.12424946860711973</c:v>
                </c:pt>
                <c:pt idx="307">
                  <c:v>0.12419432224842518</c:v>
                </c:pt>
                <c:pt idx="308">
                  <c:v>0.12507673461519553</c:v>
                </c:pt>
                <c:pt idx="309">
                  <c:v>0.12761306738557537</c:v>
                </c:pt>
                <c:pt idx="310">
                  <c:v>0.13654820287133249</c:v>
                </c:pt>
                <c:pt idx="311">
                  <c:v>0.13408280308255824</c:v>
                </c:pt>
                <c:pt idx="312">
                  <c:v>0.13604571145322295</c:v>
                </c:pt>
                <c:pt idx="313">
                  <c:v>0.1383259228957387</c:v>
                </c:pt>
                <c:pt idx="314">
                  <c:v>0.1384850681220112</c:v>
                </c:pt>
                <c:pt idx="315">
                  <c:v>0.13873911434827346</c:v>
                </c:pt>
                <c:pt idx="316">
                  <c:v>0.14225411240094871</c:v>
                </c:pt>
                <c:pt idx="317">
                  <c:v>0.14182816909682411</c:v>
                </c:pt>
                <c:pt idx="318">
                  <c:v>0.13449390793696073</c:v>
                </c:pt>
                <c:pt idx="319">
                  <c:v>0.15768114684662568</c:v>
                </c:pt>
                <c:pt idx="320">
                  <c:v>0.16714553195475629</c:v>
                </c:pt>
                <c:pt idx="321">
                  <c:v>0.16561469865305761</c:v>
                </c:pt>
                <c:pt idx="322">
                  <c:v>0.16562367664607389</c:v>
                </c:pt>
                <c:pt idx="323">
                  <c:v>0.16637739224827136</c:v>
                </c:pt>
                <c:pt idx="324">
                  <c:v>0.1730615309967331</c:v>
                </c:pt>
                <c:pt idx="325">
                  <c:v>0.17053258343373109</c:v>
                </c:pt>
                <c:pt idx="326">
                  <c:v>0.17003275650240773</c:v>
                </c:pt>
                <c:pt idx="327">
                  <c:v>0.16612851855417943</c:v>
                </c:pt>
                <c:pt idx="328">
                  <c:v>0.16695019286162155</c:v>
                </c:pt>
                <c:pt idx="329">
                  <c:v>0.16647204906354016</c:v>
                </c:pt>
                <c:pt idx="330">
                  <c:v>0.1665640969694917</c:v>
                </c:pt>
                <c:pt idx="331">
                  <c:v>0.16619300185498681</c:v>
                </c:pt>
                <c:pt idx="332">
                  <c:v>0.16591752816039182</c:v>
                </c:pt>
                <c:pt idx="333">
                  <c:v>0.16621928232197802</c:v>
                </c:pt>
                <c:pt idx="334">
                  <c:v>0.16570253300433285</c:v>
                </c:pt>
                <c:pt idx="335">
                  <c:v>0.16862435486602023</c:v>
                </c:pt>
                <c:pt idx="336">
                  <c:v>0.16793129505667315</c:v>
                </c:pt>
                <c:pt idx="337">
                  <c:v>0.1662260039824989</c:v>
                </c:pt>
                <c:pt idx="338">
                  <c:v>0.17531540154490266</c:v>
                </c:pt>
                <c:pt idx="339">
                  <c:v>0.17508529630790454</c:v>
                </c:pt>
                <c:pt idx="340">
                  <c:v>0.17812998736663893</c:v>
                </c:pt>
                <c:pt idx="341">
                  <c:v>0.17981658676770923</c:v>
                </c:pt>
                <c:pt idx="342">
                  <c:v>0.18094986028945151</c:v>
                </c:pt>
                <c:pt idx="343">
                  <c:v>0.18077941842527523</c:v>
                </c:pt>
                <c:pt idx="344">
                  <c:v>0.18170277010464117</c:v>
                </c:pt>
                <c:pt idx="345">
                  <c:v>0.18660034102837583</c:v>
                </c:pt>
                <c:pt idx="346">
                  <c:v>0.19368494472075051</c:v>
                </c:pt>
                <c:pt idx="347">
                  <c:v>0.19311246160396339</c:v>
                </c:pt>
                <c:pt idx="348">
                  <c:v>0.19796316323572744</c:v>
                </c:pt>
                <c:pt idx="349">
                  <c:v>0.20247001727224084</c:v>
                </c:pt>
                <c:pt idx="350">
                  <c:v>0.20107271683825628</c:v>
                </c:pt>
                <c:pt idx="351">
                  <c:v>0.19866211989871838</c:v>
                </c:pt>
                <c:pt idx="352">
                  <c:v>0.20299510808139673</c:v>
                </c:pt>
                <c:pt idx="353">
                  <c:v>0.23630237694705888</c:v>
                </c:pt>
                <c:pt idx="354">
                  <c:v>0.24165796454604549</c:v>
                </c:pt>
                <c:pt idx="355">
                  <c:v>0.24192781136403582</c:v>
                </c:pt>
                <c:pt idx="356">
                  <c:v>0.24184686457208848</c:v>
                </c:pt>
                <c:pt idx="357">
                  <c:v>0.24220303118020436</c:v>
                </c:pt>
                <c:pt idx="358">
                  <c:v>0.2463745694928858</c:v>
                </c:pt>
                <c:pt idx="359">
                  <c:v>0.25100103993209033</c:v>
                </c:pt>
                <c:pt idx="360">
                  <c:v>0.24542545402144275</c:v>
                </c:pt>
                <c:pt idx="361">
                  <c:v>0.2451129458371705</c:v>
                </c:pt>
                <c:pt idx="362">
                  <c:v>0.2467198051010677</c:v>
                </c:pt>
                <c:pt idx="363">
                  <c:v>0.2457975072120949</c:v>
                </c:pt>
                <c:pt idx="364">
                  <c:v>0.24557375442692758</c:v>
                </c:pt>
                <c:pt idx="365">
                  <c:v>0.24553657022037109</c:v>
                </c:pt>
                <c:pt idx="366">
                  <c:v>0.24503684974298146</c:v>
                </c:pt>
                <c:pt idx="367">
                  <c:v>0.24582596499003148</c:v>
                </c:pt>
                <c:pt idx="368">
                  <c:v>0.25031893618805423</c:v>
                </c:pt>
                <c:pt idx="369">
                  <c:v>0.23645480306881655</c:v>
                </c:pt>
                <c:pt idx="370">
                  <c:v>0.22939674151559353</c:v>
                </c:pt>
                <c:pt idx="371">
                  <c:v>0.23052219492697729</c:v>
                </c:pt>
                <c:pt idx="372">
                  <c:v>0.23840765095333127</c:v>
                </c:pt>
                <c:pt idx="373">
                  <c:v>0.23892685751487594</c:v>
                </c:pt>
                <c:pt idx="374">
                  <c:v>0.2351042471086017</c:v>
                </c:pt>
                <c:pt idx="375">
                  <c:v>0.23609834841029717</c:v>
                </c:pt>
                <c:pt idx="376">
                  <c:v>0.23622800547051734</c:v>
                </c:pt>
                <c:pt idx="377">
                  <c:v>0.24877154273811145</c:v>
                </c:pt>
                <c:pt idx="378">
                  <c:v>0.2636990705287412</c:v>
                </c:pt>
                <c:pt idx="379">
                  <c:v>0.26317764612132222</c:v>
                </c:pt>
                <c:pt idx="380">
                  <c:v>0.26600571807336726</c:v>
                </c:pt>
                <c:pt idx="381">
                  <c:v>0.2662741172382091</c:v>
                </c:pt>
                <c:pt idx="382">
                  <c:v>0.26720565950720332</c:v>
                </c:pt>
                <c:pt idx="383">
                  <c:v>0.26789901331857852</c:v>
                </c:pt>
                <c:pt idx="384">
                  <c:v>0.26750594434905306</c:v>
                </c:pt>
                <c:pt idx="385">
                  <c:v>0.2648097862330655</c:v>
                </c:pt>
                <c:pt idx="386">
                  <c:v>0.26811710672042416</c:v>
                </c:pt>
                <c:pt idx="387">
                  <c:v>0.26747781669110116</c:v>
                </c:pt>
                <c:pt idx="388">
                  <c:v>0.26296721949921043</c:v>
                </c:pt>
                <c:pt idx="389">
                  <c:v>0.26329874324363856</c:v>
                </c:pt>
                <c:pt idx="390">
                  <c:v>0.26034532375549435</c:v>
                </c:pt>
                <c:pt idx="391">
                  <c:v>0.26227459850426538</c:v>
                </c:pt>
                <c:pt idx="392">
                  <c:v>0.26174020996673092</c:v>
                </c:pt>
                <c:pt idx="393">
                  <c:v>0.2617440158793955</c:v>
                </c:pt>
                <c:pt idx="394">
                  <c:v>0.26822370863263678</c:v>
                </c:pt>
                <c:pt idx="395">
                  <c:v>0.2682437576985382</c:v>
                </c:pt>
                <c:pt idx="396">
                  <c:v>0.26724258940768625</c:v>
                </c:pt>
                <c:pt idx="397">
                  <c:v>0.26742900981349305</c:v>
                </c:pt>
                <c:pt idx="398">
                  <c:v>0.27005102792516811</c:v>
                </c:pt>
                <c:pt idx="399">
                  <c:v>0.26732228291778826</c:v>
                </c:pt>
                <c:pt idx="400">
                  <c:v>0.26505672055939195</c:v>
                </c:pt>
                <c:pt idx="401">
                  <c:v>0.26501964230569952</c:v>
                </c:pt>
                <c:pt idx="402">
                  <c:v>0.26511169478633051</c:v>
                </c:pt>
                <c:pt idx="403">
                  <c:v>0.23815340279907493</c:v>
                </c:pt>
                <c:pt idx="404">
                  <c:v>0.23119800184414482</c:v>
                </c:pt>
                <c:pt idx="405">
                  <c:v>0.23107022194691307</c:v>
                </c:pt>
                <c:pt idx="406">
                  <c:v>0.23117952297633593</c:v>
                </c:pt>
                <c:pt idx="407">
                  <c:v>0.23310898057135138</c:v>
                </c:pt>
                <c:pt idx="408">
                  <c:v>0.23045064140020272</c:v>
                </c:pt>
                <c:pt idx="409">
                  <c:v>0.22393236727557644</c:v>
                </c:pt>
                <c:pt idx="410">
                  <c:v>0.22350399369528756</c:v>
                </c:pt>
                <c:pt idx="411">
                  <c:v>0.22352365951245998</c:v>
                </c:pt>
                <c:pt idx="412">
                  <c:v>0.22042354127246563</c:v>
                </c:pt>
                <c:pt idx="413">
                  <c:v>0.22040589687904216</c:v>
                </c:pt>
                <c:pt idx="414">
                  <c:v>0.22128265114320653</c:v>
                </c:pt>
                <c:pt idx="415">
                  <c:v>0.22165301064862664</c:v>
                </c:pt>
                <c:pt idx="416">
                  <c:v>0.2206891057749196</c:v>
                </c:pt>
                <c:pt idx="417">
                  <c:v>0.21946425534462433</c:v>
                </c:pt>
                <c:pt idx="418">
                  <c:v>0.21549212248071156</c:v>
                </c:pt>
                <c:pt idx="419">
                  <c:v>0.21774529406432358</c:v>
                </c:pt>
                <c:pt idx="420">
                  <c:v>0.21762954604330839</c:v>
                </c:pt>
                <c:pt idx="421">
                  <c:v>0.21634444038046013</c:v>
                </c:pt>
                <c:pt idx="422">
                  <c:v>0.20772197280521984</c:v>
                </c:pt>
                <c:pt idx="423">
                  <c:v>0.20637706189257615</c:v>
                </c:pt>
                <c:pt idx="424">
                  <c:v>0.20453324295825914</c:v>
                </c:pt>
                <c:pt idx="425">
                  <c:v>0.20296019250355846</c:v>
                </c:pt>
                <c:pt idx="426">
                  <c:v>0.20253439478380711</c:v>
                </c:pt>
                <c:pt idx="427">
                  <c:v>0.1842186587845896</c:v>
                </c:pt>
                <c:pt idx="428">
                  <c:v>0.16609521419494766</c:v>
                </c:pt>
                <c:pt idx="429">
                  <c:v>0.16625418891857482</c:v>
                </c:pt>
                <c:pt idx="430">
                  <c:v>0.16254607133752474</c:v>
                </c:pt>
                <c:pt idx="431">
                  <c:v>0.16154407667352841</c:v>
                </c:pt>
                <c:pt idx="432">
                  <c:v>0.16031401159992045</c:v>
                </c:pt>
                <c:pt idx="433">
                  <c:v>0.15839030712915472</c:v>
                </c:pt>
                <c:pt idx="434">
                  <c:v>0.1588768919031015</c:v>
                </c:pt>
                <c:pt idx="435">
                  <c:v>0.15854505626118462</c:v>
                </c:pt>
                <c:pt idx="436">
                  <c:v>0.1540258551504477</c:v>
                </c:pt>
                <c:pt idx="437">
                  <c:v>0.15430868054310865</c:v>
                </c:pt>
                <c:pt idx="438">
                  <c:v>0.1581184341541492</c:v>
                </c:pt>
                <c:pt idx="439">
                  <c:v>0.15881100635966267</c:v>
                </c:pt>
                <c:pt idx="440">
                  <c:v>0.15854392420488922</c:v>
                </c:pt>
                <c:pt idx="441">
                  <c:v>0.15583773979650178</c:v>
                </c:pt>
                <c:pt idx="442">
                  <c:v>0.15601637665686668</c:v>
                </c:pt>
                <c:pt idx="443">
                  <c:v>0.15593628675359966</c:v>
                </c:pt>
                <c:pt idx="444">
                  <c:v>0.14146919676249317</c:v>
                </c:pt>
                <c:pt idx="445">
                  <c:v>0.13459644005593308</c:v>
                </c:pt>
                <c:pt idx="446">
                  <c:v>0.12955282699374707</c:v>
                </c:pt>
                <c:pt idx="447">
                  <c:v>0.12598708423284544</c:v>
                </c:pt>
                <c:pt idx="448">
                  <c:v>0.11336368045623101</c:v>
                </c:pt>
                <c:pt idx="449">
                  <c:v>0.11573025490910718</c:v>
                </c:pt>
                <c:pt idx="450">
                  <c:v>0.11546700448814436</c:v>
                </c:pt>
                <c:pt idx="451">
                  <c:v>0.11433847872177834</c:v>
                </c:pt>
                <c:pt idx="452">
                  <c:v>0.11391526408036851</c:v>
                </c:pt>
                <c:pt idx="453">
                  <c:v>0.11112750064528919</c:v>
                </c:pt>
                <c:pt idx="454">
                  <c:v>0.11112610492351335</c:v>
                </c:pt>
                <c:pt idx="455">
                  <c:v>0.10941729055417884</c:v>
                </c:pt>
                <c:pt idx="456">
                  <c:v>0.10930326398030935</c:v>
                </c:pt>
                <c:pt idx="457">
                  <c:v>0.10322645887287583</c:v>
                </c:pt>
                <c:pt idx="458">
                  <c:v>9.8928779156480337E-2</c:v>
                </c:pt>
                <c:pt idx="459">
                  <c:v>9.8819580636101648E-2</c:v>
                </c:pt>
                <c:pt idx="460">
                  <c:v>9.8496435059143517E-2</c:v>
                </c:pt>
                <c:pt idx="461">
                  <c:v>9.8600553455614415E-2</c:v>
                </c:pt>
                <c:pt idx="462">
                  <c:v>9.8193202899807971E-2</c:v>
                </c:pt>
                <c:pt idx="463">
                  <c:v>9.8976254311417836E-2</c:v>
                </c:pt>
                <c:pt idx="464">
                  <c:v>9.6008547561320615E-2</c:v>
                </c:pt>
                <c:pt idx="465">
                  <c:v>0.10126197461869588</c:v>
                </c:pt>
                <c:pt idx="466">
                  <c:v>0.10136865329661648</c:v>
                </c:pt>
                <c:pt idx="467">
                  <c:v>0.10133700169390952</c:v>
                </c:pt>
                <c:pt idx="468">
                  <c:v>0.10081449552978076</c:v>
                </c:pt>
                <c:pt idx="469">
                  <c:v>9.5198581380722277E-2</c:v>
                </c:pt>
                <c:pt idx="470">
                  <c:v>9.5345396659651221E-2</c:v>
                </c:pt>
                <c:pt idx="471">
                  <c:v>9.5834946737899426E-2</c:v>
                </c:pt>
                <c:pt idx="472">
                  <c:v>9.8009652234668426E-2</c:v>
                </c:pt>
                <c:pt idx="473">
                  <c:v>9.7957384212509491E-2</c:v>
                </c:pt>
                <c:pt idx="474">
                  <c:v>9.7374651692542891E-2</c:v>
                </c:pt>
                <c:pt idx="475">
                  <c:v>9.7397686771597394E-2</c:v>
                </c:pt>
                <c:pt idx="476">
                  <c:v>0.10031986981648654</c:v>
                </c:pt>
                <c:pt idx="477">
                  <c:v>0.11442771641236928</c:v>
                </c:pt>
                <c:pt idx="478">
                  <c:v>0.1167333031588049</c:v>
                </c:pt>
                <c:pt idx="479">
                  <c:v>0.11661311625168161</c:v>
                </c:pt>
                <c:pt idx="480">
                  <c:v>0.12151417673789011</c:v>
                </c:pt>
                <c:pt idx="481">
                  <c:v>0.12453290647992904</c:v>
                </c:pt>
                <c:pt idx="482">
                  <c:v>0.12450947348063852</c:v>
                </c:pt>
                <c:pt idx="483">
                  <c:v>0.1293237097572415</c:v>
                </c:pt>
                <c:pt idx="484">
                  <c:v>0.12874906085902077</c:v>
                </c:pt>
                <c:pt idx="485">
                  <c:v>0.13144461888861408</c:v>
                </c:pt>
                <c:pt idx="486">
                  <c:v>0.13174672661082779</c:v>
                </c:pt>
                <c:pt idx="487">
                  <c:v>0.13199778387873695</c:v>
                </c:pt>
                <c:pt idx="488">
                  <c:v>0.12657821445301393</c:v>
                </c:pt>
                <c:pt idx="489">
                  <c:v>0.12364074251270463</c:v>
                </c:pt>
                <c:pt idx="490">
                  <c:v>0.12390650864401545</c:v>
                </c:pt>
                <c:pt idx="491">
                  <c:v>0.12425335227982282</c:v>
                </c:pt>
                <c:pt idx="492">
                  <c:v>0.12413232669614933</c:v>
                </c:pt>
                <c:pt idx="493">
                  <c:v>0.1241240390912097</c:v>
                </c:pt>
                <c:pt idx="494">
                  <c:v>0.12380213564060065</c:v>
                </c:pt>
                <c:pt idx="495">
                  <c:v>0.12689045482345368</c:v>
                </c:pt>
                <c:pt idx="496">
                  <c:v>0.12403296594455666</c:v>
                </c:pt>
                <c:pt idx="497">
                  <c:v>0.12575486912535808</c:v>
                </c:pt>
                <c:pt idx="498">
                  <c:v>0.1247610308209669</c:v>
                </c:pt>
                <c:pt idx="499">
                  <c:v>0.12324348668616332</c:v>
                </c:pt>
                <c:pt idx="500">
                  <c:v>0.12463199907081199</c:v>
                </c:pt>
                <c:pt idx="501">
                  <c:v>0.12408608457592737</c:v>
                </c:pt>
                <c:pt idx="502">
                  <c:v>0.12137390847467708</c:v>
                </c:pt>
                <c:pt idx="503">
                  <c:v>0.12130080912395083</c:v>
                </c:pt>
                <c:pt idx="504">
                  <c:v>0.12178303220980363</c:v>
                </c:pt>
                <c:pt idx="505">
                  <c:v>0.12464452027761394</c:v>
                </c:pt>
                <c:pt idx="506">
                  <c:v>0.12435808840429841</c:v>
                </c:pt>
                <c:pt idx="507">
                  <c:v>0.12478321247741606</c:v>
                </c:pt>
                <c:pt idx="508">
                  <c:v>0.12586383619648114</c:v>
                </c:pt>
                <c:pt idx="509">
                  <c:v>0.12510750582352656</c:v>
                </c:pt>
                <c:pt idx="510">
                  <c:v>0.12835755897984474</c:v>
                </c:pt>
                <c:pt idx="511">
                  <c:v>0.13105056303651855</c:v>
                </c:pt>
                <c:pt idx="512">
                  <c:v>0.13694584462751719</c:v>
                </c:pt>
                <c:pt idx="513">
                  <c:v>0.13583118880035183</c:v>
                </c:pt>
                <c:pt idx="514">
                  <c:v>0.13978930560219327</c:v>
                </c:pt>
                <c:pt idx="515">
                  <c:v>0.13758479834710688</c:v>
                </c:pt>
                <c:pt idx="516">
                  <c:v>0.13901830576409965</c:v>
                </c:pt>
                <c:pt idx="517">
                  <c:v>0.13895611318131637</c:v>
                </c:pt>
                <c:pt idx="518">
                  <c:v>0.13921838310843943</c:v>
                </c:pt>
                <c:pt idx="519">
                  <c:v>0.13902788355631579</c:v>
                </c:pt>
                <c:pt idx="520">
                  <c:v>0.14138553428935949</c:v>
                </c:pt>
                <c:pt idx="521">
                  <c:v>0.14262069644160644</c:v>
                </c:pt>
                <c:pt idx="522">
                  <c:v>0.140678250532147</c:v>
                </c:pt>
                <c:pt idx="523">
                  <c:v>0.14098930511410676</c:v>
                </c:pt>
                <c:pt idx="524">
                  <c:v>0.14330352545678457</c:v>
                </c:pt>
                <c:pt idx="525">
                  <c:v>0.14339315130877753</c:v>
                </c:pt>
                <c:pt idx="526">
                  <c:v>0.1426995166456784</c:v>
                </c:pt>
                <c:pt idx="527">
                  <c:v>0.13274091990832065</c:v>
                </c:pt>
                <c:pt idx="528">
                  <c:v>0.1306200887522207</c:v>
                </c:pt>
                <c:pt idx="529">
                  <c:v>0.13104323732924691</c:v>
                </c:pt>
                <c:pt idx="530">
                  <c:v>0.12709876087114697</c:v>
                </c:pt>
                <c:pt idx="531">
                  <c:v>0.12409442856230066</c:v>
                </c:pt>
                <c:pt idx="532">
                  <c:v>0.12698838051150083</c:v>
                </c:pt>
                <c:pt idx="533">
                  <c:v>0.12600625089930681</c:v>
                </c:pt>
                <c:pt idx="534">
                  <c:v>0.12876425497501356</c:v>
                </c:pt>
                <c:pt idx="535">
                  <c:v>0.12636999553764106</c:v>
                </c:pt>
                <c:pt idx="536">
                  <c:v>0.12623227847807153</c:v>
                </c:pt>
                <c:pt idx="537">
                  <c:v>0.12610601263727739</c:v>
                </c:pt>
                <c:pt idx="538">
                  <c:v>0.12491492745605208</c:v>
                </c:pt>
                <c:pt idx="539">
                  <c:v>0.1300057509265404</c:v>
                </c:pt>
                <c:pt idx="540">
                  <c:v>0.13102595911334311</c:v>
                </c:pt>
                <c:pt idx="541">
                  <c:v>0.13193542107256526</c:v>
                </c:pt>
                <c:pt idx="542">
                  <c:v>0.13226805150691304</c:v>
                </c:pt>
                <c:pt idx="543">
                  <c:v>0.1366579817733781</c:v>
                </c:pt>
                <c:pt idx="544">
                  <c:v>0.13778996458387727</c:v>
                </c:pt>
                <c:pt idx="545">
                  <c:v>0.13451408986355035</c:v>
                </c:pt>
                <c:pt idx="546">
                  <c:v>0.13494907221296817</c:v>
                </c:pt>
                <c:pt idx="547">
                  <c:v>0.13332156885163671</c:v>
                </c:pt>
                <c:pt idx="548">
                  <c:v>0.13353532663907283</c:v>
                </c:pt>
                <c:pt idx="549">
                  <c:v>0.13328345724079252</c:v>
                </c:pt>
                <c:pt idx="550">
                  <c:v>0.13305733752335971</c:v>
                </c:pt>
                <c:pt idx="551">
                  <c:v>0.14216497875324402</c:v>
                </c:pt>
                <c:pt idx="552">
                  <c:v>0.14368356313858441</c:v>
                </c:pt>
                <c:pt idx="553">
                  <c:v>0.14436928761863396</c:v>
                </c:pt>
                <c:pt idx="554">
                  <c:v>0.14438786429301798</c:v>
                </c:pt>
                <c:pt idx="555">
                  <c:v>0.14527705490204371</c:v>
                </c:pt>
                <c:pt idx="556">
                  <c:v>0.1454789215224028</c:v>
                </c:pt>
                <c:pt idx="557">
                  <c:v>0.14488380629774505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72-4EA9-9BCD-34688D30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49656"/>
        <c:axId val="404153968"/>
      </c:lineChart>
      <c:dateAx>
        <c:axId val="40414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4153968"/>
        <c:crosses val="autoZero"/>
        <c:auto val="1"/>
        <c:lblOffset val="100"/>
        <c:baseTimeUnit val="days"/>
      </c:dateAx>
      <c:valAx>
        <c:axId val="404153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4149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94400699912509"/>
          <c:y val="8.7579104695246421E-2"/>
          <c:w val="0.2313893263342082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Tracking</a:t>
            </a:r>
            <a:r>
              <a:rPr lang="en-US" baseline="0"/>
              <a:t> Error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Ex-post'!$N$53:$N$610</c:f>
              <c:numCache>
                <c:formatCode>0.00%</c:formatCode>
                <c:ptCount val="558"/>
                <c:pt idx="0">
                  <c:v>4.2888566971610545E-2</c:v>
                </c:pt>
                <c:pt idx="1">
                  <c:v>4.3445048558427769E-2</c:v>
                </c:pt>
                <c:pt idx="2">
                  <c:v>4.3451831410700477E-2</c:v>
                </c:pt>
                <c:pt idx="3">
                  <c:v>4.3366322652318066E-2</c:v>
                </c:pt>
                <c:pt idx="4">
                  <c:v>4.3405057537192586E-2</c:v>
                </c:pt>
                <c:pt idx="5">
                  <c:v>4.3428322844619165E-2</c:v>
                </c:pt>
                <c:pt idx="6">
                  <c:v>4.3668582860717356E-2</c:v>
                </c:pt>
                <c:pt idx="7">
                  <c:v>4.4120202621434124E-2</c:v>
                </c:pt>
                <c:pt idx="8">
                  <c:v>4.4362103270154024E-2</c:v>
                </c:pt>
                <c:pt idx="9">
                  <c:v>4.6265373686368114E-2</c:v>
                </c:pt>
                <c:pt idx="10">
                  <c:v>4.6521730900551374E-2</c:v>
                </c:pt>
                <c:pt idx="11">
                  <c:v>4.951305044022053E-2</c:v>
                </c:pt>
                <c:pt idx="12">
                  <c:v>4.9599033625532175E-2</c:v>
                </c:pt>
                <c:pt idx="13">
                  <c:v>5.2885510101731328E-2</c:v>
                </c:pt>
                <c:pt idx="14">
                  <c:v>5.315961085540765E-2</c:v>
                </c:pt>
                <c:pt idx="15">
                  <c:v>5.4169930111657293E-2</c:v>
                </c:pt>
                <c:pt idx="16">
                  <c:v>5.7485546315482805E-2</c:v>
                </c:pt>
                <c:pt idx="17">
                  <c:v>5.7252353386646894E-2</c:v>
                </c:pt>
                <c:pt idx="18">
                  <c:v>5.7899418995302807E-2</c:v>
                </c:pt>
                <c:pt idx="19">
                  <c:v>5.7600807967519499E-2</c:v>
                </c:pt>
                <c:pt idx="20">
                  <c:v>5.7668961936119902E-2</c:v>
                </c:pt>
                <c:pt idx="21">
                  <c:v>5.9144809698639507E-2</c:v>
                </c:pt>
                <c:pt idx="22">
                  <c:v>5.9346337660125661E-2</c:v>
                </c:pt>
                <c:pt idx="23">
                  <c:v>5.8085691801512927E-2</c:v>
                </c:pt>
                <c:pt idx="24">
                  <c:v>5.7629208819535052E-2</c:v>
                </c:pt>
                <c:pt idx="25">
                  <c:v>5.709856882673002E-2</c:v>
                </c:pt>
                <c:pt idx="26">
                  <c:v>5.7455254750074874E-2</c:v>
                </c:pt>
                <c:pt idx="27">
                  <c:v>5.6970430558199822E-2</c:v>
                </c:pt>
                <c:pt idx="28">
                  <c:v>5.9975347193772441E-2</c:v>
                </c:pt>
                <c:pt idx="29">
                  <c:v>6.0313794886067834E-2</c:v>
                </c:pt>
                <c:pt idx="30">
                  <c:v>6.0199218703095414E-2</c:v>
                </c:pt>
                <c:pt idx="31">
                  <c:v>6.0485054900746231E-2</c:v>
                </c:pt>
                <c:pt idx="32">
                  <c:v>6.1450174918709938E-2</c:v>
                </c:pt>
                <c:pt idx="33">
                  <c:v>6.135252772823814E-2</c:v>
                </c:pt>
                <c:pt idx="34">
                  <c:v>6.335550516755499E-2</c:v>
                </c:pt>
                <c:pt idx="35">
                  <c:v>6.4902362525597751E-2</c:v>
                </c:pt>
                <c:pt idx="36">
                  <c:v>6.5104431444606883E-2</c:v>
                </c:pt>
                <c:pt idx="37">
                  <c:v>6.4787429144020608E-2</c:v>
                </c:pt>
                <c:pt idx="38">
                  <c:v>6.581472753443951E-2</c:v>
                </c:pt>
                <c:pt idx="39">
                  <c:v>6.5478721789230115E-2</c:v>
                </c:pt>
                <c:pt idx="40">
                  <c:v>6.5350807928909682E-2</c:v>
                </c:pt>
                <c:pt idx="41">
                  <c:v>6.5459438364285999E-2</c:v>
                </c:pt>
                <c:pt idx="42">
                  <c:v>6.5425552372947296E-2</c:v>
                </c:pt>
                <c:pt idx="43">
                  <c:v>6.5879063824360193E-2</c:v>
                </c:pt>
                <c:pt idx="44">
                  <c:v>6.5595460052811819E-2</c:v>
                </c:pt>
                <c:pt idx="45">
                  <c:v>6.5811420913851684E-2</c:v>
                </c:pt>
                <c:pt idx="46">
                  <c:v>6.4853179112913314E-2</c:v>
                </c:pt>
                <c:pt idx="47">
                  <c:v>6.3875195543574084E-2</c:v>
                </c:pt>
                <c:pt idx="48">
                  <c:v>6.4090951006785801E-2</c:v>
                </c:pt>
                <c:pt idx="49">
                  <c:v>6.4135849115524751E-2</c:v>
                </c:pt>
                <c:pt idx="50">
                  <c:v>6.4687639117565199E-2</c:v>
                </c:pt>
                <c:pt idx="51">
                  <c:v>6.4415830459687518E-2</c:v>
                </c:pt>
                <c:pt idx="52">
                  <c:v>6.4362491622768248E-2</c:v>
                </c:pt>
                <c:pt idx="53">
                  <c:v>6.5052767452215388E-2</c:v>
                </c:pt>
                <c:pt idx="54">
                  <c:v>6.5180275319157988E-2</c:v>
                </c:pt>
                <c:pt idx="55">
                  <c:v>6.51883098938775E-2</c:v>
                </c:pt>
                <c:pt idx="56">
                  <c:v>6.550795729586309E-2</c:v>
                </c:pt>
                <c:pt idx="57">
                  <c:v>6.5418583900062791E-2</c:v>
                </c:pt>
                <c:pt idx="58">
                  <c:v>6.4623474721277899E-2</c:v>
                </c:pt>
                <c:pt idx="59">
                  <c:v>6.2459689314663468E-2</c:v>
                </c:pt>
                <c:pt idx="60">
                  <c:v>6.2444349943283101E-2</c:v>
                </c:pt>
                <c:pt idx="61">
                  <c:v>5.902875616789769E-2</c:v>
                </c:pt>
                <c:pt idx="62">
                  <c:v>5.8349406541271305E-2</c:v>
                </c:pt>
                <c:pt idx="63">
                  <c:v>5.6302222227872532E-2</c:v>
                </c:pt>
                <c:pt idx="64">
                  <c:v>5.5679476529447935E-2</c:v>
                </c:pt>
                <c:pt idx="65">
                  <c:v>5.3593402860335225E-2</c:v>
                </c:pt>
                <c:pt idx="66">
                  <c:v>5.0870762353020446E-2</c:v>
                </c:pt>
                <c:pt idx="67">
                  <c:v>5.0807658759949977E-2</c:v>
                </c:pt>
                <c:pt idx="68">
                  <c:v>5.0253564475733731E-2</c:v>
                </c:pt>
                <c:pt idx="69">
                  <c:v>5.0022703731820536E-2</c:v>
                </c:pt>
                <c:pt idx="70">
                  <c:v>4.9626965439205535E-2</c:v>
                </c:pt>
                <c:pt idx="71">
                  <c:v>4.8447744030926436E-2</c:v>
                </c:pt>
                <c:pt idx="72">
                  <c:v>4.7653458433298455E-2</c:v>
                </c:pt>
                <c:pt idx="73">
                  <c:v>4.4028919183732355E-2</c:v>
                </c:pt>
                <c:pt idx="74">
                  <c:v>4.39313301689934E-2</c:v>
                </c:pt>
                <c:pt idx="75">
                  <c:v>4.3909224934968016E-2</c:v>
                </c:pt>
                <c:pt idx="76">
                  <c:v>4.3566227971023622E-2</c:v>
                </c:pt>
                <c:pt idx="77">
                  <c:v>4.2906801283635061E-2</c:v>
                </c:pt>
                <c:pt idx="78">
                  <c:v>3.6442867026385155E-2</c:v>
                </c:pt>
                <c:pt idx="79">
                  <c:v>3.4888519360661667E-2</c:v>
                </c:pt>
                <c:pt idx="80">
                  <c:v>3.4897286545750195E-2</c:v>
                </c:pt>
                <c:pt idx="81">
                  <c:v>3.4847687577819572E-2</c:v>
                </c:pt>
                <c:pt idx="82">
                  <c:v>3.4089689264103662E-2</c:v>
                </c:pt>
                <c:pt idx="83">
                  <c:v>3.3875250376100625E-2</c:v>
                </c:pt>
                <c:pt idx="84">
                  <c:v>3.1357874831715912E-2</c:v>
                </c:pt>
                <c:pt idx="85">
                  <c:v>2.9086314913643031E-2</c:v>
                </c:pt>
                <c:pt idx="86">
                  <c:v>2.8795193161697877E-2</c:v>
                </c:pt>
                <c:pt idx="87">
                  <c:v>2.8596502542844474E-2</c:v>
                </c:pt>
                <c:pt idx="88">
                  <c:v>2.8708629676392546E-2</c:v>
                </c:pt>
                <c:pt idx="89">
                  <c:v>2.8883807574229266E-2</c:v>
                </c:pt>
                <c:pt idx="90">
                  <c:v>2.9000898882858606E-2</c:v>
                </c:pt>
                <c:pt idx="91">
                  <c:v>2.8807037445176899E-2</c:v>
                </c:pt>
                <c:pt idx="92">
                  <c:v>2.9016405359265054E-2</c:v>
                </c:pt>
                <c:pt idx="93">
                  <c:v>2.734118283969662E-2</c:v>
                </c:pt>
                <c:pt idx="94">
                  <c:v>2.7516995069895373E-2</c:v>
                </c:pt>
                <c:pt idx="95">
                  <c:v>2.7327574608924446E-2</c:v>
                </c:pt>
                <c:pt idx="96">
                  <c:v>2.6983145681569412E-2</c:v>
                </c:pt>
                <c:pt idx="97">
                  <c:v>2.5716561969388214E-2</c:v>
                </c:pt>
                <c:pt idx="98">
                  <c:v>2.5419337178400045E-2</c:v>
                </c:pt>
                <c:pt idx="99">
                  <c:v>2.5260953671802314E-2</c:v>
                </c:pt>
                <c:pt idx="100">
                  <c:v>2.4092360227170873E-2</c:v>
                </c:pt>
                <c:pt idx="101">
                  <c:v>2.4091349726912445E-2</c:v>
                </c:pt>
                <c:pt idx="102">
                  <c:v>2.4083654560035542E-2</c:v>
                </c:pt>
                <c:pt idx="103">
                  <c:v>2.2300681597376245E-2</c:v>
                </c:pt>
                <c:pt idx="104">
                  <c:v>2.1637321299498337E-2</c:v>
                </c:pt>
                <c:pt idx="105">
                  <c:v>2.1607252515757722E-2</c:v>
                </c:pt>
                <c:pt idx="106">
                  <c:v>1.8937732263681367E-2</c:v>
                </c:pt>
                <c:pt idx="107">
                  <c:v>1.8856718170277492E-2</c:v>
                </c:pt>
                <c:pt idx="108">
                  <c:v>1.9532910599860041E-2</c:v>
                </c:pt>
                <c:pt idx="109">
                  <c:v>1.9353217892443923E-2</c:v>
                </c:pt>
                <c:pt idx="110">
                  <c:v>1.9457857771058715E-2</c:v>
                </c:pt>
                <c:pt idx="111">
                  <c:v>1.9462982572076994E-2</c:v>
                </c:pt>
                <c:pt idx="112">
                  <c:v>1.9313441051542576E-2</c:v>
                </c:pt>
                <c:pt idx="113">
                  <c:v>1.9776785211998622E-2</c:v>
                </c:pt>
                <c:pt idx="114">
                  <c:v>1.9312888541037194E-2</c:v>
                </c:pt>
                <c:pt idx="115">
                  <c:v>1.9536451070636073E-2</c:v>
                </c:pt>
                <c:pt idx="116">
                  <c:v>1.9433806134201433E-2</c:v>
                </c:pt>
                <c:pt idx="117">
                  <c:v>1.9634937188186423E-2</c:v>
                </c:pt>
                <c:pt idx="118">
                  <c:v>1.9826760471779701E-2</c:v>
                </c:pt>
                <c:pt idx="119">
                  <c:v>1.9952148492215917E-2</c:v>
                </c:pt>
                <c:pt idx="120">
                  <c:v>1.9990331749589127E-2</c:v>
                </c:pt>
                <c:pt idx="121">
                  <c:v>1.9833885136203086E-2</c:v>
                </c:pt>
                <c:pt idx="122">
                  <c:v>1.9568006821855131E-2</c:v>
                </c:pt>
                <c:pt idx="123">
                  <c:v>1.9556709945958851E-2</c:v>
                </c:pt>
                <c:pt idx="124">
                  <c:v>1.9457219577154274E-2</c:v>
                </c:pt>
                <c:pt idx="125">
                  <c:v>1.9610603893820688E-2</c:v>
                </c:pt>
                <c:pt idx="126">
                  <c:v>1.9076538075168195E-2</c:v>
                </c:pt>
                <c:pt idx="127">
                  <c:v>2.038789209248839E-2</c:v>
                </c:pt>
                <c:pt idx="128">
                  <c:v>2.0566564725146192E-2</c:v>
                </c:pt>
                <c:pt idx="129">
                  <c:v>2.0585900412636492E-2</c:v>
                </c:pt>
                <c:pt idx="130">
                  <c:v>2.0460636062445123E-2</c:v>
                </c:pt>
                <c:pt idx="131">
                  <c:v>2.0449085681360151E-2</c:v>
                </c:pt>
                <c:pt idx="132">
                  <c:v>2.0764606913284338E-2</c:v>
                </c:pt>
                <c:pt idx="133">
                  <c:v>2.0803439302097469E-2</c:v>
                </c:pt>
                <c:pt idx="134">
                  <c:v>2.1048857254990207E-2</c:v>
                </c:pt>
                <c:pt idx="135">
                  <c:v>2.1198924486774306E-2</c:v>
                </c:pt>
                <c:pt idx="136">
                  <c:v>2.1077930618200662E-2</c:v>
                </c:pt>
                <c:pt idx="137">
                  <c:v>2.1069509151460948E-2</c:v>
                </c:pt>
                <c:pt idx="138">
                  <c:v>1.8711320313513306E-2</c:v>
                </c:pt>
                <c:pt idx="139">
                  <c:v>1.8348249062985274E-2</c:v>
                </c:pt>
                <c:pt idx="140">
                  <c:v>1.8401764371172531E-2</c:v>
                </c:pt>
                <c:pt idx="141">
                  <c:v>1.8698204548301872E-2</c:v>
                </c:pt>
                <c:pt idx="142">
                  <c:v>1.8395528365560368E-2</c:v>
                </c:pt>
                <c:pt idx="143">
                  <c:v>1.769061889571974E-2</c:v>
                </c:pt>
                <c:pt idx="144">
                  <c:v>1.7515341216304599E-2</c:v>
                </c:pt>
                <c:pt idx="145">
                  <c:v>1.7710042616442486E-2</c:v>
                </c:pt>
                <c:pt idx="146">
                  <c:v>1.7666911381081323E-2</c:v>
                </c:pt>
                <c:pt idx="147">
                  <c:v>1.7701248819739897E-2</c:v>
                </c:pt>
                <c:pt idx="148">
                  <c:v>1.7623152403636287E-2</c:v>
                </c:pt>
                <c:pt idx="149">
                  <c:v>1.7621354832156592E-2</c:v>
                </c:pt>
                <c:pt idx="150">
                  <c:v>1.7747975090146108E-2</c:v>
                </c:pt>
                <c:pt idx="151">
                  <c:v>1.906467236304013E-2</c:v>
                </c:pt>
                <c:pt idx="152">
                  <c:v>1.9077908384122003E-2</c:v>
                </c:pt>
                <c:pt idx="153">
                  <c:v>1.917770637928868E-2</c:v>
                </c:pt>
                <c:pt idx="154">
                  <c:v>1.9195446631206172E-2</c:v>
                </c:pt>
                <c:pt idx="155">
                  <c:v>1.8959899376151206E-2</c:v>
                </c:pt>
                <c:pt idx="156">
                  <c:v>1.9018304273202349E-2</c:v>
                </c:pt>
                <c:pt idx="157">
                  <c:v>1.9582700837367274E-2</c:v>
                </c:pt>
                <c:pt idx="158">
                  <c:v>1.9864167097680501E-2</c:v>
                </c:pt>
                <c:pt idx="159">
                  <c:v>2.0019263293037166E-2</c:v>
                </c:pt>
                <c:pt idx="160">
                  <c:v>1.9838785489070847E-2</c:v>
                </c:pt>
                <c:pt idx="161">
                  <c:v>2.0138477211028391E-2</c:v>
                </c:pt>
                <c:pt idx="162">
                  <c:v>1.9989483485513306E-2</c:v>
                </c:pt>
                <c:pt idx="163">
                  <c:v>2.0171889020422384E-2</c:v>
                </c:pt>
                <c:pt idx="164">
                  <c:v>2.0398075454048897E-2</c:v>
                </c:pt>
                <c:pt idx="165">
                  <c:v>2.0110141558410729E-2</c:v>
                </c:pt>
                <c:pt idx="166">
                  <c:v>2.0292248449804314E-2</c:v>
                </c:pt>
                <c:pt idx="167">
                  <c:v>2.018117334143232E-2</c:v>
                </c:pt>
                <c:pt idx="168">
                  <c:v>2.0137525353197336E-2</c:v>
                </c:pt>
                <c:pt idx="169">
                  <c:v>2.0515039254101818E-2</c:v>
                </c:pt>
                <c:pt idx="170">
                  <c:v>2.0557072413504119E-2</c:v>
                </c:pt>
                <c:pt idx="171">
                  <c:v>2.0546467020984061E-2</c:v>
                </c:pt>
                <c:pt idx="172">
                  <c:v>2.0435328444593521E-2</c:v>
                </c:pt>
                <c:pt idx="173">
                  <c:v>2.0434918193687451E-2</c:v>
                </c:pt>
                <c:pt idx="174">
                  <c:v>2.0682515161397508E-2</c:v>
                </c:pt>
                <c:pt idx="175">
                  <c:v>2.0622727032436214E-2</c:v>
                </c:pt>
                <c:pt idx="176">
                  <c:v>2.0628799237340643E-2</c:v>
                </c:pt>
                <c:pt idx="177">
                  <c:v>1.9174372619262348E-2</c:v>
                </c:pt>
                <c:pt idx="178">
                  <c:v>1.9054941194452953E-2</c:v>
                </c:pt>
                <c:pt idx="179">
                  <c:v>1.9531545861741523E-2</c:v>
                </c:pt>
                <c:pt idx="180">
                  <c:v>1.9805246252359233E-2</c:v>
                </c:pt>
                <c:pt idx="181">
                  <c:v>1.9851932947903977E-2</c:v>
                </c:pt>
                <c:pt idx="182">
                  <c:v>1.9665419924343158E-2</c:v>
                </c:pt>
                <c:pt idx="183">
                  <c:v>1.9641489028572059E-2</c:v>
                </c:pt>
                <c:pt idx="184">
                  <c:v>1.9449390997217077E-2</c:v>
                </c:pt>
                <c:pt idx="185">
                  <c:v>1.9647021650364943E-2</c:v>
                </c:pt>
                <c:pt idx="186">
                  <c:v>1.968657844712849E-2</c:v>
                </c:pt>
                <c:pt idx="187">
                  <c:v>1.9704510016190915E-2</c:v>
                </c:pt>
                <c:pt idx="188">
                  <c:v>1.9666616292544185E-2</c:v>
                </c:pt>
                <c:pt idx="189">
                  <c:v>1.9754818100817889E-2</c:v>
                </c:pt>
                <c:pt idx="190">
                  <c:v>1.9535317040221344E-2</c:v>
                </c:pt>
                <c:pt idx="191">
                  <c:v>1.9297216323153957E-2</c:v>
                </c:pt>
                <c:pt idx="192">
                  <c:v>1.9408285099740775E-2</c:v>
                </c:pt>
                <c:pt idx="193">
                  <c:v>1.9238975094612476E-2</c:v>
                </c:pt>
                <c:pt idx="194">
                  <c:v>2.0286103860696868E-2</c:v>
                </c:pt>
                <c:pt idx="195">
                  <c:v>2.1242990333732788E-2</c:v>
                </c:pt>
                <c:pt idx="196">
                  <c:v>2.1355202693305327E-2</c:v>
                </c:pt>
                <c:pt idx="197">
                  <c:v>2.1333772527952117E-2</c:v>
                </c:pt>
                <c:pt idx="198">
                  <c:v>2.1348367658137541E-2</c:v>
                </c:pt>
                <c:pt idx="199">
                  <c:v>2.1748258734177042E-2</c:v>
                </c:pt>
                <c:pt idx="200">
                  <c:v>2.165060894778929E-2</c:v>
                </c:pt>
                <c:pt idx="201">
                  <c:v>2.0575665720932713E-2</c:v>
                </c:pt>
                <c:pt idx="202">
                  <c:v>2.0606627873048251E-2</c:v>
                </c:pt>
                <c:pt idx="203">
                  <c:v>2.04964485205704E-2</c:v>
                </c:pt>
                <c:pt idx="204">
                  <c:v>2.0460100709830974E-2</c:v>
                </c:pt>
                <c:pt idx="205">
                  <c:v>2.0460883683055618E-2</c:v>
                </c:pt>
                <c:pt idx="206">
                  <c:v>2.068040889327194E-2</c:v>
                </c:pt>
                <c:pt idx="207">
                  <c:v>2.0054020298505063E-2</c:v>
                </c:pt>
                <c:pt idx="208">
                  <c:v>1.928987311833236E-2</c:v>
                </c:pt>
                <c:pt idx="209">
                  <c:v>1.9077338707213291E-2</c:v>
                </c:pt>
                <c:pt idx="210">
                  <c:v>1.9083694438829374E-2</c:v>
                </c:pt>
                <c:pt idx="211">
                  <c:v>1.8820507652946988E-2</c:v>
                </c:pt>
                <c:pt idx="212">
                  <c:v>1.8877206893887135E-2</c:v>
                </c:pt>
                <c:pt idx="213">
                  <c:v>1.8252349026716901E-2</c:v>
                </c:pt>
                <c:pt idx="214">
                  <c:v>1.797381495188206E-2</c:v>
                </c:pt>
                <c:pt idx="215">
                  <c:v>1.8304243832287452E-2</c:v>
                </c:pt>
                <c:pt idx="216">
                  <c:v>1.802196695564524E-2</c:v>
                </c:pt>
                <c:pt idx="217">
                  <c:v>1.8145336107870315E-2</c:v>
                </c:pt>
                <c:pt idx="218">
                  <c:v>1.8074237135248115E-2</c:v>
                </c:pt>
                <c:pt idx="219">
                  <c:v>1.7484587834599427E-2</c:v>
                </c:pt>
                <c:pt idx="220">
                  <c:v>1.7401029454397889E-2</c:v>
                </c:pt>
                <c:pt idx="221">
                  <c:v>1.744915726796303E-2</c:v>
                </c:pt>
                <c:pt idx="222">
                  <c:v>1.7374568468619001E-2</c:v>
                </c:pt>
                <c:pt idx="223">
                  <c:v>1.772244186078472E-2</c:v>
                </c:pt>
                <c:pt idx="224">
                  <c:v>1.7542264568312177E-2</c:v>
                </c:pt>
                <c:pt idx="225">
                  <c:v>1.7863121025359967E-2</c:v>
                </c:pt>
                <c:pt idx="226">
                  <c:v>1.7834913435699238E-2</c:v>
                </c:pt>
                <c:pt idx="227">
                  <c:v>1.7821518565082663E-2</c:v>
                </c:pt>
                <c:pt idx="228">
                  <c:v>1.780929683310925E-2</c:v>
                </c:pt>
                <c:pt idx="229">
                  <c:v>1.8550135260356117E-2</c:v>
                </c:pt>
                <c:pt idx="230">
                  <c:v>1.8198122335478906E-2</c:v>
                </c:pt>
                <c:pt idx="231">
                  <c:v>1.8564285417889403E-2</c:v>
                </c:pt>
                <c:pt idx="232">
                  <c:v>1.844297248680575E-2</c:v>
                </c:pt>
                <c:pt idx="233">
                  <c:v>1.9191429295516909E-2</c:v>
                </c:pt>
                <c:pt idx="234">
                  <c:v>1.9083227669816634E-2</c:v>
                </c:pt>
                <c:pt idx="235">
                  <c:v>1.8876935539042929E-2</c:v>
                </c:pt>
                <c:pt idx="236">
                  <c:v>1.889296374920512E-2</c:v>
                </c:pt>
                <c:pt idx="237">
                  <c:v>1.897547780791407E-2</c:v>
                </c:pt>
                <c:pt idx="238">
                  <c:v>1.8981627979989073E-2</c:v>
                </c:pt>
                <c:pt idx="239">
                  <c:v>2.0129087610922351E-2</c:v>
                </c:pt>
                <c:pt idx="240">
                  <c:v>2.0776734533836848E-2</c:v>
                </c:pt>
                <c:pt idx="241">
                  <c:v>2.0835684813209961E-2</c:v>
                </c:pt>
                <c:pt idx="242">
                  <c:v>2.1411758471816107E-2</c:v>
                </c:pt>
                <c:pt idx="243">
                  <c:v>2.1513514694755955E-2</c:v>
                </c:pt>
                <c:pt idx="244">
                  <c:v>2.0069729708715525E-2</c:v>
                </c:pt>
                <c:pt idx="245">
                  <c:v>1.9201057194463529E-2</c:v>
                </c:pt>
                <c:pt idx="246">
                  <c:v>1.9128428750802378E-2</c:v>
                </c:pt>
                <c:pt idx="247">
                  <c:v>1.9769372458793216E-2</c:v>
                </c:pt>
                <c:pt idx="248">
                  <c:v>1.9718535250951054E-2</c:v>
                </c:pt>
                <c:pt idx="249">
                  <c:v>1.9452588188672709E-2</c:v>
                </c:pt>
                <c:pt idx="250">
                  <c:v>1.9401680671193293E-2</c:v>
                </c:pt>
                <c:pt idx="251">
                  <c:v>1.9908959935327833E-2</c:v>
                </c:pt>
                <c:pt idx="252">
                  <c:v>1.9908585678587179E-2</c:v>
                </c:pt>
                <c:pt idx="253">
                  <c:v>1.9918945375301571E-2</c:v>
                </c:pt>
                <c:pt idx="254">
                  <c:v>1.9908596594340144E-2</c:v>
                </c:pt>
                <c:pt idx="255">
                  <c:v>2.0123611004333068E-2</c:v>
                </c:pt>
                <c:pt idx="256">
                  <c:v>2.0268585139664428E-2</c:v>
                </c:pt>
                <c:pt idx="257">
                  <c:v>2.0289012067530022E-2</c:v>
                </c:pt>
                <c:pt idx="258">
                  <c:v>2.0142767006407516E-2</c:v>
                </c:pt>
                <c:pt idx="259">
                  <c:v>2.009711701183919E-2</c:v>
                </c:pt>
                <c:pt idx="260">
                  <c:v>2.0279377875906009E-2</c:v>
                </c:pt>
                <c:pt idx="261">
                  <c:v>2.0813585185219734E-2</c:v>
                </c:pt>
                <c:pt idx="262">
                  <c:v>2.0670350109146491E-2</c:v>
                </c:pt>
                <c:pt idx="263">
                  <c:v>2.1639964241710583E-2</c:v>
                </c:pt>
                <c:pt idx="264">
                  <c:v>2.2404371801147446E-2</c:v>
                </c:pt>
                <c:pt idx="265">
                  <c:v>2.1966977835146569E-2</c:v>
                </c:pt>
                <c:pt idx="266">
                  <c:v>2.1962556090727767E-2</c:v>
                </c:pt>
                <c:pt idx="267">
                  <c:v>2.1962121908416371E-2</c:v>
                </c:pt>
                <c:pt idx="268">
                  <c:v>2.2268676635697433E-2</c:v>
                </c:pt>
                <c:pt idx="269">
                  <c:v>2.2293046540655378E-2</c:v>
                </c:pt>
                <c:pt idx="270">
                  <c:v>2.232960485779913E-2</c:v>
                </c:pt>
                <c:pt idx="271">
                  <c:v>2.2327470881396548E-2</c:v>
                </c:pt>
                <c:pt idx="272">
                  <c:v>2.237543560068771E-2</c:v>
                </c:pt>
                <c:pt idx="273">
                  <c:v>2.251742448629751E-2</c:v>
                </c:pt>
                <c:pt idx="274">
                  <c:v>2.270370749589919E-2</c:v>
                </c:pt>
                <c:pt idx="275">
                  <c:v>2.2651347810231166E-2</c:v>
                </c:pt>
                <c:pt idx="276">
                  <c:v>2.2707808212181112E-2</c:v>
                </c:pt>
                <c:pt idx="277">
                  <c:v>2.270989330542764E-2</c:v>
                </c:pt>
                <c:pt idx="278">
                  <c:v>2.2661395119832159E-2</c:v>
                </c:pt>
                <c:pt idx="279">
                  <c:v>2.1530700027807801E-2</c:v>
                </c:pt>
                <c:pt idx="280">
                  <c:v>2.151399791080812E-2</c:v>
                </c:pt>
                <c:pt idx="281">
                  <c:v>2.1542535638139806E-2</c:v>
                </c:pt>
                <c:pt idx="282">
                  <c:v>2.1335360913409169E-2</c:v>
                </c:pt>
                <c:pt idx="283">
                  <c:v>2.065905619971686E-2</c:v>
                </c:pt>
                <c:pt idx="284">
                  <c:v>2.082994991767062E-2</c:v>
                </c:pt>
                <c:pt idx="285">
                  <c:v>2.1078422922161031E-2</c:v>
                </c:pt>
                <c:pt idx="286">
                  <c:v>2.2899408269221034E-2</c:v>
                </c:pt>
                <c:pt idx="287">
                  <c:v>2.3672615298457329E-2</c:v>
                </c:pt>
                <c:pt idx="288">
                  <c:v>2.4443075262214002E-2</c:v>
                </c:pt>
                <c:pt idx="289">
                  <c:v>2.4209615854202664E-2</c:v>
                </c:pt>
                <c:pt idx="290">
                  <c:v>2.4563608594576229E-2</c:v>
                </c:pt>
                <c:pt idx="291">
                  <c:v>2.563831743624783E-2</c:v>
                </c:pt>
                <c:pt idx="292">
                  <c:v>2.497893784518964E-2</c:v>
                </c:pt>
                <c:pt idx="293">
                  <c:v>2.4877860710402329E-2</c:v>
                </c:pt>
                <c:pt idx="294">
                  <c:v>2.4891055831872434E-2</c:v>
                </c:pt>
                <c:pt idx="295">
                  <c:v>2.6774489532346828E-2</c:v>
                </c:pt>
                <c:pt idx="296">
                  <c:v>2.6711224395297731E-2</c:v>
                </c:pt>
                <c:pt idx="297">
                  <c:v>2.6180856155631607E-2</c:v>
                </c:pt>
                <c:pt idx="298">
                  <c:v>2.6194797424166198E-2</c:v>
                </c:pt>
                <c:pt idx="299">
                  <c:v>2.6062740520728041E-2</c:v>
                </c:pt>
                <c:pt idx="300">
                  <c:v>2.6226966030483686E-2</c:v>
                </c:pt>
                <c:pt idx="301">
                  <c:v>2.5737377610678135E-2</c:v>
                </c:pt>
                <c:pt idx="302">
                  <c:v>2.5762613736894993E-2</c:v>
                </c:pt>
                <c:pt idx="303">
                  <c:v>2.6363018658563307E-2</c:v>
                </c:pt>
                <c:pt idx="304">
                  <c:v>2.6524793466549346E-2</c:v>
                </c:pt>
                <c:pt idx="305">
                  <c:v>2.7110457916928617E-2</c:v>
                </c:pt>
                <c:pt idx="306">
                  <c:v>2.6727734592477067E-2</c:v>
                </c:pt>
                <c:pt idx="307">
                  <c:v>2.6731907712237483E-2</c:v>
                </c:pt>
                <c:pt idx="308">
                  <c:v>2.7062674444942654E-2</c:v>
                </c:pt>
                <c:pt idx="309">
                  <c:v>2.7232634214991568E-2</c:v>
                </c:pt>
                <c:pt idx="310">
                  <c:v>2.7692575856925673E-2</c:v>
                </c:pt>
                <c:pt idx="311">
                  <c:v>2.7016554950769264E-2</c:v>
                </c:pt>
                <c:pt idx="312">
                  <c:v>2.7104643163841178E-2</c:v>
                </c:pt>
                <c:pt idx="313">
                  <c:v>2.6660192302408663E-2</c:v>
                </c:pt>
                <c:pt idx="314">
                  <c:v>2.6345689521127817E-2</c:v>
                </c:pt>
                <c:pt idx="315">
                  <c:v>2.6341767507021756E-2</c:v>
                </c:pt>
                <c:pt idx="316">
                  <c:v>2.71415202320523E-2</c:v>
                </c:pt>
                <c:pt idx="317">
                  <c:v>2.6947938197545009E-2</c:v>
                </c:pt>
                <c:pt idx="318">
                  <c:v>2.6887868527381231E-2</c:v>
                </c:pt>
                <c:pt idx="319">
                  <c:v>2.8190867645056031E-2</c:v>
                </c:pt>
                <c:pt idx="320">
                  <c:v>2.8268771849851257E-2</c:v>
                </c:pt>
                <c:pt idx="321">
                  <c:v>2.7944593585196797E-2</c:v>
                </c:pt>
                <c:pt idx="322">
                  <c:v>2.8172689995480709E-2</c:v>
                </c:pt>
                <c:pt idx="323">
                  <c:v>2.7580028140714783E-2</c:v>
                </c:pt>
                <c:pt idx="324">
                  <c:v>2.8125279068946039E-2</c:v>
                </c:pt>
                <c:pt idx="325">
                  <c:v>2.8771405756538374E-2</c:v>
                </c:pt>
                <c:pt idx="326">
                  <c:v>2.8771002652618196E-2</c:v>
                </c:pt>
                <c:pt idx="327">
                  <c:v>2.9314044082728377E-2</c:v>
                </c:pt>
                <c:pt idx="328">
                  <c:v>3.037845865504616E-2</c:v>
                </c:pt>
                <c:pt idx="329">
                  <c:v>3.0298552204534257E-2</c:v>
                </c:pt>
                <c:pt idx="330">
                  <c:v>3.033063038869278E-2</c:v>
                </c:pt>
                <c:pt idx="331">
                  <c:v>3.0796053886580438E-2</c:v>
                </c:pt>
                <c:pt idx="332">
                  <c:v>3.0952891811588851E-2</c:v>
                </c:pt>
                <c:pt idx="333">
                  <c:v>3.0975158757126434E-2</c:v>
                </c:pt>
                <c:pt idx="334">
                  <c:v>3.0830303905352647E-2</c:v>
                </c:pt>
                <c:pt idx="335">
                  <c:v>3.0791171108502439E-2</c:v>
                </c:pt>
                <c:pt idx="336">
                  <c:v>2.9786929923351271E-2</c:v>
                </c:pt>
                <c:pt idx="337">
                  <c:v>2.915843611320695E-2</c:v>
                </c:pt>
                <c:pt idx="338">
                  <c:v>2.8897505701184493E-2</c:v>
                </c:pt>
                <c:pt idx="339">
                  <c:v>2.8584351212303443E-2</c:v>
                </c:pt>
                <c:pt idx="340">
                  <c:v>2.792665159884752E-2</c:v>
                </c:pt>
                <c:pt idx="341">
                  <c:v>2.6786989269354709E-2</c:v>
                </c:pt>
                <c:pt idx="342">
                  <c:v>2.7065191826292301E-2</c:v>
                </c:pt>
                <c:pt idx="343">
                  <c:v>2.7057222892426649E-2</c:v>
                </c:pt>
                <c:pt idx="344">
                  <c:v>2.7135148986811169E-2</c:v>
                </c:pt>
                <c:pt idx="345">
                  <c:v>2.5308863825224046E-2</c:v>
                </c:pt>
                <c:pt idx="346">
                  <c:v>2.5499871620775712E-2</c:v>
                </c:pt>
                <c:pt idx="347">
                  <c:v>2.5711129908254748E-2</c:v>
                </c:pt>
                <c:pt idx="348">
                  <c:v>2.5711622610023542E-2</c:v>
                </c:pt>
                <c:pt idx="349">
                  <c:v>2.5704996555783975E-2</c:v>
                </c:pt>
                <c:pt idx="350">
                  <c:v>2.5494513369831849E-2</c:v>
                </c:pt>
                <c:pt idx="351">
                  <c:v>2.5510313448285908E-2</c:v>
                </c:pt>
                <c:pt idx="352">
                  <c:v>2.5835922192989604E-2</c:v>
                </c:pt>
                <c:pt idx="353">
                  <c:v>2.5875676025755349E-2</c:v>
                </c:pt>
                <c:pt idx="354">
                  <c:v>2.5816959543794159E-2</c:v>
                </c:pt>
                <c:pt idx="355">
                  <c:v>2.4976722118203957E-2</c:v>
                </c:pt>
                <c:pt idx="356">
                  <c:v>2.4983807616021102E-2</c:v>
                </c:pt>
                <c:pt idx="357">
                  <c:v>2.5195120820967233E-2</c:v>
                </c:pt>
                <c:pt idx="358">
                  <c:v>2.5509846932412022E-2</c:v>
                </c:pt>
                <c:pt idx="359">
                  <c:v>2.5327226701491571E-2</c:v>
                </c:pt>
                <c:pt idx="360">
                  <c:v>2.5557941001709997E-2</c:v>
                </c:pt>
                <c:pt idx="361">
                  <c:v>2.5411126852628273E-2</c:v>
                </c:pt>
                <c:pt idx="362">
                  <c:v>2.5344792262544335E-2</c:v>
                </c:pt>
                <c:pt idx="363">
                  <c:v>2.5377161792337941E-2</c:v>
                </c:pt>
                <c:pt idx="364">
                  <c:v>2.5582311120570262E-2</c:v>
                </c:pt>
                <c:pt idx="365">
                  <c:v>2.5728536966212509E-2</c:v>
                </c:pt>
                <c:pt idx="366">
                  <c:v>2.5040929666388472E-2</c:v>
                </c:pt>
                <c:pt idx="367">
                  <c:v>2.5041721318730267E-2</c:v>
                </c:pt>
                <c:pt idx="368">
                  <c:v>2.5155287285225085E-2</c:v>
                </c:pt>
                <c:pt idx="369">
                  <c:v>2.347166409027784E-2</c:v>
                </c:pt>
                <c:pt idx="370">
                  <c:v>2.3542530472604392E-2</c:v>
                </c:pt>
                <c:pt idx="371">
                  <c:v>2.3579802495814248E-2</c:v>
                </c:pt>
                <c:pt idx="372">
                  <c:v>2.2837446756257325E-2</c:v>
                </c:pt>
                <c:pt idx="373">
                  <c:v>2.3598570620087387E-2</c:v>
                </c:pt>
                <c:pt idx="374">
                  <c:v>2.3563182970109085E-2</c:v>
                </c:pt>
                <c:pt idx="375">
                  <c:v>2.4108437597592944E-2</c:v>
                </c:pt>
                <c:pt idx="376">
                  <c:v>2.4949037772310324E-2</c:v>
                </c:pt>
                <c:pt idx="377">
                  <c:v>2.5022700138279393E-2</c:v>
                </c:pt>
                <c:pt idx="378">
                  <c:v>2.4402204459866125E-2</c:v>
                </c:pt>
                <c:pt idx="379">
                  <c:v>2.465868706044716E-2</c:v>
                </c:pt>
                <c:pt idx="380">
                  <c:v>2.5062734225025671E-2</c:v>
                </c:pt>
                <c:pt idx="381">
                  <c:v>2.4654842199101031E-2</c:v>
                </c:pt>
                <c:pt idx="382">
                  <c:v>2.4440451019828491E-2</c:v>
                </c:pt>
                <c:pt idx="383">
                  <c:v>2.4746451236239208E-2</c:v>
                </c:pt>
                <c:pt idx="384">
                  <c:v>2.4961345799394279E-2</c:v>
                </c:pt>
                <c:pt idx="385">
                  <c:v>2.4910225370665496E-2</c:v>
                </c:pt>
                <c:pt idx="386">
                  <c:v>2.4914652309890921E-2</c:v>
                </c:pt>
                <c:pt idx="387">
                  <c:v>2.4688744346179885E-2</c:v>
                </c:pt>
                <c:pt idx="388">
                  <c:v>2.4560418625290448E-2</c:v>
                </c:pt>
                <c:pt idx="389">
                  <c:v>2.4455004544023752E-2</c:v>
                </c:pt>
                <c:pt idx="390">
                  <c:v>2.4486402430903026E-2</c:v>
                </c:pt>
                <c:pt idx="391">
                  <c:v>2.4748801335147938E-2</c:v>
                </c:pt>
                <c:pt idx="392">
                  <c:v>2.4411251541509773E-2</c:v>
                </c:pt>
                <c:pt idx="393">
                  <c:v>2.4524543333923749E-2</c:v>
                </c:pt>
                <c:pt idx="394">
                  <c:v>2.4501846400674637E-2</c:v>
                </c:pt>
                <c:pt idx="395">
                  <c:v>2.4509787489701187E-2</c:v>
                </c:pt>
                <c:pt idx="396">
                  <c:v>2.4267674305080204E-2</c:v>
                </c:pt>
                <c:pt idx="397">
                  <c:v>2.4078614245164009E-2</c:v>
                </c:pt>
                <c:pt idx="398">
                  <c:v>2.4109027320998091E-2</c:v>
                </c:pt>
                <c:pt idx="399">
                  <c:v>2.4101468761470152E-2</c:v>
                </c:pt>
                <c:pt idx="400">
                  <c:v>2.5204662677778565E-2</c:v>
                </c:pt>
                <c:pt idx="401">
                  <c:v>2.515718045421448E-2</c:v>
                </c:pt>
                <c:pt idx="402">
                  <c:v>2.462935365444114E-2</c:v>
                </c:pt>
                <c:pt idx="403">
                  <c:v>2.3811931083551358E-2</c:v>
                </c:pt>
                <c:pt idx="404">
                  <c:v>2.3643637259972261E-2</c:v>
                </c:pt>
                <c:pt idx="405">
                  <c:v>2.3909162343226934E-2</c:v>
                </c:pt>
                <c:pt idx="406">
                  <c:v>2.3761421295477227E-2</c:v>
                </c:pt>
                <c:pt idx="407">
                  <c:v>2.3666507163043072E-2</c:v>
                </c:pt>
                <c:pt idx="408">
                  <c:v>2.3067747797108927E-2</c:v>
                </c:pt>
                <c:pt idx="409">
                  <c:v>2.320520750539002E-2</c:v>
                </c:pt>
                <c:pt idx="410">
                  <c:v>2.2061393065474971E-2</c:v>
                </c:pt>
                <c:pt idx="411">
                  <c:v>2.1982986761233694E-2</c:v>
                </c:pt>
                <c:pt idx="412">
                  <c:v>2.2280599323720875E-2</c:v>
                </c:pt>
                <c:pt idx="413">
                  <c:v>2.2113428550876103E-2</c:v>
                </c:pt>
                <c:pt idx="414">
                  <c:v>2.2034586044411476E-2</c:v>
                </c:pt>
                <c:pt idx="415">
                  <c:v>2.1987160000569397E-2</c:v>
                </c:pt>
                <c:pt idx="416">
                  <c:v>2.2082056888927504E-2</c:v>
                </c:pt>
                <c:pt idx="417">
                  <c:v>2.2086006414881214E-2</c:v>
                </c:pt>
                <c:pt idx="418">
                  <c:v>2.2059071122381584E-2</c:v>
                </c:pt>
                <c:pt idx="419">
                  <c:v>2.1799569916669967E-2</c:v>
                </c:pt>
                <c:pt idx="420">
                  <c:v>2.1569929471384749E-2</c:v>
                </c:pt>
                <c:pt idx="421">
                  <c:v>2.1580974411023773E-2</c:v>
                </c:pt>
                <c:pt idx="422">
                  <c:v>2.1583369174391697E-2</c:v>
                </c:pt>
                <c:pt idx="423">
                  <c:v>2.1114904844081229E-2</c:v>
                </c:pt>
                <c:pt idx="424">
                  <c:v>2.1091469045329915E-2</c:v>
                </c:pt>
                <c:pt idx="425">
                  <c:v>1.9690851446825464E-2</c:v>
                </c:pt>
                <c:pt idx="426">
                  <c:v>1.8874857413147116E-2</c:v>
                </c:pt>
                <c:pt idx="427">
                  <c:v>1.8452962593572528E-2</c:v>
                </c:pt>
                <c:pt idx="428">
                  <c:v>1.7842065216186739E-2</c:v>
                </c:pt>
                <c:pt idx="429">
                  <c:v>1.769884369107242E-2</c:v>
                </c:pt>
                <c:pt idx="430">
                  <c:v>1.702303293695439E-2</c:v>
                </c:pt>
                <c:pt idx="431">
                  <c:v>1.7046028243932677E-2</c:v>
                </c:pt>
                <c:pt idx="432">
                  <c:v>1.6979351693907227E-2</c:v>
                </c:pt>
                <c:pt idx="433">
                  <c:v>1.667690426424355E-2</c:v>
                </c:pt>
                <c:pt idx="434">
                  <c:v>1.6104917925175207E-2</c:v>
                </c:pt>
                <c:pt idx="435">
                  <c:v>1.6604551002011358E-2</c:v>
                </c:pt>
                <c:pt idx="436">
                  <c:v>1.7320128745612569E-2</c:v>
                </c:pt>
                <c:pt idx="437">
                  <c:v>1.7189185905318614E-2</c:v>
                </c:pt>
                <c:pt idx="438">
                  <c:v>1.7321614208380052E-2</c:v>
                </c:pt>
                <c:pt idx="439">
                  <c:v>1.7296685389773865E-2</c:v>
                </c:pt>
                <c:pt idx="440">
                  <c:v>1.7490002537417417E-2</c:v>
                </c:pt>
                <c:pt idx="441">
                  <c:v>1.7194639648978133E-2</c:v>
                </c:pt>
                <c:pt idx="442">
                  <c:v>1.7383924497136063E-2</c:v>
                </c:pt>
                <c:pt idx="443">
                  <c:v>1.7166475107702178E-2</c:v>
                </c:pt>
                <c:pt idx="444">
                  <c:v>1.7075086363223836E-2</c:v>
                </c:pt>
                <c:pt idx="445">
                  <c:v>1.7056724427840661E-2</c:v>
                </c:pt>
                <c:pt idx="446">
                  <c:v>1.8085894994601667E-2</c:v>
                </c:pt>
                <c:pt idx="447">
                  <c:v>1.8438346043717805E-2</c:v>
                </c:pt>
                <c:pt idx="448">
                  <c:v>1.8552450271265054E-2</c:v>
                </c:pt>
                <c:pt idx="449">
                  <c:v>1.8568968587132598E-2</c:v>
                </c:pt>
                <c:pt idx="450">
                  <c:v>1.7001949511984794E-2</c:v>
                </c:pt>
                <c:pt idx="451">
                  <c:v>1.7826159448711083E-2</c:v>
                </c:pt>
                <c:pt idx="452">
                  <c:v>1.7828306433888583E-2</c:v>
                </c:pt>
                <c:pt idx="453">
                  <c:v>1.7857763816153709E-2</c:v>
                </c:pt>
                <c:pt idx="454">
                  <c:v>1.7981859895788266E-2</c:v>
                </c:pt>
                <c:pt idx="455">
                  <c:v>1.7623745309661799E-2</c:v>
                </c:pt>
                <c:pt idx="456">
                  <c:v>1.7631496836542655E-2</c:v>
                </c:pt>
                <c:pt idx="457">
                  <c:v>1.8068424061017392E-2</c:v>
                </c:pt>
                <c:pt idx="458">
                  <c:v>1.8044908109900643E-2</c:v>
                </c:pt>
                <c:pt idx="459">
                  <c:v>1.7909969122489829E-2</c:v>
                </c:pt>
                <c:pt idx="460">
                  <c:v>1.7882650650079532E-2</c:v>
                </c:pt>
                <c:pt idx="461">
                  <c:v>1.7872276058779678E-2</c:v>
                </c:pt>
                <c:pt idx="462">
                  <c:v>1.8270695568808802E-2</c:v>
                </c:pt>
                <c:pt idx="463">
                  <c:v>1.8238242682423137E-2</c:v>
                </c:pt>
                <c:pt idx="464">
                  <c:v>1.771409241152146E-2</c:v>
                </c:pt>
                <c:pt idx="465">
                  <c:v>1.7693511597741487E-2</c:v>
                </c:pt>
                <c:pt idx="466">
                  <c:v>1.7522965815449962E-2</c:v>
                </c:pt>
                <c:pt idx="467">
                  <c:v>1.763468233440512E-2</c:v>
                </c:pt>
                <c:pt idx="468">
                  <c:v>1.7344073823524753E-2</c:v>
                </c:pt>
                <c:pt idx="469">
                  <c:v>1.8175687851479577E-2</c:v>
                </c:pt>
                <c:pt idx="470">
                  <c:v>1.8133727841761416E-2</c:v>
                </c:pt>
                <c:pt idx="471">
                  <c:v>1.8245766192727327E-2</c:v>
                </c:pt>
                <c:pt idx="472">
                  <c:v>1.8470337454961773E-2</c:v>
                </c:pt>
                <c:pt idx="473">
                  <c:v>1.9329948213761002E-2</c:v>
                </c:pt>
                <c:pt idx="474">
                  <c:v>1.9359221672290729E-2</c:v>
                </c:pt>
                <c:pt idx="475">
                  <c:v>1.9248639705564605E-2</c:v>
                </c:pt>
                <c:pt idx="476">
                  <c:v>1.9540386993750922E-2</c:v>
                </c:pt>
                <c:pt idx="477">
                  <c:v>1.9466589434279872E-2</c:v>
                </c:pt>
                <c:pt idx="478">
                  <c:v>1.935010267479205E-2</c:v>
                </c:pt>
                <c:pt idx="479">
                  <c:v>1.9305702051941764E-2</c:v>
                </c:pt>
                <c:pt idx="480">
                  <c:v>1.9464624595257506E-2</c:v>
                </c:pt>
                <c:pt idx="481">
                  <c:v>1.9505932825916651E-2</c:v>
                </c:pt>
                <c:pt idx="482">
                  <c:v>1.9674304128549602E-2</c:v>
                </c:pt>
                <c:pt idx="483">
                  <c:v>1.9382080941557616E-2</c:v>
                </c:pt>
                <c:pt idx="484">
                  <c:v>1.9369101547960781E-2</c:v>
                </c:pt>
                <c:pt idx="485">
                  <c:v>1.885490412170477E-2</c:v>
                </c:pt>
                <c:pt idx="486">
                  <c:v>1.8167679113164897E-2</c:v>
                </c:pt>
                <c:pt idx="487">
                  <c:v>1.8199431534850069E-2</c:v>
                </c:pt>
                <c:pt idx="488">
                  <c:v>1.8372862567195395E-2</c:v>
                </c:pt>
                <c:pt idx="489">
                  <c:v>1.8528169629816172E-2</c:v>
                </c:pt>
                <c:pt idx="490">
                  <c:v>1.8519939822282193E-2</c:v>
                </c:pt>
                <c:pt idx="491">
                  <c:v>1.8405035883091191E-2</c:v>
                </c:pt>
                <c:pt idx="492">
                  <c:v>1.8251319868957727E-2</c:v>
                </c:pt>
                <c:pt idx="493">
                  <c:v>1.8337741341054314E-2</c:v>
                </c:pt>
                <c:pt idx="494">
                  <c:v>1.8524557485058605E-2</c:v>
                </c:pt>
                <c:pt idx="495">
                  <c:v>1.8719031652400901E-2</c:v>
                </c:pt>
                <c:pt idx="496">
                  <c:v>1.8138726289148494E-2</c:v>
                </c:pt>
                <c:pt idx="497">
                  <c:v>1.7681889406332658E-2</c:v>
                </c:pt>
                <c:pt idx="498">
                  <c:v>1.7999637021120538E-2</c:v>
                </c:pt>
                <c:pt idx="499">
                  <c:v>1.7998115032405192E-2</c:v>
                </c:pt>
                <c:pt idx="500">
                  <c:v>1.8641904040875453E-2</c:v>
                </c:pt>
                <c:pt idx="501">
                  <c:v>1.7956814752079765E-2</c:v>
                </c:pt>
                <c:pt idx="502">
                  <c:v>1.7967802554995586E-2</c:v>
                </c:pt>
                <c:pt idx="503">
                  <c:v>1.8495826546447901E-2</c:v>
                </c:pt>
                <c:pt idx="504">
                  <c:v>1.8378924723641409E-2</c:v>
                </c:pt>
                <c:pt idx="505">
                  <c:v>1.8428963730554603E-2</c:v>
                </c:pt>
                <c:pt idx="506">
                  <c:v>1.844741134919544E-2</c:v>
                </c:pt>
                <c:pt idx="507">
                  <c:v>1.8075362540021216E-2</c:v>
                </c:pt>
                <c:pt idx="508">
                  <c:v>1.8742873841681926E-2</c:v>
                </c:pt>
                <c:pt idx="509">
                  <c:v>2.0026821982836545E-2</c:v>
                </c:pt>
                <c:pt idx="510">
                  <c:v>2.0149230894259792E-2</c:v>
                </c:pt>
                <c:pt idx="511">
                  <c:v>2.1657669600896212E-2</c:v>
                </c:pt>
                <c:pt idx="512">
                  <c:v>2.6956380012383093E-2</c:v>
                </c:pt>
                <c:pt idx="513">
                  <c:v>2.6884074632710944E-2</c:v>
                </c:pt>
                <c:pt idx="514">
                  <c:v>2.7326224853435756E-2</c:v>
                </c:pt>
                <c:pt idx="515">
                  <c:v>2.7428990506641392E-2</c:v>
                </c:pt>
                <c:pt idx="516">
                  <c:v>2.742886209497903E-2</c:v>
                </c:pt>
                <c:pt idx="517">
                  <c:v>2.7974754610116264E-2</c:v>
                </c:pt>
                <c:pt idx="518">
                  <c:v>2.814511851400734E-2</c:v>
                </c:pt>
                <c:pt idx="519">
                  <c:v>2.7911111643295568E-2</c:v>
                </c:pt>
                <c:pt idx="520">
                  <c:v>2.8973874844562389E-2</c:v>
                </c:pt>
                <c:pt idx="521">
                  <c:v>2.9209727982326437E-2</c:v>
                </c:pt>
                <c:pt idx="522">
                  <c:v>2.9101352808185023E-2</c:v>
                </c:pt>
                <c:pt idx="523">
                  <c:v>2.8440186449448339E-2</c:v>
                </c:pt>
                <c:pt idx="524">
                  <c:v>2.8413569207265125E-2</c:v>
                </c:pt>
                <c:pt idx="525">
                  <c:v>2.8782758821003555E-2</c:v>
                </c:pt>
                <c:pt idx="526">
                  <c:v>2.8825819635003455E-2</c:v>
                </c:pt>
                <c:pt idx="527">
                  <c:v>2.8831445703037851E-2</c:v>
                </c:pt>
                <c:pt idx="528">
                  <c:v>2.8834842427177692E-2</c:v>
                </c:pt>
                <c:pt idx="529">
                  <c:v>2.8949382619435957E-2</c:v>
                </c:pt>
                <c:pt idx="530">
                  <c:v>2.8723877017130525E-2</c:v>
                </c:pt>
                <c:pt idx="531">
                  <c:v>2.866133655784334E-2</c:v>
                </c:pt>
                <c:pt idx="532">
                  <c:v>2.8708750194061838E-2</c:v>
                </c:pt>
                <c:pt idx="533">
                  <c:v>2.8828600373815218E-2</c:v>
                </c:pt>
                <c:pt idx="534">
                  <c:v>2.9080256425171529E-2</c:v>
                </c:pt>
                <c:pt idx="535">
                  <c:v>2.9122739271588555E-2</c:v>
                </c:pt>
                <c:pt idx="536">
                  <c:v>2.8996647955349897E-2</c:v>
                </c:pt>
                <c:pt idx="537">
                  <c:v>2.9245086214322927E-2</c:v>
                </c:pt>
                <c:pt idx="538">
                  <c:v>2.9182391623557083E-2</c:v>
                </c:pt>
                <c:pt idx="539">
                  <c:v>2.9139103665070866E-2</c:v>
                </c:pt>
                <c:pt idx="540">
                  <c:v>2.9094390716084391E-2</c:v>
                </c:pt>
                <c:pt idx="541">
                  <c:v>2.900537038682743E-2</c:v>
                </c:pt>
                <c:pt idx="542">
                  <c:v>3.0099800028889411E-2</c:v>
                </c:pt>
                <c:pt idx="543">
                  <c:v>3.0097042034657403E-2</c:v>
                </c:pt>
                <c:pt idx="544">
                  <c:v>3.0026743044228327E-2</c:v>
                </c:pt>
                <c:pt idx="545">
                  <c:v>2.9796500318772585E-2</c:v>
                </c:pt>
                <c:pt idx="546">
                  <c:v>2.9708715512837939E-2</c:v>
                </c:pt>
                <c:pt idx="547">
                  <c:v>2.9691594835797738E-2</c:v>
                </c:pt>
                <c:pt idx="548">
                  <c:v>2.9470388753277083E-2</c:v>
                </c:pt>
                <c:pt idx="549">
                  <c:v>2.9475037751567467E-2</c:v>
                </c:pt>
                <c:pt idx="550">
                  <c:v>2.9076767326890816E-2</c:v>
                </c:pt>
                <c:pt idx="551">
                  <c:v>2.9645076439155947E-2</c:v>
                </c:pt>
                <c:pt idx="552">
                  <c:v>2.9801166344797587E-2</c:v>
                </c:pt>
                <c:pt idx="553">
                  <c:v>2.937084561142176E-2</c:v>
                </c:pt>
                <c:pt idx="554">
                  <c:v>2.939612227414734E-2</c:v>
                </c:pt>
                <c:pt idx="555">
                  <c:v>2.9380237870124119E-2</c:v>
                </c:pt>
                <c:pt idx="556">
                  <c:v>2.93192359791213E-2</c:v>
                </c:pt>
                <c:pt idx="557">
                  <c:v>2.9420481041684318E-2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F4-449D-8A54-81E4FD59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4360"/>
        <c:axId val="404150440"/>
      </c:lineChart>
      <c:dateAx>
        <c:axId val="404154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4150440"/>
        <c:crosses val="autoZero"/>
        <c:auto val="1"/>
        <c:lblOffset val="100"/>
        <c:baseTimeUnit val="days"/>
      </c:dateAx>
      <c:valAx>
        <c:axId val="404150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041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De Sharpe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Ex-post'!$P$53:$P$610</c:f>
              <c:numCache>
                <c:formatCode>0.00</c:formatCode>
                <c:ptCount val="558"/>
                <c:pt idx="0">
                  <c:v>-0.95244933363281059</c:v>
                </c:pt>
                <c:pt idx="1">
                  <c:v>-0.65478050902550511</c:v>
                </c:pt>
                <c:pt idx="2">
                  <c:v>-0.60836392417031293</c:v>
                </c:pt>
                <c:pt idx="3">
                  <c:v>-0.74745918435629211</c:v>
                </c:pt>
                <c:pt idx="4">
                  <c:v>-0.7354453273051077</c:v>
                </c:pt>
                <c:pt idx="5">
                  <c:v>-0.72163108510430474</c:v>
                </c:pt>
                <c:pt idx="6">
                  <c:v>-0.97914865452769106</c:v>
                </c:pt>
                <c:pt idx="7">
                  <c:v>-0.9532746019735856</c:v>
                </c:pt>
                <c:pt idx="8">
                  <c:v>-1.0726671092175668</c:v>
                </c:pt>
                <c:pt idx="9">
                  <c:v>-1.3701177253631887</c:v>
                </c:pt>
                <c:pt idx="10">
                  <c:v>-1.4199373955106289</c:v>
                </c:pt>
                <c:pt idx="11">
                  <c:v>-1.4087005276629276</c:v>
                </c:pt>
                <c:pt idx="12">
                  <c:v>-1.3401348632313586</c:v>
                </c:pt>
                <c:pt idx="13">
                  <c:v>-1.1300820190006851</c:v>
                </c:pt>
                <c:pt idx="14">
                  <c:v>-1.283508958142533</c:v>
                </c:pt>
                <c:pt idx="15">
                  <c:v>-1.3403811760770186</c:v>
                </c:pt>
                <c:pt idx="16">
                  <c:v>-1.202656022573708</c:v>
                </c:pt>
                <c:pt idx="17">
                  <c:v>-1.2956787096253986</c:v>
                </c:pt>
                <c:pt idx="18">
                  <c:v>-1.220718192581985</c:v>
                </c:pt>
                <c:pt idx="19">
                  <c:v>-1.1786841074191838</c:v>
                </c:pt>
                <c:pt idx="20">
                  <c:v>-1.2954450979060927</c:v>
                </c:pt>
                <c:pt idx="21">
                  <c:v>-1.0161384671496869</c:v>
                </c:pt>
                <c:pt idx="22">
                  <c:v>-1.0951266512754754</c:v>
                </c:pt>
                <c:pt idx="23">
                  <c:v>-1.0365588891736668</c:v>
                </c:pt>
                <c:pt idx="24">
                  <c:v>-1.0729560443616895</c:v>
                </c:pt>
                <c:pt idx="25">
                  <c:v>-1.1153293728802645</c:v>
                </c:pt>
                <c:pt idx="26">
                  <c:v>-0.97979509019340327</c:v>
                </c:pt>
                <c:pt idx="27">
                  <c:v>-1.163553817857784</c:v>
                </c:pt>
                <c:pt idx="28">
                  <c:v>-1.278329286731152</c:v>
                </c:pt>
                <c:pt idx="29">
                  <c:v>-1.2972715329483813</c:v>
                </c:pt>
                <c:pt idx="30">
                  <c:v>-1.1255355029490051</c:v>
                </c:pt>
                <c:pt idx="31">
                  <c:v>-0.95996885084216799</c:v>
                </c:pt>
                <c:pt idx="32">
                  <c:v>-1.0307831615156262</c:v>
                </c:pt>
                <c:pt idx="33">
                  <c:v>-1.2118913929852058</c:v>
                </c:pt>
                <c:pt idx="34">
                  <c:v>-1.1253769607244959</c:v>
                </c:pt>
                <c:pt idx="35">
                  <c:v>-1.0064510156433604</c:v>
                </c:pt>
                <c:pt idx="36">
                  <c:v>-1.0658602186310155</c:v>
                </c:pt>
                <c:pt idx="37">
                  <c:v>-0.94660790441708886</c:v>
                </c:pt>
                <c:pt idx="38">
                  <c:v>-0.87414345969388396</c:v>
                </c:pt>
                <c:pt idx="39">
                  <c:v>-0.95825724385792643</c:v>
                </c:pt>
                <c:pt idx="40">
                  <c:v>-0.84187294821423198</c:v>
                </c:pt>
                <c:pt idx="41">
                  <c:v>-0.82577584231519474</c:v>
                </c:pt>
                <c:pt idx="42">
                  <c:v>-0.76170543163908577</c:v>
                </c:pt>
                <c:pt idx="43">
                  <c:v>-0.79822427668592189</c:v>
                </c:pt>
                <c:pt idx="44">
                  <c:v>-0.70683622774176769</c:v>
                </c:pt>
                <c:pt idx="45">
                  <c:v>-0.62495942879345179</c:v>
                </c:pt>
                <c:pt idx="46">
                  <c:v>-0.74685122777473911</c:v>
                </c:pt>
                <c:pt idx="47">
                  <c:v>-0.45382443601916439</c:v>
                </c:pt>
                <c:pt idx="48">
                  <c:v>-0.51065489347752591</c:v>
                </c:pt>
                <c:pt idx="49">
                  <c:v>-0.46414522890088239</c:v>
                </c:pt>
                <c:pt idx="50">
                  <c:v>-0.48691751305715564</c:v>
                </c:pt>
                <c:pt idx="51">
                  <c:v>-0.5294819171938816</c:v>
                </c:pt>
                <c:pt idx="52">
                  <c:v>-0.44552631596268</c:v>
                </c:pt>
                <c:pt idx="53">
                  <c:v>-0.3581667238384515</c:v>
                </c:pt>
                <c:pt idx="54">
                  <c:v>-0.47707352855718999</c:v>
                </c:pt>
                <c:pt idx="55">
                  <c:v>-0.24409244476570593</c:v>
                </c:pt>
                <c:pt idx="56">
                  <c:v>3.0773126843890487E-2</c:v>
                </c:pt>
                <c:pt idx="57">
                  <c:v>-9.5677554719320324E-2</c:v>
                </c:pt>
                <c:pt idx="58">
                  <c:v>-9.1606974096525629E-2</c:v>
                </c:pt>
                <c:pt idx="59">
                  <c:v>0.52486006641847627</c:v>
                </c:pt>
                <c:pt idx="60">
                  <c:v>0.76218870625358204</c:v>
                </c:pt>
                <c:pt idx="61">
                  <c:v>0.71503455609885536</c:v>
                </c:pt>
                <c:pt idx="62">
                  <c:v>0.45408123410789003</c:v>
                </c:pt>
                <c:pt idx="63">
                  <c:v>0.25276647580677986</c:v>
                </c:pt>
                <c:pt idx="64">
                  <c:v>0.80466697008931509</c:v>
                </c:pt>
                <c:pt idx="65">
                  <c:v>1.1420763969299068</c:v>
                </c:pt>
                <c:pt idx="66">
                  <c:v>0.80569247148948786</c:v>
                </c:pt>
                <c:pt idx="67">
                  <c:v>1.1200485027835598</c:v>
                </c:pt>
                <c:pt idx="68">
                  <c:v>0.86551180619655232</c:v>
                </c:pt>
                <c:pt idx="69">
                  <c:v>0.97355958251704011</c:v>
                </c:pt>
                <c:pt idx="70">
                  <c:v>1.3238145715643592</c:v>
                </c:pt>
                <c:pt idx="71">
                  <c:v>1.0614229595065576</c:v>
                </c:pt>
                <c:pt idx="72">
                  <c:v>1.3862609176236989</c:v>
                </c:pt>
                <c:pt idx="73">
                  <c:v>1.9991258649116515</c:v>
                </c:pt>
                <c:pt idx="74">
                  <c:v>1.5653265609225655</c:v>
                </c:pt>
                <c:pt idx="75">
                  <c:v>1.5374912259501492</c:v>
                </c:pt>
                <c:pt idx="76">
                  <c:v>1.1285500856080686</c:v>
                </c:pt>
                <c:pt idx="77">
                  <c:v>1.5404150208724225</c:v>
                </c:pt>
                <c:pt idx="78">
                  <c:v>1.9548811225665073</c:v>
                </c:pt>
                <c:pt idx="79">
                  <c:v>2.5961096866581328</c:v>
                </c:pt>
                <c:pt idx="80">
                  <c:v>2.4916423031818491</c:v>
                </c:pt>
                <c:pt idx="81">
                  <c:v>2.3117972552857839</c:v>
                </c:pt>
                <c:pt idx="82">
                  <c:v>2.1214873377244343</c:v>
                </c:pt>
                <c:pt idx="83">
                  <c:v>2.3648922557937269</c:v>
                </c:pt>
                <c:pt idx="84">
                  <c:v>2.1899545946236567</c:v>
                </c:pt>
                <c:pt idx="85">
                  <c:v>2.1070816139391719</c:v>
                </c:pt>
                <c:pt idx="86">
                  <c:v>1.9037921774991138</c:v>
                </c:pt>
                <c:pt idx="87">
                  <c:v>1.4324727963354222</c:v>
                </c:pt>
                <c:pt idx="88">
                  <c:v>0.82662434021913389</c:v>
                </c:pt>
                <c:pt idx="89">
                  <c:v>0.86167850086767828</c:v>
                </c:pt>
                <c:pt idx="90">
                  <c:v>0.56085394820199919</c:v>
                </c:pt>
                <c:pt idx="91">
                  <c:v>0.62276670878934282</c:v>
                </c:pt>
                <c:pt idx="92">
                  <c:v>0.48078820636873448</c:v>
                </c:pt>
                <c:pt idx="93">
                  <c:v>1.0133089783933587</c:v>
                </c:pt>
                <c:pt idx="94">
                  <c:v>1.1215414671502972</c:v>
                </c:pt>
                <c:pt idx="95">
                  <c:v>0.77343198795720036</c:v>
                </c:pt>
                <c:pt idx="96">
                  <c:v>0.73531989965850886</c:v>
                </c:pt>
                <c:pt idx="97">
                  <c:v>0.800377760596794</c:v>
                </c:pt>
                <c:pt idx="98">
                  <c:v>0.38491157275799703</c:v>
                </c:pt>
                <c:pt idx="99">
                  <c:v>0.57107161225126379</c:v>
                </c:pt>
                <c:pt idx="100">
                  <c:v>0.63395129975335707</c:v>
                </c:pt>
                <c:pt idx="101">
                  <c:v>0.53788034919400618</c:v>
                </c:pt>
                <c:pt idx="102">
                  <c:v>0.46153334804214524</c:v>
                </c:pt>
                <c:pt idx="103">
                  <c:v>6.4934415680811639E-2</c:v>
                </c:pt>
                <c:pt idx="104">
                  <c:v>0.16872866170661519</c:v>
                </c:pt>
                <c:pt idx="105">
                  <c:v>0.18328432412141832</c:v>
                </c:pt>
                <c:pt idx="106">
                  <c:v>0.22843591549138093</c:v>
                </c:pt>
                <c:pt idx="107">
                  <c:v>0.34354468625038326</c:v>
                </c:pt>
                <c:pt idx="108">
                  <c:v>0.32856895898146699</c:v>
                </c:pt>
                <c:pt idx="109">
                  <c:v>0.19820094889397039</c:v>
                </c:pt>
                <c:pt idx="110">
                  <c:v>0.12693899484056434</c:v>
                </c:pt>
                <c:pt idx="111">
                  <c:v>0.29037959498079036</c:v>
                </c:pt>
                <c:pt idx="112">
                  <c:v>0.51451227998320392</c:v>
                </c:pt>
                <c:pt idx="113">
                  <c:v>0.52375343067010161</c:v>
                </c:pt>
                <c:pt idx="114">
                  <c:v>0.46771719010849822</c:v>
                </c:pt>
                <c:pt idx="115">
                  <c:v>0.56097401225286503</c:v>
                </c:pt>
                <c:pt idx="116">
                  <c:v>0.43335018219746751</c:v>
                </c:pt>
                <c:pt idx="117">
                  <c:v>0.27433146479340359</c:v>
                </c:pt>
                <c:pt idx="118">
                  <c:v>0.44690648610134354</c:v>
                </c:pt>
                <c:pt idx="119">
                  <c:v>0.46584207405220762</c:v>
                </c:pt>
                <c:pt idx="120">
                  <c:v>0.33487314015826969</c:v>
                </c:pt>
                <c:pt idx="121">
                  <c:v>0.16561664861012101</c:v>
                </c:pt>
                <c:pt idx="122">
                  <c:v>0.28456546057492343</c:v>
                </c:pt>
                <c:pt idx="123">
                  <c:v>0.3460518626074216</c:v>
                </c:pt>
                <c:pt idx="124">
                  <c:v>0.58889740463730866</c:v>
                </c:pt>
                <c:pt idx="125">
                  <c:v>0.68981202633079075</c:v>
                </c:pt>
                <c:pt idx="126">
                  <c:v>0.98683003377718626</c:v>
                </c:pt>
                <c:pt idx="127">
                  <c:v>0.92164825765665059</c:v>
                </c:pt>
                <c:pt idx="128">
                  <c:v>0.94944756870872649</c:v>
                </c:pt>
                <c:pt idx="129">
                  <c:v>0.56021602925269098</c:v>
                </c:pt>
                <c:pt idx="130">
                  <c:v>0.51953739357057005</c:v>
                </c:pt>
                <c:pt idx="131">
                  <c:v>0.34657756026720055</c:v>
                </c:pt>
                <c:pt idx="132">
                  <c:v>5.9837096589838691E-2</c:v>
                </c:pt>
                <c:pt idx="133">
                  <c:v>0.25216375140400932</c:v>
                </c:pt>
                <c:pt idx="134">
                  <c:v>0.2704992810983029</c:v>
                </c:pt>
                <c:pt idx="135">
                  <c:v>0.22403252045472094</c:v>
                </c:pt>
                <c:pt idx="136">
                  <c:v>0.30300470216997299</c:v>
                </c:pt>
                <c:pt idx="137">
                  <c:v>0.46954959740903968</c:v>
                </c:pt>
                <c:pt idx="138">
                  <c:v>0.97698090702209417</c:v>
                </c:pt>
                <c:pt idx="139">
                  <c:v>0.80461370618417982</c:v>
                </c:pt>
                <c:pt idx="140">
                  <c:v>1.0297924720285647</c:v>
                </c:pt>
                <c:pt idx="141">
                  <c:v>0.80335504376498079</c:v>
                </c:pt>
                <c:pt idx="142">
                  <c:v>1.013432108161211</c:v>
                </c:pt>
                <c:pt idx="143">
                  <c:v>0.64069253997757281</c:v>
                </c:pt>
                <c:pt idx="144">
                  <c:v>0.38521607498565363</c:v>
                </c:pt>
                <c:pt idx="145">
                  <c:v>0.75950052095467369</c:v>
                </c:pt>
                <c:pt idx="146">
                  <c:v>1.390012887791207</c:v>
                </c:pt>
                <c:pt idx="147">
                  <c:v>1.0715084165292572</c:v>
                </c:pt>
                <c:pt idx="148">
                  <c:v>0.96701524351766166</c:v>
                </c:pt>
                <c:pt idx="149">
                  <c:v>0.67721679981646032</c:v>
                </c:pt>
                <c:pt idx="150">
                  <c:v>0.35484818018437408</c:v>
                </c:pt>
                <c:pt idx="151">
                  <c:v>-0.33087558629002095</c:v>
                </c:pt>
                <c:pt idx="152">
                  <c:v>-0.53921340234031345</c:v>
                </c:pt>
                <c:pt idx="153">
                  <c:v>-0.45566286919029403</c:v>
                </c:pt>
                <c:pt idx="154">
                  <c:v>-0.34937573172531455</c:v>
                </c:pt>
                <c:pt idx="155">
                  <c:v>-0.46758492435667676</c:v>
                </c:pt>
                <c:pt idx="156">
                  <c:v>-0.86223830254175637</c:v>
                </c:pt>
                <c:pt idx="157">
                  <c:v>-0.79402568686607511</c:v>
                </c:pt>
                <c:pt idx="158">
                  <c:v>-1.0174357320406973</c:v>
                </c:pt>
                <c:pt idx="159">
                  <c:v>-0.76595433045347139</c:v>
                </c:pt>
                <c:pt idx="160">
                  <c:v>-0.63994700796891346</c:v>
                </c:pt>
                <c:pt idx="161">
                  <c:v>-0.5182671954302096</c:v>
                </c:pt>
                <c:pt idx="162">
                  <c:v>-0.63460273875742856</c:v>
                </c:pt>
                <c:pt idx="163">
                  <c:v>-0.39669150251498941</c:v>
                </c:pt>
                <c:pt idx="164">
                  <c:v>-0.69558183956734077</c:v>
                </c:pt>
                <c:pt idx="165">
                  <c:v>-0.75362140196712157</c:v>
                </c:pt>
                <c:pt idx="166">
                  <c:v>-0.86899734850151111</c:v>
                </c:pt>
                <c:pt idx="167">
                  <c:v>-0.68475695334824405</c:v>
                </c:pt>
                <c:pt idx="168">
                  <c:v>-0.58481996458935692</c:v>
                </c:pt>
                <c:pt idx="169">
                  <c:v>-0.72099017575241198</c:v>
                </c:pt>
                <c:pt idx="170">
                  <c:v>-0.75664452903197632</c:v>
                </c:pt>
                <c:pt idx="171">
                  <c:v>-0.69157365561520201</c:v>
                </c:pt>
                <c:pt idx="172">
                  <c:v>-0.62197588173608764</c:v>
                </c:pt>
                <c:pt idx="173">
                  <c:v>-0.6540450834373156</c:v>
                </c:pt>
                <c:pt idx="174">
                  <c:v>-0.55860871399408241</c:v>
                </c:pt>
                <c:pt idx="175">
                  <c:v>-0.57028635481397005</c:v>
                </c:pt>
                <c:pt idx="176">
                  <c:v>-0.48734659283780585</c:v>
                </c:pt>
                <c:pt idx="177">
                  <c:v>-0.46307294762170914</c:v>
                </c:pt>
                <c:pt idx="178">
                  <c:v>-0.53593073691913962</c:v>
                </c:pt>
                <c:pt idx="179">
                  <c:v>-0.35290049949247954</c:v>
                </c:pt>
                <c:pt idx="180">
                  <c:v>-0.40177394583445208</c:v>
                </c:pt>
                <c:pt idx="181">
                  <c:v>-0.37870740415847454</c:v>
                </c:pt>
                <c:pt idx="182">
                  <c:v>-5.3358013214825457E-3</c:v>
                </c:pt>
                <c:pt idx="183">
                  <c:v>-0.21658986295622037</c:v>
                </c:pt>
                <c:pt idx="184">
                  <c:v>-0.30395259073410302</c:v>
                </c:pt>
                <c:pt idx="185">
                  <c:v>-0.47783057314207378</c:v>
                </c:pt>
                <c:pt idx="186">
                  <c:v>-0.53745529209052345</c:v>
                </c:pt>
                <c:pt idx="187">
                  <c:v>-0.58329237944407908</c:v>
                </c:pt>
                <c:pt idx="188">
                  <c:v>-0.57652639177138498</c:v>
                </c:pt>
                <c:pt idx="189">
                  <c:v>-0.56094737961150909</c:v>
                </c:pt>
                <c:pt idx="190">
                  <c:v>-0.71424092199565425</c:v>
                </c:pt>
                <c:pt idx="191">
                  <c:v>-0.71520754333357506</c:v>
                </c:pt>
                <c:pt idx="192">
                  <c:v>-0.73750696196525589</c:v>
                </c:pt>
                <c:pt idx="193">
                  <c:v>-0.64460629987647255</c:v>
                </c:pt>
                <c:pt idx="194">
                  <c:v>-0.64790408171808911</c:v>
                </c:pt>
                <c:pt idx="195">
                  <c:v>-0.58624377901969293</c:v>
                </c:pt>
                <c:pt idx="196">
                  <c:v>-0.55634402093874435</c:v>
                </c:pt>
                <c:pt idx="197">
                  <c:v>-0.60927033889755411</c:v>
                </c:pt>
                <c:pt idx="198">
                  <c:v>-0.48078358128565046</c:v>
                </c:pt>
                <c:pt idx="199">
                  <c:v>-0.46708947256209338</c:v>
                </c:pt>
                <c:pt idx="200">
                  <c:v>-0.31197734257841508</c:v>
                </c:pt>
                <c:pt idx="201">
                  <c:v>0.25058086388966672</c:v>
                </c:pt>
                <c:pt idx="202">
                  <c:v>0.65888524781318814</c:v>
                </c:pt>
                <c:pt idx="203">
                  <c:v>0.85174814289478218</c:v>
                </c:pt>
                <c:pt idx="204">
                  <c:v>0.70753258419958576</c:v>
                </c:pt>
                <c:pt idx="205">
                  <c:v>0.59083412489173737</c:v>
                </c:pt>
                <c:pt idx="206">
                  <c:v>0.99818605319458731</c:v>
                </c:pt>
                <c:pt idx="207">
                  <c:v>0.97912211159349893</c:v>
                </c:pt>
                <c:pt idx="208">
                  <c:v>1.4280948933716606</c:v>
                </c:pt>
                <c:pt idx="209">
                  <c:v>1.0504337256443752</c:v>
                </c:pt>
                <c:pt idx="210">
                  <c:v>0.82752741489807391</c:v>
                </c:pt>
                <c:pt idx="211">
                  <c:v>0.62111891668932406</c:v>
                </c:pt>
                <c:pt idx="212">
                  <c:v>0.78743952188996191</c:v>
                </c:pt>
                <c:pt idx="213">
                  <c:v>0.35900211232135504</c:v>
                </c:pt>
                <c:pt idx="214">
                  <c:v>0.99329571410833428</c:v>
                </c:pt>
                <c:pt idx="215">
                  <c:v>1.010272322044635</c:v>
                </c:pt>
                <c:pt idx="216">
                  <c:v>1.6552489122230647</c:v>
                </c:pt>
                <c:pt idx="217">
                  <c:v>1.4445166951599202</c:v>
                </c:pt>
                <c:pt idx="218">
                  <c:v>1.2725033111740813</c:v>
                </c:pt>
                <c:pt idx="219">
                  <c:v>1.8246662953483497</c:v>
                </c:pt>
                <c:pt idx="220">
                  <c:v>1.8625651325305694</c:v>
                </c:pt>
                <c:pt idx="221">
                  <c:v>1.8536512442291277</c:v>
                </c:pt>
                <c:pt idx="222">
                  <c:v>1.722457707391007</c:v>
                </c:pt>
                <c:pt idx="223">
                  <c:v>1.6666641853577464</c:v>
                </c:pt>
                <c:pt idx="224">
                  <c:v>1.5771221078903095</c:v>
                </c:pt>
                <c:pt idx="225">
                  <c:v>1.5597067287612811</c:v>
                </c:pt>
                <c:pt idx="226">
                  <c:v>1.3995163684025915</c:v>
                </c:pt>
                <c:pt idx="227">
                  <c:v>1.0299094308407799</c:v>
                </c:pt>
                <c:pt idx="228">
                  <c:v>1.1426708447329175</c:v>
                </c:pt>
                <c:pt idx="229">
                  <c:v>1.0384564724124263</c:v>
                </c:pt>
                <c:pt idx="230">
                  <c:v>1.0152543623078982</c:v>
                </c:pt>
                <c:pt idx="231">
                  <c:v>1.4330625661355922</c:v>
                </c:pt>
                <c:pt idx="232">
                  <c:v>1.0621454412320914</c:v>
                </c:pt>
                <c:pt idx="233">
                  <c:v>0.93653767390371423</c:v>
                </c:pt>
                <c:pt idx="234">
                  <c:v>1.1950488546132534</c:v>
                </c:pt>
                <c:pt idx="235">
                  <c:v>1.2044118789628124</c:v>
                </c:pt>
                <c:pt idx="236">
                  <c:v>1.591730410406256</c:v>
                </c:pt>
                <c:pt idx="237">
                  <c:v>1.8246889776879363</c:v>
                </c:pt>
                <c:pt idx="238">
                  <c:v>1.7873809130241118</c:v>
                </c:pt>
                <c:pt idx="239">
                  <c:v>2.2383929936924591</c:v>
                </c:pt>
                <c:pt idx="240">
                  <c:v>3.1473532006923168</c:v>
                </c:pt>
                <c:pt idx="241">
                  <c:v>3.339837899081362</c:v>
                </c:pt>
                <c:pt idx="242">
                  <c:v>3.1554631507686062</c:v>
                </c:pt>
                <c:pt idx="243">
                  <c:v>2.830521997242287</c:v>
                </c:pt>
                <c:pt idx="244">
                  <c:v>3.1082400104184691</c:v>
                </c:pt>
                <c:pt idx="245">
                  <c:v>1.7067139784435996</c:v>
                </c:pt>
                <c:pt idx="246">
                  <c:v>1.843472455445049</c:v>
                </c:pt>
                <c:pt idx="247">
                  <c:v>2.0928215064459441</c:v>
                </c:pt>
                <c:pt idx="248">
                  <c:v>2.2258258307604613</c:v>
                </c:pt>
                <c:pt idx="249">
                  <c:v>2.269539695664974</c:v>
                </c:pt>
                <c:pt idx="250">
                  <c:v>2.1364321130405504</c:v>
                </c:pt>
                <c:pt idx="251">
                  <c:v>2.1394727883793543</c:v>
                </c:pt>
                <c:pt idx="252">
                  <c:v>2.0275080146681055</c:v>
                </c:pt>
                <c:pt idx="253">
                  <c:v>1.8146054723113465</c:v>
                </c:pt>
                <c:pt idx="254">
                  <c:v>1.7229800632537506</c:v>
                </c:pt>
                <c:pt idx="255">
                  <c:v>1.7893653111374861</c:v>
                </c:pt>
                <c:pt idx="256">
                  <c:v>1.9176275732634476</c:v>
                </c:pt>
                <c:pt idx="257">
                  <c:v>1.8218706277053585</c:v>
                </c:pt>
                <c:pt idx="258">
                  <c:v>2.0760474693987412</c:v>
                </c:pt>
                <c:pt idx="259">
                  <c:v>2.2505086099780423</c:v>
                </c:pt>
                <c:pt idx="260">
                  <c:v>2.2072904357943717</c:v>
                </c:pt>
                <c:pt idx="261">
                  <c:v>2.4316575329091656</c:v>
                </c:pt>
                <c:pt idx="262">
                  <c:v>2.3991608439276222</c:v>
                </c:pt>
                <c:pt idx="263">
                  <c:v>2.5323590323149325</c:v>
                </c:pt>
                <c:pt idx="264">
                  <c:v>2.3567896410725062</c:v>
                </c:pt>
                <c:pt idx="265">
                  <c:v>2.5407011292106074</c:v>
                </c:pt>
                <c:pt idx="266">
                  <c:v>2.3798133587327754</c:v>
                </c:pt>
                <c:pt idx="267">
                  <c:v>2.3755943975128981</c:v>
                </c:pt>
                <c:pt idx="268">
                  <c:v>1.6718766914018977</c:v>
                </c:pt>
                <c:pt idx="269">
                  <c:v>1.4559952851475302</c:v>
                </c:pt>
                <c:pt idx="270">
                  <c:v>1.615862831301041</c:v>
                </c:pt>
                <c:pt idx="271">
                  <c:v>1.7874785278373813</c:v>
                </c:pt>
                <c:pt idx="272">
                  <c:v>1.6604889041104072</c:v>
                </c:pt>
                <c:pt idx="273">
                  <c:v>1.7463737232894947</c:v>
                </c:pt>
                <c:pt idx="274">
                  <c:v>1.7237103490908559</c:v>
                </c:pt>
                <c:pt idx="275">
                  <c:v>1.2975619246293852</c:v>
                </c:pt>
                <c:pt idx="276">
                  <c:v>1.1583972592171661</c:v>
                </c:pt>
                <c:pt idx="277">
                  <c:v>1.6602942321659306</c:v>
                </c:pt>
                <c:pt idx="278">
                  <c:v>1.6935088463842463</c:v>
                </c:pt>
                <c:pt idx="279">
                  <c:v>1.8082636954263878</c:v>
                </c:pt>
                <c:pt idx="280">
                  <c:v>1.7950768031283098</c:v>
                </c:pt>
                <c:pt idx="281">
                  <c:v>1.441783756455294</c:v>
                </c:pt>
                <c:pt idx="282">
                  <c:v>1.3951834513965422</c:v>
                </c:pt>
                <c:pt idx="283">
                  <c:v>1.6265596597704166</c:v>
                </c:pt>
                <c:pt idx="284">
                  <c:v>1.7518913391207878</c:v>
                </c:pt>
                <c:pt idx="285">
                  <c:v>2.0806185933575856</c:v>
                </c:pt>
                <c:pt idx="286">
                  <c:v>1.7906393022971954</c:v>
                </c:pt>
                <c:pt idx="287">
                  <c:v>1.865691956328674</c:v>
                </c:pt>
                <c:pt idx="288">
                  <c:v>1.6369482185001318</c:v>
                </c:pt>
                <c:pt idx="289">
                  <c:v>1.4236524684679341</c:v>
                </c:pt>
                <c:pt idx="290">
                  <c:v>1.1700248936472604</c:v>
                </c:pt>
                <c:pt idx="291">
                  <c:v>1.3279558378521541</c:v>
                </c:pt>
                <c:pt idx="292">
                  <c:v>1.4027742710361075</c:v>
                </c:pt>
                <c:pt idx="293">
                  <c:v>1.5681432079792579</c:v>
                </c:pt>
                <c:pt idx="294">
                  <c:v>1.5189821408660589</c:v>
                </c:pt>
                <c:pt idx="295">
                  <c:v>2.1001883496242972</c:v>
                </c:pt>
                <c:pt idx="296">
                  <c:v>1.7691381842445006</c:v>
                </c:pt>
                <c:pt idx="297">
                  <c:v>1.3488554955023377</c:v>
                </c:pt>
                <c:pt idx="298">
                  <c:v>1.1027573597496969</c:v>
                </c:pt>
                <c:pt idx="299">
                  <c:v>1.1291206034115344</c:v>
                </c:pt>
                <c:pt idx="300">
                  <c:v>0.71116705816713666</c:v>
                </c:pt>
                <c:pt idx="301">
                  <c:v>0.27251059664039362</c:v>
                </c:pt>
                <c:pt idx="302">
                  <c:v>0.3406307314707856</c:v>
                </c:pt>
                <c:pt idx="303">
                  <c:v>0.54807283342175972</c:v>
                </c:pt>
                <c:pt idx="304">
                  <c:v>0.87675717595047198</c:v>
                </c:pt>
                <c:pt idx="305">
                  <c:v>1.0444825531893416</c:v>
                </c:pt>
                <c:pt idx="306">
                  <c:v>0.70396449585957188</c:v>
                </c:pt>
                <c:pt idx="307">
                  <c:v>0.68036116784101019</c:v>
                </c:pt>
                <c:pt idx="308">
                  <c:v>0.43778930278339412</c:v>
                </c:pt>
                <c:pt idx="309">
                  <c:v>0.22084161666278732</c:v>
                </c:pt>
                <c:pt idx="310">
                  <c:v>-9.8971605135666524E-2</c:v>
                </c:pt>
                <c:pt idx="311">
                  <c:v>-0.3726873940701127</c:v>
                </c:pt>
                <c:pt idx="312">
                  <c:v>-0.27301296058316515</c:v>
                </c:pt>
                <c:pt idx="313">
                  <c:v>-6.7388133225412719E-2</c:v>
                </c:pt>
                <c:pt idx="314">
                  <c:v>-0.12449355720684971</c:v>
                </c:pt>
                <c:pt idx="315">
                  <c:v>-6.8327168301136554E-2</c:v>
                </c:pt>
                <c:pt idx="316">
                  <c:v>0.21414395039411105</c:v>
                </c:pt>
                <c:pt idx="317">
                  <c:v>0.14405153424923911</c:v>
                </c:pt>
                <c:pt idx="318">
                  <c:v>0.49009242740312881</c:v>
                </c:pt>
                <c:pt idx="319">
                  <c:v>-7.7466924245140026E-2</c:v>
                </c:pt>
                <c:pt idx="320">
                  <c:v>0.11749751551496648</c:v>
                </c:pt>
                <c:pt idx="321">
                  <c:v>-9.0469822001424554E-4</c:v>
                </c:pt>
                <c:pt idx="322">
                  <c:v>-4.6768759389717654E-2</c:v>
                </c:pt>
                <c:pt idx="323">
                  <c:v>-3.5340144165106071E-3</c:v>
                </c:pt>
                <c:pt idx="324">
                  <c:v>0.22464969535008364</c:v>
                </c:pt>
                <c:pt idx="325">
                  <c:v>0.48693814450974082</c:v>
                </c:pt>
                <c:pt idx="326">
                  <c:v>0.67348241934289133</c:v>
                </c:pt>
                <c:pt idx="327">
                  <c:v>0.51659339582382724</c:v>
                </c:pt>
                <c:pt idx="328">
                  <c:v>0.6096275919467069</c:v>
                </c:pt>
                <c:pt idx="329">
                  <c:v>0.56680010856953922</c:v>
                </c:pt>
                <c:pt idx="330">
                  <c:v>0.66587901007349082</c:v>
                </c:pt>
                <c:pt idx="331">
                  <c:v>0.79084832392280635</c:v>
                </c:pt>
                <c:pt idx="332">
                  <c:v>0.86881956821991568</c:v>
                </c:pt>
                <c:pt idx="333">
                  <c:v>0.80205744226782072</c:v>
                </c:pt>
                <c:pt idx="334">
                  <c:v>0.76151960428952759</c:v>
                </c:pt>
                <c:pt idx="335">
                  <c:v>0.98607210301944836</c:v>
                </c:pt>
                <c:pt idx="336">
                  <c:v>1.084000047506908</c:v>
                </c:pt>
                <c:pt idx="337">
                  <c:v>0.99847322534401195</c:v>
                </c:pt>
                <c:pt idx="338">
                  <c:v>0.69751921900065594</c:v>
                </c:pt>
                <c:pt idx="339">
                  <c:v>0.68743649446453747</c:v>
                </c:pt>
                <c:pt idx="340">
                  <c:v>0.96011611351923565</c:v>
                </c:pt>
                <c:pt idx="341">
                  <c:v>0.67950905009669682</c:v>
                </c:pt>
                <c:pt idx="342">
                  <c:v>0.60127040952053901</c:v>
                </c:pt>
                <c:pt idx="343">
                  <c:v>0.52993105716289013</c:v>
                </c:pt>
                <c:pt idx="344">
                  <c:v>0.47641638991940061</c:v>
                </c:pt>
                <c:pt idx="345">
                  <c:v>0.87721591697091783</c:v>
                </c:pt>
                <c:pt idx="346">
                  <c:v>0.59639406352285196</c:v>
                </c:pt>
                <c:pt idx="347">
                  <c:v>0.80808749886301035</c:v>
                </c:pt>
                <c:pt idx="348">
                  <c:v>1.1136357147084521</c:v>
                </c:pt>
                <c:pt idx="349">
                  <c:v>0.7459724055047896</c:v>
                </c:pt>
                <c:pt idx="350">
                  <c:v>1.174022367862835</c:v>
                </c:pt>
                <c:pt idx="351">
                  <c:v>1.4263661461903723</c:v>
                </c:pt>
                <c:pt idx="352">
                  <c:v>1.1182260354944866</c:v>
                </c:pt>
                <c:pt idx="353">
                  <c:v>0.33273003431953974</c:v>
                </c:pt>
                <c:pt idx="354">
                  <c:v>0.45388399760783577</c:v>
                </c:pt>
                <c:pt idx="355">
                  <c:v>0.22844671841327743</c:v>
                </c:pt>
                <c:pt idx="356">
                  <c:v>0.23769280943027984</c:v>
                </c:pt>
                <c:pt idx="357">
                  <c:v>0.27611433489895687</c:v>
                </c:pt>
                <c:pt idx="358">
                  <c:v>0.13251764634805582</c:v>
                </c:pt>
                <c:pt idx="359">
                  <c:v>0.46806101912442305</c:v>
                </c:pt>
                <c:pt idx="360">
                  <c:v>0.78688938752345661</c:v>
                </c:pt>
                <c:pt idx="361">
                  <c:v>0.87451991334135137</c:v>
                </c:pt>
                <c:pt idx="362">
                  <c:v>0.92650041979558873</c:v>
                </c:pt>
                <c:pt idx="363">
                  <c:v>0.84787296033912496</c:v>
                </c:pt>
                <c:pt idx="364">
                  <c:v>0.90583578167910106</c:v>
                </c:pt>
                <c:pt idx="365">
                  <c:v>0.87885426617334794</c:v>
                </c:pt>
                <c:pt idx="366">
                  <c:v>0.59839371424553911</c:v>
                </c:pt>
                <c:pt idx="367">
                  <c:v>0.68295614571177599</c:v>
                </c:pt>
                <c:pt idx="368">
                  <c:v>0.46751757492695095</c:v>
                </c:pt>
                <c:pt idx="369">
                  <c:v>0.89856184723632571</c:v>
                </c:pt>
                <c:pt idx="370">
                  <c:v>0.58513001053789315</c:v>
                </c:pt>
                <c:pt idx="371">
                  <c:v>0.67900395087239762</c:v>
                </c:pt>
                <c:pt idx="372">
                  <c:v>0.40049315907022137</c:v>
                </c:pt>
                <c:pt idx="373">
                  <c:v>0.20438763619788086</c:v>
                </c:pt>
                <c:pt idx="374">
                  <c:v>-0.15067829314390341</c:v>
                </c:pt>
                <c:pt idx="375">
                  <c:v>-0.11857542787557428</c:v>
                </c:pt>
                <c:pt idx="376">
                  <c:v>-0.28990943917067269</c:v>
                </c:pt>
                <c:pt idx="377">
                  <c:v>-0.62526195073414315</c:v>
                </c:pt>
                <c:pt idx="378">
                  <c:v>-0.38961196900400064</c:v>
                </c:pt>
                <c:pt idx="379">
                  <c:v>-0.44811205528488224</c:v>
                </c:pt>
                <c:pt idx="380">
                  <c:v>-0.34182713458481562</c:v>
                </c:pt>
                <c:pt idx="381">
                  <c:v>-0.436363975578476</c:v>
                </c:pt>
                <c:pt idx="382">
                  <c:v>-0.373508325065739</c:v>
                </c:pt>
                <c:pt idx="383">
                  <c:v>-0.41229226662034146</c:v>
                </c:pt>
                <c:pt idx="384">
                  <c:v>-0.47269908943266137</c:v>
                </c:pt>
                <c:pt idx="385">
                  <c:v>-0.60857912364163014</c:v>
                </c:pt>
                <c:pt idx="386">
                  <c:v>-0.428873557925117</c:v>
                </c:pt>
                <c:pt idx="387">
                  <c:v>-0.48798492080332595</c:v>
                </c:pt>
                <c:pt idx="388">
                  <c:v>-0.37269950465459245</c:v>
                </c:pt>
                <c:pt idx="389">
                  <c:v>-0.43988232870473787</c:v>
                </c:pt>
                <c:pt idx="390">
                  <c:v>-0.56904207484203384</c:v>
                </c:pt>
                <c:pt idx="391">
                  <c:v>-0.35449934198653793</c:v>
                </c:pt>
                <c:pt idx="392">
                  <c:v>-0.30888079454493844</c:v>
                </c:pt>
                <c:pt idx="393">
                  <c:v>-0.30434021330631722</c:v>
                </c:pt>
                <c:pt idx="394">
                  <c:v>-0.46349683333756092</c:v>
                </c:pt>
                <c:pt idx="395">
                  <c:v>-0.45957241214132688</c:v>
                </c:pt>
                <c:pt idx="396">
                  <c:v>-0.45836099757772708</c:v>
                </c:pt>
                <c:pt idx="397">
                  <c:v>-0.5799810160185439</c:v>
                </c:pt>
                <c:pt idx="398">
                  <c:v>-0.54015183138111256</c:v>
                </c:pt>
                <c:pt idx="399">
                  <c:v>-0.38610860656695711</c:v>
                </c:pt>
                <c:pt idx="400">
                  <c:v>-0.48819785670472771</c:v>
                </c:pt>
                <c:pt idx="401">
                  <c:v>-0.57092389101587515</c:v>
                </c:pt>
                <c:pt idx="402">
                  <c:v>-0.35136026579595697</c:v>
                </c:pt>
                <c:pt idx="403">
                  <c:v>-1.5619931151800997E-2</c:v>
                </c:pt>
                <c:pt idx="404">
                  <c:v>-0.21605684844203882</c:v>
                </c:pt>
                <c:pt idx="405">
                  <c:v>-2.4636222300935474E-2</c:v>
                </c:pt>
                <c:pt idx="406">
                  <c:v>-4.9931619623235494E-2</c:v>
                </c:pt>
                <c:pt idx="407">
                  <c:v>-0.22703110955071809</c:v>
                </c:pt>
                <c:pt idx="408">
                  <c:v>0.12404526059165079</c:v>
                </c:pt>
                <c:pt idx="409">
                  <c:v>-0.12859748366789528</c:v>
                </c:pt>
                <c:pt idx="410">
                  <c:v>-0.16990016016342346</c:v>
                </c:pt>
                <c:pt idx="411">
                  <c:v>-0.17150608448227522</c:v>
                </c:pt>
                <c:pt idx="412">
                  <c:v>-0.26492304417969231</c:v>
                </c:pt>
                <c:pt idx="413">
                  <c:v>-0.29366666791278051</c:v>
                </c:pt>
                <c:pt idx="414">
                  <c:v>-0.40399331794536347</c:v>
                </c:pt>
                <c:pt idx="415">
                  <c:v>-0.36936231409933695</c:v>
                </c:pt>
                <c:pt idx="416">
                  <c:v>-0.27794775979175912</c:v>
                </c:pt>
                <c:pt idx="417">
                  <c:v>-0.36486536590661584</c:v>
                </c:pt>
                <c:pt idx="418">
                  <c:v>-0.11992828498739526</c:v>
                </c:pt>
                <c:pt idx="419">
                  <c:v>0.10112126864216997</c:v>
                </c:pt>
                <c:pt idx="420">
                  <c:v>0.17371426828259193</c:v>
                </c:pt>
                <c:pt idx="421">
                  <c:v>6.8055860012047331E-2</c:v>
                </c:pt>
                <c:pt idx="422">
                  <c:v>0.41098141644835062</c:v>
                </c:pt>
                <c:pt idx="423">
                  <c:v>0.54006670943599677</c:v>
                </c:pt>
                <c:pt idx="424">
                  <c:v>0.67670349325471213</c:v>
                </c:pt>
                <c:pt idx="425">
                  <c:v>0.59341074825019524</c:v>
                </c:pt>
                <c:pt idx="426">
                  <c:v>0.64320539225913653</c:v>
                </c:pt>
                <c:pt idx="427">
                  <c:v>1.2487476365601504</c:v>
                </c:pt>
                <c:pt idx="428">
                  <c:v>0.97694913509717285</c:v>
                </c:pt>
                <c:pt idx="429">
                  <c:v>0.9507139719919343</c:v>
                </c:pt>
                <c:pt idx="430">
                  <c:v>0.7573939641171421</c:v>
                </c:pt>
                <c:pt idx="431">
                  <c:v>0.89612898136996022</c:v>
                </c:pt>
                <c:pt idx="432">
                  <c:v>0.7739911178861707</c:v>
                </c:pt>
                <c:pt idx="433">
                  <c:v>0.88603355099185388</c:v>
                </c:pt>
                <c:pt idx="434">
                  <c:v>0.99689930217688172</c:v>
                </c:pt>
                <c:pt idx="435">
                  <c:v>1.0772031709124064</c:v>
                </c:pt>
                <c:pt idx="436">
                  <c:v>0.79126089066462169</c:v>
                </c:pt>
                <c:pt idx="437">
                  <c:v>0.7005623201759974</c:v>
                </c:pt>
                <c:pt idx="438">
                  <c:v>1.0807064980378107</c:v>
                </c:pt>
                <c:pt idx="439">
                  <c:v>1.3922414189687831</c:v>
                </c:pt>
                <c:pt idx="440">
                  <c:v>1.4730463192466661</c:v>
                </c:pt>
                <c:pt idx="441">
                  <c:v>1.1503571497264842</c:v>
                </c:pt>
                <c:pt idx="442">
                  <c:v>1.0892749332287777</c:v>
                </c:pt>
                <c:pt idx="443">
                  <c:v>1.0902568071885557</c:v>
                </c:pt>
                <c:pt idx="444">
                  <c:v>1.6760943576572869</c:v>
                </c:pt>
                <c:pt idx="445">
                  <c:v>1.4392038927089121</c:v>
                </c:pt>
                <c:pt idx="446">
                  <c:v>1.7484365376352238</c:v>
                </c:pt>
                <c:pt idx="447">
                  <c:v>2.0481756762949184</c:v>
                </c:pt>
                <c:pt idx="448">
                  <c:v>1.8539411464464657</c:v>
                </c:pt>
                <c:pt idx="449">
                  <c:v>1.5446073165246128</c:v>
                </c:pt>
                <c:pt idx="450">
                  <c:v>1.5065522059767564</c:v>
                </c:pt>
                <c:pt idx="451">
                  <c:v>1.7888268293818459</c:v>
                </c:pt>
                <c:pt idx="452">
                  <c:v>1.1847196326910401</c:v>
                </c:pt>
                <c:pt idx="453">
                  <c:v>1.4867346157178927</c:v>
                </c:pt>
                <c:pt idx="454">
                  <c:v>1.3434464643345796</c:v>
                </c:pt>
                <c:pt idx="455">
                  <c:v>1.1644414327274923</c:v>
                </c:pt>
                <c:pt idx="456">
                  <c:v>1.4472691871031467</c:v>
                </c:pt>
                <c:pt idx="457">
                  <c:v>2.0451555035014781</c:v>
                </c:pt>
                <c:pt idx="458">
                  <c:v>1.8383378507314103</c:v>
                </c:pt>
                <c:pt idx="459">
                  <c:v>2.095316139966553</c:v>
                </c:pt>
                <c:pt idx="460">
                  <c:v>2.157649579950589</c:v>
                </c:pt>
                <c:pt idx="461">
                  <c:v>2.0758081842430021</c:v>
                </c:pt>
                <c:pt idx="462">
                  <c:v>1.8604533521167916</c:v>
                </c:pt>
                <c:pt idx="463">
                  <c:v>2.0255648882100763</c:v>
                </c:pt>
                <c:pt idx="464">
                  <c:v>2.4074538178813003</c:v>
                </c:pt>
                <c:pt idx="465">
                  <c:v>1.7840571585108809</c:v>
                </c:pt>
                <c:pt idx="466">
                  <c:v>1.8426903466608018</c:v>
                </c:pt>
                <c:pt idx="467">
                  <c:v>1.8544228041635507</c:v>
                </c:pt>
                <c:pt idx="468">
                  <c:v>1.6526793770404973</c:v>
                </c:pt>
                <c:pt idx="469">
                  <c:v>1.4802891240948597</c:v>
                </c:pt>
                <c:pt idx="470">
                  <c:v>1.2913865885181035</c:v>
                </c:pt>
                <c:pt idx="471">
                  <c:v>1.2228747442361598</c:v>
                </c:pt>
                <c:pt idx="472">
                  <c:v>1.3776461809196283</c:v>
                </c:pt>
                <c:pt idx="473">
                  <c:v>1.531084204937099</c:v>
                </c:pt>
                <c:pt idx="474">
                  <c:v>1.607350249947767</c:v>
                </c:pt>
                <c:pt idx="475">
                  <c:v>1.5232875880868217</c:v>
                </c:pt>
                <c:pt idx="476">
                  <c:v>1.3095678945324061</c:v>
                </c:pt>
                <c:pt idx="477">
                  <c:v>0.62634901472941462</c:v>
                </c:pt>
                <c:pt idx="478">
                  <c:v>0.7047126322900954</c:v>
                </c:pt>
                <c:pt idx="479">
                  <c:v>0.80191166074085007</c:v>
                </c:pt>
                <c:pt idx="480">
                  <c:v>0.41763816314302493</c:v>
                </c:pt>
                <c:pt idx="481">
                  <c:v>0.61098292436669943</c:v>
                </c:pt>
                <c:pt idx="482">
                  <c:v>0.54456196398152901</c:v>
                </c:pt>
                <c:pt idx="483">
                  <c:v>0.27596622890101491</c:v>
                </c:pt>
                <c:pt idx="484">
                  <c:v>0.23605665364755773</c:v>
                </c:pt>
                <c:pt idx="485">
                  <c:v>0.4322937813274258</c:v>
                </c:pt>
                <c:pt idx="486">
                  <c:v>0.5538594837429841</c:v>
                </c:pt>
                <c:pt idx="487">
                  <c:v>0.71579356940432137</c:v>
                </c:pt>
                <c:pt idx="488">
                  <c:v>0.56018561694184998</c:v>
                </c:pt>
                <c:pt idx="489">
                  <c:v>0.41951167942610262</c:v>
                </c:pt>
                <c:pt idx="490">
                  <c:v>0.41504423519100214</c:v>
                </c:pt>
                <c:pt idx="491">
                  <c:v>0.3787069542003067</c:v>
                </c:pt>
                <c:pt idx="492">
                  <c:v>0.4149926607701907</c:v>
                </c:pt>
                <c:pt idx="493">
                  <c:v>0.4315383752469289</c:v>
                </c:pt>
                <c:pt idx="494">
                  <c:v>0.46976662695492144</c:v>
                </c:pt>
                <c:pt idx="495">
                  <c:v>0.15992962502042127</c:v>
                </c:pt>
                <c:pt idx="496">
                  <c:v>0.27454728643563947</c:v>
                </c:pt>
                <c:pt idx="497">
                  <c:v>0.4287158697666883</c:v>
                </c:pt>
                <c:pt idx="498">
                  <c:v>0.26461601150954994</c:v>
                </c:pt>
                <c:pt idx="499">
                  <c:v>0.34763152192095942</c:v>
                </c:pt>
                <c:pt idx="500">
                  <c:v>0.5342189266707783</c:v>
                </c:pt>
                <c:pt idx="501">
                  <c:v>0.42881353415106599</c:v>
                </c:pt>
                <c:pt idx="502">
                  <c:v>0.56370690937692414</c:v>
                </c:pt>
                <c:pt idx="503">
                  <c:v>0.56404205284734044</c:v>
                </c:pt>
                <c:pt idx="504">
                  <c:v>0.71033520823285179</c:v>
                </c:pt>
                <c:pt idx="505">
                  <c:v>0.45718336120751668</c:v>
                </c:pt>
                <c:pt idx="506">
                  <c:v>0.2577317090955325</c:v>
                </c:pt>
                <c:pt idx="507">
                  <c:v>0.25628293131867913</c:v>
                </c:pt>
                <c:pt idx="508">
                  <c:v>0.37741475537343783</c:v>
                </c:pt>
                <c:pt idx="509">
                  <c:v>0.16838435174227184</c:v>
                </c:pt>
                <c:pt idx="510">
                  <c:v>-8.0333325445260548E-2</c:v>
                </c:pt>
                <c:pt idx="511">
                  <c:v>-0.21201093375905097</c:v>
                </c:pt>
                <c:pt idx="512">
                  <c:v>-0.55424010253153533</c:v>
                </c:pt>
                <c:pt idx="513">
                  <c:v>-0.62769711769683467</c:v>
                </c:pt>
                <c:pt idx="514">
                  <c:v>-0.44387688729765579</c:v>
                </c:pt>
                <c:pt idx="515">
                  <c:v>-0.37410347164582786</c:v>
                </c:pt>
                <c:pt idx="516">
                  <c:v>-0.56584309956571588</c:v>
                </c:pt>
                <c:pt idx="517">
                  <c:v>-0.52758563857880558</c:v>
                </c:pt>
                <c:pt idx="518">
                  <c:v>-0.59948570075223195</c:v>
                </c:pt>
                <c:pt idx="519">
                  <c:v>-0.77155082727271229</c:v>
                </c:pt>
                <c:pt idx="520">
                  <c:v>-0.9283861981161291</c:v>
                </c:pt>
                <c:pt idx="521">
                  <c:v>-1.0387921956589596</c:v>
                </c:pt>
                <c:pt idx="522">
                  <c:v>-1.1309842374936701</c:v>
                </c:pt>
                <c:pt idx="523">
                  <c:v>-1.1617691823861922</c:v>
                </c:pt>
                <c:pt idx="524">
                  <c:v>-1.0368811510806109</c:v>
                </c:pt>
                <c:pt idx="525">
                  <c:v>-1.0360264146645473</c:v>
                </c:pt>
                <c:pt idx="526">
                  <c:v>-0.73979029305085087</c:v>
                </c:pt>
                <c:pt idx="527">
                  <c:v>-0.42564272744860504</c:v>
                </c:pt>
                <c:pt idx="528">
                  <c:v>-0.48113135340813201</c:v>
                </c:pt>
                <c:pt idx="529">
                  <c:v>-0.41356344288180807</c:v>
                </c:pt>
                <c:pt idx="530">
                  <c:v>-0.11963855761276136</c:v>
                </c:pt>
                <c:pt idx="531">
                  <c:v>-0.36156138289657552</c:v>
                </c:pt>
                <c:pt idx="532">
                  <c:v>-0.13999321061755052</c:v>
                </c:pt>
                <c:pt idx="533">
                  <c:v>-0.10051837153210484</c:v>
                </c:pt>
                <c:pt idx="534">
                  <c:v>5.2752002402055881E-2</c:v>
                </c:pt>
                <c:pt idx="535">
                  <c:v>-4.9749504710309429E-2</c:v>
                </c:pt>
                <c:pt idx="536">
                  <c:v>-9.1431498708556894E-2</c:v>
                </c:pt>
                <c:pt idx="537">
                  <c:v>-7.1394948047638102E-2</c:v>
                </c:pt>
                <c:pt idx="538">
                  <c:v>-0.22481879496324494</c:v>
                </c:pt>
                <c:pt idx="539">
                  <c:v>-0.55501701123609204</c:v>
                </c:pt>
                <c:pt idx="540">
                  <c:v>-0.49036109349331469</c:v>
                </c:pt>
                <c:pt idx="541">
                  <c:v>-0.54269548313320859</c:v>
                </c:pt>
                <c:pt idx="542">
                  <c:v>-0.53411001612763276</c:v>
                </c:pt>
                <c:pt idx="543">
                  <c:v>-0.30953928538930803</c:v>
                </c:pt>
                <c:pt idx="544">
                  <c:v>-0.16204494060328253</c:v>
                </c:pt>
                <c:pt idx="545">
                  <c:v>9.4696349525770864E-4</c:v>
                </c:pt>
                <c:pt idx="546">
                  <c:v>0.13608782606365333</c:v>
                </c:pt>
                <c:pt idx="547">
                  <c:v>-2.5601588539770959E-2</c:v>
                </c:pt>
                <c:pt idx="548">
                  <c:v>5.0548837406485934E-2</c:v>
                </c:pt>
                <c:pt idx="549">
                  <c:v>0.11055643372613151</c:v>
                </c:pt>
                <c:pt idx="550">
                  <c:v>-0.16259519110722837</c:v>
                </c:pt>
                <c:pt idx="551">
                  <c:v>-0.47346904383404836</c:v>
                </c:pt>
                <c:pt idx="552">
                  <c:v>-0.29058048041136486</c:v>
                </c:pt>
                <c:pt idx="553">
                  <c:v>-0.24230518257877451</c:v>
                </c:pt>
                <c:pt idx="554">
                  <c:v>-0.41126973239945386</c:v>
                </c:pt>
                <c:pt idx="555">
                  <c:v>-0.10461339075465874</c:v>
                </c:pt>
                <c:pt idx="556">
                  <c:v>2.783040603272708E-2</c:v>
                </c:pt>
                <c:pt idx="557">
                  <c:v>-3.9980817950240582E-2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E-4DA9-9A1C-56D9EF57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50832"/>
        <c:axId val="404151224"/>
      </c:lineChart>
      <c:dateAx>
        <c:axId val="40415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4151224"/>
        <c:crosses val="autoZero"/>
        <c:auto val="1"/>
        <c:lblOffset val="100"/>
        <c:baseTimeUnit val="days"/>
      </c:dateAx>
      <c:valAx>
        <c:axId val="404151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415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D'information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Ex-post'!$Q$53:$Q$548</c:f>
              <c:numCache>
                <c:formatCode>0.00</c:formatCode>
                <c:ptCount val="496"/>
                <c:pt idx="0">
                  <c:v>1.7242869608805431</c:v>
                </c:pt>
                <c:pt idx="1">
                  <c:v>1.6864234049700473</c:v>
                </c:pt>
                <c:pt idx="2">
                  <c:v>1.7106630378996828</c:v>
                </c:pt>
                <c:pt idx="3">
                  <c:v>1.7306184950198047</c:v>
                </c:pt>
                <c:pt idx="4">
                  <c:v>1.764443169221749</c:v>
                </c:pt>
                <c:pt idx="5">
                  <c:v>1.7800936530732332</c:v>
                </c:pt>
                <c:pt idx="6">
                  <c:v>1.8416794124426252</c:v>
                </c:pt>
                <c:pt idx="7">
                  <c:v>1.7626691030270329</c:v>
                </c:pt>
                <c:pt idx="8">
                  <c:v>1.9457388268153741</c:v>
                </c:pt>
                <c:pt idx="9">
                  <c:v>1.9053522035911226</c:v>
                </c:pt>
                <c:pt idx="10">
                  <c:v>1.7947623602284579</c:v>
                </c:pt>
                <c:pt idx="11">
                  <c:v>1.932589216954941</c:v>
                </c:pt>
                <c:pt idx="12">
                  <c:v>2.1036565552956206</c:v>
                </c:pt>
                <c:pt idx="13">
                  <c:v>1.8288954830276309</c:v>
                </c:pt>
                <c:pt idx="14">
                  <c:v>1.77244597734959</c:v>
                </c:pt>
                <c:pt idx="15">
                  <c:v>1.756192166880387</c:v>
                </c:pt>
                <c:pt idx="16">
                  <c:v>1.6044718356454759</c:v>
                </c:pt>
                <c:pt idx="17">
                  <c:v>1.5939613237351178</c:v>
                </c:pt>
                <c:pt idx="18">
                  <c:v>1.5780683436620511</c:v>
                </c:pt>
                <c:pt idx="19">
                  <c:v>1.5726057817833583</c:v>
                </c:pt>
                <c:pt idx="20">
                  <c:v>1.5429748429941046</c:v>
                </c:pt>
                <c:pt idx="21">
                  <c:v>1.4698151998441877</c:v>
                </c:pt>
                <c:pt idx="22">
                  <c:v>1.5182535356757063</c:v>
                </c:pt>
                <c:pt idx="23">
                  <c:v>1.54933491425375</c:v>
                </c:pt>
                <c:pt idx="24">
                  <c:v>1.5685357346830804</c:v>
                </c:pt>
                <c:pt idx="25">
                  <c:v>1.600604827040836</c:v>
                </c:pt>
                <c:pt idx="26">
                  <c:v>1.4498994729529664</c:v>
                </c:pt>
                <c:pt idx="27">
                  <c:v>1.5163490915042483</c:v>
                </c:pt>
                <c:pt idx="28">
                  <c:v>1.5902225354437898</c:v>
                </c:pt>
                <c:pt idx="29">
                  <c:v>1.6214830479883331</c:v>
                </c:pt>
                <c:pt idx="30">
                  <c:v>1.6516914819968804</c:v>
                </c:pt>
                <c:pt idx="31">
                  <c:v>1.7095498426783584</c:v>
                </c:pt>
                <c:pt idx="32">
                  <c:v>1.5602964910348174</c:v>
                </c:pt>
                <c:pt idx="33">
                  <c:v>1.497734942557617</c:v>
                </c:pt>
                <c:pt idx="34">
                  <c:v>1.3898755155238178</c:v>
                </c:pt>
                <c:pt idx="35">
                  <c:v>1.3236913102509791</c:v>
                </c:pt>
                <c:pt idx="36">
                  <c:v>1.2700951193135075</c:v>
                </c:pt>
                <c:pt idx="37">
                  <c:v>1.3991109177036756</c:v>
                </c:pt>
                <c:pt idx="38">
                  <c:v>1.3419294008423956</c:v>
                </c:pt>
                <c:pt idx="39">
                  <c:v>1.3707026166867438</c:v>
                </c:pt>
                <c:pt idx="40">
                  <c:v>1.394563579281604</c:v>
                </c:pt>
                <c:pt idx="41">
                  <c:v>1.2967412236867681</c:v>
                </c:pt>
                <c:pt idx="42">
                  <c:v>1.2704499237721878</c:v>
                </c:pt>
                <c:pt idx="43">
                  <c:v>1.2901261222954195</c:v>
                </c:pt>
                <c:pt idx="44">
                  <c:v>1.2579973124497594</c:v>
                </c:pt>
                <c:pt idx="45">
                  <c:v>1.2431203729493563</c:v>
                </c:pt>
                <c:pt idx="46">
                  <c:v>1.1049487685256159</c:v>
                </c:pt>
                <c:pt idx="47">
                  <c:v>0.92596403955999684</c:v>
                </c:pt>
                <c:pt idx="48">
                  <c:v>0.85685217098871991</c:v>
                </c:pt>
                <c:pt idx="49">
                  <c:v>0.77010405094934586</c:v>
                </c:pt>
                <c:pt idx="50">
                  <c:v>0.64970771455683884</c:v>
                </c:pt>
                <c:pt idx="51">
                  <c:v>0.70294343154407324</c:v>
                </c:pt>
                <c:pt idx="52">
                  <c:v>0.69173208727340751</c:v>
                </c:pt>
                <c:pt idx="53">
                  <c:v>0.5549316534098625</c:v>
                </c:pt>
                <c:pt idx="54">
                  <c:v>0.56052747553536197</c:v>
                </c:pt>
                <c:pt idx="55">
                  <c:v>0.5090797777894509</c:v>
                </c:pt>
                <c:pt idx="56">
                  <c:v>0.27047788472145862</c:v>
                </c:pt>
                <c:pt idx="57">
                  <c:v>0.38310315206863255</c:v>
                </c:pt>
                <c:pt idx="58">
                  <c:v>0.25432191310925978</c:v>
                </c:pt>
                <c:pt idx="59">
                  <c:v>-8.0343498053797993E-2</c:v>
                </c:pt>
                <c:pt idx="60">
                  <c:v>-7.2033169560427504E-2</c:v>
                </c:pt>
                <c:pt idx="61">
                  <c:v>-0.49353067613517465</c:v>
                </c:pt>
                <c:pt idx="62">
                  <c:v>-0.57088250503467075</c:v>
                </c:pt>
                <c:pt idx="63">
                  <c:v>-0.24350040039449039</c:v>
                </c:pt>
                <c:pt idx="64">
                  <c:v>-0.55636160089652065</c:v>
                </c:pt>
                <c:pt idx="65">
                  <c:v>-0.95034965348724521</c:v>
                </c:pt>
                <c:pt idx="66">
                  <c:v>-0.47210693486592165</c:v>
                </c:pt>
                <c:pt idx="67">
                  <c:v>-0.54793341472690993</c:v>
                </c:pt>
                <c:pt idx="68">
                  <c:v>-0.32068263603966135</c:v>
                </c:pt>
                <c:pt idx="69">
                  <c:v>-0.4070406207053352</c:v>
                </c:pt>
                <c:pt idx="70">
                  <c:v>-0.61823591895129859</c:v>
                </c:pt>
                <c:pt idx="71">
                  <c:v>-0.39573600464533698</c:v>
                </c:pt>
                <c:pt idx="72">
                  <c:v>-0.75911824926474736</c:v>
                </c:pt>
                <c:pt idx="73">
                  <c:v>-1.5102322855628736</c:v>
                </c:pt>
                <c:pt idx="74">
                  <c:v>-1.1920911397234846</c:v>
                </c:pt>
                <c:pt idx="75">
                  <c:v>-1.1676371421733511</c:v>
                </c:pt>
                <c:pt idx="76">
                  <c:v>-0.71191671826686853</c:v>
                </c:pt>
                <c:pt idx="77">
                  <c:v>-0.92344419955942003</c:v>
                </c:pt>
                <c:pt idx="78">
                  <c:v>-2.0642517891770447</c:v>
                </c:pt>
                <c:pt idx="79">
                  <c:v>-2.7586047802991183</c:v>
                </c:pt>
                <c:pt idx="80">
                  <c:v>-2.7897610388500333</c:v>
                </c:pt>
                <c:pt idx="81">
                  <c:v>-2.6001998350302982</c:v>
                </c:pt>
                <c:pt idx="82">
                  <c:v>-2.3234936006196212</c:v>
                </c:pt>
                <c:pt idx="83">
                  <c:v>-2.5200303383196734</c:v>
                </c:pt>
                <c:pt idx="84">
                  <c:v>-2.0466050887942444</c:v>
                </c:pt>
                <c:pt idx="85">
                  <c:v>-1.5545924200918719</c:v>
                </c:pt>
                <c:pt idx="86">
                  <c:v>-1.1424065864527169</c:v>
                </c:pt>
                <c:pt idx="87">
                  <c:v>-1.1626770502618182</c:v>
                </c:pt>
                <c:pt idx="88">
                  <c:v>-0.22688191242551228</c:v>
                </c:pt>
                <c:pt idx="89">
                  <c:v>-0.16352325443453716</c:v>
                </c:pt>
                <c:pt idx="90">
                  <c:v>-0.110743374291236</c:v>
                </c:pt>
                <c:pt idx="91">
                  <c:v>5.3463416718696442E-2</c:v>
                </c:pt>
                <c:pt idx="92">
                  <c:v>0.19189096459296703</c:v>
                </c:pt>
                <c:pt idx="93">
                  <c:v>-0.50614654391499936</c:v>
                </c:pt>
                <c:pt idx="94">
                  <c:v>-0.70915213048456094</c:v>
                </c:pt>
                <c:pt idx="95">
                  <c:v>-0.50658697242458828</c:v>
                </c:pt>
                <c:pt idx="96">
                  <c:v>-0.63445354076535598</c:v>
                </c:pt>
                <c:pt idx="97">
                  <c:v>-0.35269145585375716</c:v>
                </c:pt>
                <c:pt idx="98">
                  <c:v>-0.22721472069076118</c:v>
                </c:pt>
                <c:pt idx="99">
                  <c:v>-0.16131490295497411</c:v>
                </c:pt>
                <c:pt idx="100">
                  <c:v>0.15677951300548026</c:v>
                </c:pt>
                <c:pt idx="101">
                  <c:v>0.1809776559554265</c:v>
                </c:pt>
                <c:pt idx="102">
                  <c:v>9.6896704615272652E-2</c:v>
                </c:pt>
                <c:pt idx="103">
                  <c:v>0.5224673556221614</c:v>
                </c:pt>
                <c:pt idx="104">
                  <c:v>0.25390637936128763</c:v>
                </c:pt>
                <c:pt idx="105">
                  <c:v>0.53262058217447161</c:v>
                </c:pt>
                <c:pt idx="106">
                  <c:v>1.1164931419452935</c:v>
                </c:pt>
                <c:pt idx="107">
                  <c:v>1.1148711451204945</c:v>
                </c:pt>
                <c:pt idx="108">
                  <c:v>0.73865294441860008</c:v>
                </c:pt>
                <c:pt idx="109">
                  <c:v>0.91171141606615724</c:v>
                </c:pt>
                <c:pt idx="110">
                  <c:v>0.85207449811204461</c:v>
                </c:pt>
                <c:pt idx="111">
                  <c:v>0.87471572781691298</c:v>
                </c:pt>
                <c:pt idx="112">
                  <c:v>0.85584365443817434</c:v>
                </c:pt>
                <c:pt idx="113">
                  <c:v>1.0145406537913162</c:v>
                </c:pt>
                <c:pt idx="114">
                  <c:v>1.2302577381801589</c:v>
                </c:pt>
                <c:pt idx="115">
                  <c:v>1.3509408911922343</c:v>
                </c:pt>
                <c:pt idx="116">
                  <c:v>1.272083546276324</c:v>
                </c:pt>
                <c:pt idx="117">
                  <c:v>1.0890707051730619</c:v>
                </c:pt>
                <c:pt idx="118">
                  <c:v>0.93953061183959496</c:v>
                </c:pt>
                <c:pt idx="119">
                  <c:v>0.73018980490887508</c:v>
                </c:pt>
                <c:pt idx="120">
                  <c:v>0.87923969875838681</c:v>
                </c:pt>
                <c:pt idx="121">
                  <c:v>0.92248488468478107</c:v>
                </c:pt>
                <c:pt idx="122">
                  <c:v>1.2650918182116841</c:v>
                </c:pt>
                <c:pt idx="123">
                  <c:v>1.2893496315702002</c:v>
                </c:pt>
                <c:pt idx="124">
                  <c:v>1.2572641431106371</c:v>
                </c:pt>
                <c:pt idx="125">
                  <c:v>1.2165970269710771</c:v>
                </c:pt>
                <c:pt idx="126">
                  <c:v>1.0838527489252219</c:v>
                </c:pt>
                <c:pt idx="127">
                  <c:v>0.42432101775153336</c:v>
                </c:pt>
                <c:pt idx="128">
                  <c:v>0.65362346454684883</c:v>
                </c:pt>
                <c:pt idx="129">
                  <c:v>0.58078512110635894</c:v>
                </c:pt>
                <c:pt idx="130">
                  <c:v>0.643421651091587</c:v>
                </c:pt>
                <c:pt idx="131">
                  <c:v>0.66640985287311361</c:v>
                </c:pt>
                <c:pt idx="132">
                  <c:v>0.5166739527904578</c:v>
                </c:pt>
                <c:pt idx="133">
                  <c:v>0.59551818776280363</c:v>
                </c:pt>
                <c:pt idx="134">
                  <c:v>0.44893977179149164</c:v>
                </c:pt>
                <c:pt idx="135">
                  <c:v>0.53482901201201227</c:v>
                </c:pt>
                <c:pt idx="136">
                  <c:v>0.4011175977507988</c:v>
                </c:pt>
                <c:pt idx="137">
                  <c:v>0.34949755145612127</c:v>
                </c:pt>
                <c:pt idx="138">
                  <c:v>-7.380337570589357E-2</c:v>
                </c:pt>
                <c:pt idx="139">
                  <c:v>-0.24520299089030329</c:v>
                </c:pt>
                <c:pt idx="140">
                  <c:v>-0.24503551788678271</c:v>
                </c:pt>
                <c:pt idx="141">
                  <c:v>-7.4646801895160181E-2</c:v>
                </c:pt>
                <c:pt idx="142">
                  <c:v>-0.23985378190512144</c:v>
                </c:pt>
                <c:pt idx="143">
                  <c:v>0.27987098736886884</c:v>
                </c:pt>
                <c:pt idx="144">
                  <c:v>0.31768967815496696</c:v>
                </c:pt>
                <c:pt idx="145">
                  <c:v>0.47697081925422607</c:v>
                </c:pt>
                <c:pt idx="146">
                  <c:v>0.46459863692114861</c:v>
                </c:pt>
                <c:pt idx="147">
                  <c:v>0.40559102830569277</c:v>
                </c:pt>
                <c:pt idx="148">
                  <c:v>0.47851267389409574</c:v>
                </c:pt>
                <c:pt idx="149">
                  <c:v>0.67498425589077504</c:v>
                </c:pt>
                <c:pt idx="150">
                  <c:v>0.81830731667826051</c:v>
                </c:pt>
                <c:pt idx="151">
                  <c:v>0.30306469158972038</c:v>
                </c:pt>
                <c:pt idx="152">
                  <c:v>0.39447564089555698</c:v>
                </c:pt>
                <c:pt idx="153">
                  <c:v>0.26921691870145203</c:v>
                </c:pt>
                <c:pt idx="154">
                  <c:v>0.25900376397261055</c:v>
                </c:pt>
                <c:pt idx="155">
                  <c:v>0.11824645662419542</c:v>
                </c:pt>
                <c:pt idx="156">
                  <c:v>5.8812112295912496E-2</c:v>
                </c:pt>
                <c:pt idx="157">
                  <c:v>0.16114297480318371</c:v>
                </c:pt>
                <c:pt idx="158">
                  <c:v>9.1844604204464608E-2</c:v>
                </c:pt>
                <c:pt idx="159">
                  <c:v>-5.3459504412553385E-2</c:v>
                </c:pt>
                <c:pt idx="160">
                  <c:v>5.7866866340454737E-2</c:v>
                </c:pt>
                <c:pt idx="161">
                  <c:v>0.23698996739166919</c:v>
                </c:pt>
                <c:pt idx="162">
                  <c:v>0.15631154880447234</c:v>
                </c:pt>
                <c:pt idx="163">
                  <c:v>0.18354051908114663</c:v>
                </c:pt>
                <c:pt idx="164">
                  <c:v>4.3689059080093622E-2</c:v>
                </c:pt>
                <c:pt idx="165">
                  <c:v>-6.4971591074228535E-2</c:v>
                </c:pt>
                <c:pt idx="166">
                  <c:v>-0.26780627884170582</c:v>
                </c:pt>
                <c:pt idx="167">
                  <c:v>-0.22589580037098908</c:v>
                </c:pt>
                <c:pt idx="168">
                  <c:v>-5.1127192758959092E-2</c:v>
                </c:pt>
                <c:pt idx="169">
                  <c:v>-0.14293655935023</c:v>
                </c:pt>
                <c:pt idx="170">
                  <c:v>-0.12587621489180745</c:v>
                </c:pt>
                <c:pt idx="171">
                  <c:v>-0.12052338237023788</c:v>
                </c:pt>
                <c:pt idx="172">
                  <c:v>-0.27739363038587522</c:v>
                </c:pt>
                <c:pt idx="173">
                  <c:v>-0.20650221418569464</c:v>
                </c:pt>
                <c:pt idx="174">
                  <c:v>-0.11377704735051629</c:v>
                </c:pt>
                <c:pt idx="175">
                  <c:v>0.11696035005475411</c:v>
                </c:pt>
                <c:pt idx="176">
                  <c:v>0.12152505786929969</c:v>
                </c:pt>
                <c:pt idx="177">
                  <c:v>0.51995703551255057</c:v>
                </c:pt>
                <c:pt idx="178">
                  <c:v>0.30026083654357161</c:v>
                </c:pt>
                <c:pt idx="179">
                  <c:v>0.5546494730922864</c:v>
                </c:pt>
                <c:pt idx="180">
                  <c:v>0.44600977302658834</c:v>
                </c:pt>
                <c:pt idx="181">
                  <c:v>0.50625875053479608</c:v>
                </c:pt>
                <c:pt idx="182">
                  <c:v>0.95202800603092352</c:v>
                </c:pt>
                <c:pt idx="183">
                  <c:v>0.83711587103394569</c:v>
                </c:pt>
                <c:pt idx="184">
                  <c:v>1.0879660524793742</c:v>
                </c:pt>
                <c:pt idx="185">
                  <c:v>0.76388382820558198</c:v>
                </c:pt>
                <c:pt idx="186">
                  <c:v>0.71719510801194275</c:v>
                </c:pt>
                <c:pt idx="187">
                  <c:v>0.69064466694905025</c:v>
                </c:pt>
                <c:pt idx="188">
                  <c:v>0.67933661176947591</c:v>
                </c:pt>
                <c:pt idx="189">
                  <c:v>0.57128952012610856</c:v>
                </c:pt>
                <c:pt idx="190">
                  <c:v>0.49206896377120157</c:v>
                </c:pt>
                <c:pt idx="191">
                  <c:v>0.3960713196721789</c:v>
                </c:pt>
                <c:pt idx="192">
                  <c:v>0.26748078135988296</c:v>
                </c:pt>
                <c:pt idx="193">
                  <c:v>0.18842398854546816</c:v>
                </c:pt>
                <c:pt idx="194">
                  <c:v>8.450973531643851E-3</c:v>
                </c:pt>
                <c:pt idx="195">
                  <c:v>0.16489507215347857</c:v>
                </c:pt>
                <c:pt idx="196">
                  <c:v>4.0859327635091688E-2</c:v>
                </c:pt>
                <c:pt idx="197">
                  <c:v>5.3045844034792344E-2</c:v>
                </c:pt>
                <c:pt idx="198">
                  <c:v>3.9521884238807467E-2</c:v>
                </c:pt>
                <c:pt idx="199">
                  <c:v>0.14315500661101679</c:v>
                </c:pt>
                <c:pt idx="200">
                  <c:v>-3.5279520881059808E-3</c:v>
                </c:pt>
                <c:pt idx="201">
                  <c:v>0.45566865529888878</c:v>
                </c:pt>
                <c:pt idx="202">
                  <c:v>0.5130962854426766</c:v>
                </c:pt>
                <c:pt idx="203">
                  <c:v>0.64289385528934917</c:v>
                </c:pt>
                <c:pt idx="204">
                  <c:v>0.67300083692520218</c:v>
                </c:pt>
                <c:pt idx="205">
                  <c:v>0.68672462157874092</c:v>
                </c:pt>
                <c:pt idx="206">
                  <c:v>1.0439178996283383</c:v>
                </c:pt>
                <c:pt idx="207">
                  <c:v>0.85923563430554661</c:v>
                </c:pt>
                <c:pt idx="208">
                  <c:v>1.1884057379641819</c:v>
                </c:pt>
                <c:pt idx="209">
                  <c:v>1.2332052196017098</c:v>
                </c:pt>
                <c:pt idx="210">
                  <c:v>1.1717550971885928</c:v>
                </c:pt>
                <c:pt idx="211">
                  <c:v>1.0037238168490552</c:v>
                </c:pt>
                <c:pt idx="212">
                  <c:v>0.91068255009623233</c:v>
                </c:pt>
                <c:pt idx="213">
                  <c:v>0.48402970198154988</c:v>
                </c:pt>
                <c:pt idx="214">
                  <c:v>0.76337878067561982</c:v>
                </c:pt>
                <c:pt idx="215">
                  <c:v>0.48757940853142445</c:v>
                </c:pt>
                <c:pt idx="216">
                  <c:v>0.89376276964993306</c:v>
                </c:pt>
                <c:pt idx="217">
                  <c:v>1.1054043129403726</c:v>
                </c:pt>
                <c:pt idx="218">
                  <c:v>0.94390966799344911</c:v>
                </c:pt>
                <c:pt idx="219">
                  <c:v>1.5161261823963423</c:v>
                </c:pt>
                <c:pt idx="220">
                  <c:v>1.4662461714134336</c:v>
                </c:pt>
                <c:pt idx="221">
                  <c:v>1.4285201735758557</c:v>
                </c:pt>
                <c:pt idx="222">
                  <c:v>1.5900690356137879</c:v>
                </c:pt>
                <c:pt idx="223">
                  <c:v>1.7667967928671782</c:v>
                </c:pt>
                <c:pt idx="224">
                  <c:v>1.6579764117297089</c:v>
                </c:pt>
                <c:pt idx="225">
                  <c:v>1.7429634511329517</c:v>
                </c:pt>
                <c:pt idx="226">
                  <c:v>1.6757742927984296</c:v>
                </c:pt>
                <c:pt idx="227">
                  <c:v>1.5782169193379456</c:v>
                </c:pt>
                <c:pt idx="228">
                  <c:v>1.8770757503614726</c:v>
                </c:pt>
                <c:pt idx="229">
                  <c:v>1.1472920464876355</c:v>
                </c:pt>
                <c:pt idx="230">
                  <c:v>1.3262531527576102</c:v>
                </c:pt>
                <c:pt idx="231">
                  <c:v>1.5283840117377707</c:v>
                </c:pt>
                <c:pt idx="232">
                  <c:v>1.1169195161661365</c:v>
                </c:pt>
                <c:pt idx="233">
                  <c:v>0.76972916545889691</c:v>
                </c:pt>
                <c:pt idx="234">
                  <c:v>0.5777332270861637</c:v>
                </c:pt>
                <c:pt idx="235">
                  <c:v>0.67627793542045644</c:v>
                </c:pt>
                <c:pt idx="236">
                  <c:v>0.68970786365823444</c:v>
                </c:pt>
                <c:pt idx="237">
                  <c:v>0.89418947338504784</c:v>
                </c:pt>
                <c:pt idx="238">
                  <c:v>0.89320925156461606</c:v>
                </c:pt>
                <c:pt idx="239">
                  <c:v>1.4294470493858809</c:v>
                </c:pt>
                <c:pt idx="240">
                  <c:v>1.6968006693267828</c:v>
                </c:pt>
                <c:pt idx="241">
                  <c:v>1.7940724529080652</c:v>
                </c:pt>
                <c:pt idx="242">
                  <c:v>2.2362196117077282</c:v>
                </c:pt>
                <c:pt idx="243">
                  <c:v>2.2931421086245658</c:v>
                </c:pt>
                <c:pt idx="244">
                  <c:v>2.9530088647523867</c:v>
                </c:pt>
                <c:pt idx="245">
                  <c:v>2.3129982629907611</c:v>
                </c:pt>
                <c:pt idx="246">
                  <c:v>2.4078079860443626</c:v>
                </c:pt>
                <c:pt idx="247">
                  <c:v>2.8376928694904535</c:v>
                </c:pt>
                <c:pt idx="248">
                  <c:v>3.0744289306066919</c:v>
                </c:pt>
                <c:pt idx="249">
                  <c:v>3.0130187104342077</c:v>
                </c:pt>
                <c:pt idx="250">
                  <c:v>3.0048546095483561</c:v>
                </c:pt>
                <c:pt idx="251">
                  <c:v>3.1651230003384323</c:v>
                </c:pt>
                <c:pt idx="252">
                  <c:v>3.0265560685775519</c:v>
                </c:pt>
                <c:pt idx="253">
                  <c:v>2.946063022778914</c:v>
                </c:pt>
                <c:pt idx="254">
                  <c:v>2.9326478080834009</c:v>
                </c:pt>
                <c:pt idx="255">
                  <c:v>3.1206502072844602</c:v>
                </c:pt>
                <c:pt idx="256">
                  <c:v>3.2077359723908643</c:v>
                </c:pt>
                <c:pt idx="257">
                  <c:v>3.0403112470828351</c:v>
                </c:pt>
                <c:pt idx="258">
                  <c:v>3.2021877871251516</c:v>
                </c:pt>
                <c:pt idx="259">
                  <c:v>3.3020507070971923</c:v>
                </c:pt>
                <c:pt idx="260">
                  <c:v>3.5267581068787073</c:v>
                </c:pt>
                <c:pt idx="261">
                  <c:v>3.8167947660791852</c:v>
                </c:pt>
                <c:pt idx="262">
                  <c:v>3.9566681035332016</c:v>
                </c:pt>
                <c:pt idx="263">
                  <c:v>3.5795582793342593</c:v>
                </c:pt>
                <c:pt idx="264">
                  <c:v>3.1112209813419569</c:v>
                </c:pt>
                <c:pt idx="265">
                  <c:v>3.4485184449380086</c:v>
                </c:pt>
                <c:pt idx="266">
                  <c:v>3.3431715914677786</c:v>
                </c:pt>
                <c:pt idx="267">
                  <c:v>3.341311175116902</c:v>
                </c:pt>
                <c:pt idx="268">
                  <c:v>2.9398160941189198</c:v>
                </c:pt>
                <c:pt idx="269">
                  <c:v>2.723897920460411</c:v>
                </c:pt>
                <c:pt idx="270">
                  <c:v>2.6760501175131335</c:v>
                </c:pt>
                <c:pt idx="271">
                  <c:v>3.020263243501931</c:v>
                </c:pt>
                <c:pt idx="272">
                  <c:v>3.0335344794588659</c:v>
                </c:pt>
                <c:pt idx="273">
                  <c:v>3.0933108498160866</c:v>
                </c:pt>
                <c:pt idx="274">
                  <c:v>2.8835295507406666</c:v>
                </c:pt>
                <c:pt idx="275">
                  <c:v>2.4236162168688642</c:v>
                </c:pt>
                <c:pt idx="276">
                  <c:v>2.2912697816791572</c:v>
                </c:pt>
                <c:pt idx="277">
                  <c:v>2.4380669168887419</c:v>
                </c:pt>
                <c:pt idx="278">
                  <c:v>2.3020440777161304</c:v>
                </c:pt>
                <c:pt idx="279">
                  <c:v>2.8912759925521079</c:v>
                </c:pt>
                <c:pt idx="280">
                  <c:v>2.9016590781611411</c:v>
                </c:pt>
                <c:pt idx="281">
                  <c:v>2.4001621379249389</c:v>
                </c:pt>
                <c:pt idx="282">
                  <c:v>2.536737839815407</c:v>
                </c:pt>
                <c:pt idx="283">
                  <c:v>2.8830630357931768</c:v>
                </c:pt>
                <c:pt idx="284">
                  <c:v>3.2146410955605766</c:v>
                </c:pt>
                <c:pt idx="285">
                  <c:v>3.1941103244081277</c:v>
                </c:pt>
                <c:pt idx="286">
                  <c:v>2.4845622396384597</c:v>
                </c:pt>
                <c:pt idx="287">
                  <c:v>2.6714460595985385</c:v>
                </c:pt>
                <c:pt idx="288">
                  <c:v>2.1379963514263931</c:v>
                </c:pt>
                <c:pt idx="289">
                  <c:v>1.5213527414437764</c:v>
                </c:pt>
                <c:pt idx="290">
                  <c:v>0.88833725613667747</c:v>
                </c:pt>
                <c:pt idx="291">
                  <c:v>1.1260522445179741</c:v>
                </c:pt>
                <c:pt idx="292">
                  <c:v>0.85973556433271114</c:v>
                </c:pt>
                <c:pt idx="293">
                  <c:v>0.70685533913074994</c:v>
                </c:pt>
                <c:pt idx="294">
                  <c:v>0.67864792457682754</c:v>
                </c:pt>
                <c:pt idx="295">
                  <c:v>0.24159069586414122</c:v>
                </c:pt>
                <c:pt idx="296">
                  <c:v>0.3366543423978004</c:v>
                </c:pt>
                <c:pt idx="297">
                  <c:v>-6.9999114053874961E-2</c:v>
                </c:pt>
                <c:pt idx="298">
                  <c:v>-0.26038934984434625</c:v>
                </c:pt>
                <c:pt idx="299">
                  <c:v>-0.3348964157336799</c:v>
                </c:pt>
                <c:pt idx="300">
                  <c:v>-0.42666431884998035</c:v>
                </c:pt>
                <c:pt idx="301">
                  <c:v>-0.75071232494645301</c:v>
                </c:pt>
                <c:pt idx="302">
                  <c:v>-0.72804656185236194</c:v>
                </c:pt>
                <c:pt idx="303">
                  <c:v>-0.50783582522780746</c:v>
                </c:pt>
                <c:pt idx="304">
                  <c:v>-0.41740404584451379</c:v>
                </c:pt>
                <c:pt idx="305">
                  <c:v>-0.30570134146551958</c:v>
                </c:pt>
                <c:pt idx="306">
                  <c:v>-0.41064715199738128</c:v>
                </c:pt>
                <c:pt idx="307">
                  <c:v>-0.38726769821491874</c:v>
                </c:pt>
                <c:pt idx="308">
                  <c:v>-0.48757367130216828</c:v>
                </c:pt>
                <c:pt idx="309">
                  <c:v>-0.59296678389619784</c:v>
                </c:pt>
                <c:pt idx="310">
                  <c:v>-0.97532350753013985</c:v>
                </c:pt>
                <c:pt idx="311">
                  <c:v>-1.2612631628737416</c:v>
                </c:pt>
                <c:pt idx="312">
                  <c:v>-1.2388499999871934</c:v>
                </c:pt>
                <c:pt idx="313">
                  <c:v>-1.164284730426707</c:v>
                </c:pt>
                <c:pt idx="314">
                  <c:v>-1.0398175488883894</c:v>
                </c:pt>
                <c:pt idx="315">
                  <c:v>-1.0533345474662732</c:v>
                </c:pt>
                <c:pt idx="316">
                  <c:v>-0.87094324020030001</c:v>
                </c:pt>
                <c:pt idx="317">
                  <c:v>-0.97233999617843081</c:v>
                </c:pt>
                <c:pt idx="318">
                  <c:v>-0.86454682741841404</c:v>
                </c:pt>
                <c:pt idx="319">
                  <c:v>-1.0846063046505114</c:v>
                </c:pt>
                <c:pt idx="320">
                  <c:v>-1.0542041299338285</c:v>
                </c:pt>
                <c:pt idx="321">
                  <c:v>-1.1720465892741119</c:v>
                </c:pt>
                <c:pt idx="322">
                  <c:v>-1.4459490975277292</c:v>
                </c:pt>
                <c:pt idx="323">
                  <c:v>-1.6797894186881102</c:v>
                </c:pt>
                <c:pt idx="324">
                  <c:v>-1.4785470209822389</c:v>
                </c:pt>
                <c:pt idx="325">
                  <c:v>-1.6962730226178773</c:v>
                </c:pt>
                <c:pt idx="326">
                  <c:v>-1.7534935827318197</c:v>
                </c:pt>
                <c:pt idx="327">
                  <c:v>-1.5031024151393244</c:v>
                </c:pt>
                <c:pt idx="328">
                  <c:v>-1.202117097165303</c:v>
                </c:pt>
                <c:pt idx="329">
                  <c:v>-1.2870604630292399</c:v>
                </c:pt>
                <c:pt idx="330">
                  <c:v>-1.2610492358210148</c:v>
                </c:pt>
                <c:pt idx="331">
                  <c:v>-0.97718129716224</c:v>
                </c:pt>
                <c:pt idx="332">
                  <c:v>-1.131843435236306</c:v>
                </c:pt>
                <c:pt idx="333">
                  <c:v>-1.0119028067788842</c:v>
                </c:pt>
                <c:pt idx="334">
                  <c:v>-1.0454470592661553</c:v>
                </c:pt>
                <c:pt idx="335">
                  <c:v>-1.0637224225456068</c:v>
                </c:pt>
                <c:pt idx="336">
                  <c:v>-0.77633215152735935</c:v>
                </c:pt>
                <c:pt idx="337">
                  <c:v>-0.9010040612753687</c:v>
                </c:pt>
                <c:pt idx="338">
                  <c:v>-0.54513506114383936</c:v>
                </c:pt>
                <c:pt idx="339">
                  <c:v>-0.28254785926865311</c:v>
                </c:pt>
                <c:pt idx="340">
                  <c:v>-9.9332681181220961E-2</c:v>
                </c:pt>
                <c:pt idx="341">
                  <c:v>-0.35860114696828921</c:v>
                </c:pt>
                <c:pt idx="342">
                  <c:v>-0.18520784131046455</c:v>
                </c:pt>
                <c:pt idx="343">
                  <c:v>-0.14519833650067521</c:v>
                </c:pt>
                <c:pt idx="344">
                  <c:v>-3.343309117852504E-2</c:v>
                </c:pt>
                <c:pt idx="345">
                  <c:v>0.37740500264216026</c:v>
                </c:pt>
                <c:pt idx="346">
                  <c:v>0.48091969476921798</c:v>
                </c:pt>
                <c:pt idx="347">
                  <c:v>0.43934737213790442</c:v>
                </c:pt>
                <c:pt idx="348">
                  <c:v>0.47018007794857924</c:v>
                </c:pt>
                <c:pt idx="349">
                  <c:v>0.43520189594607567</c:v>
                </c:pt>
                <c:pt idx="350">
                  <c:v>0.60176230365977801</c:v>
                </c:pt>
                <c:pt idx="351">
                  <c:v>0.62475327916696211</c:v>
                </c:pt>
                <c:pt idx="352">
                  <c:v>0.75910765433992822</c:v>
                </c:pt>
                <c:pt idx="353">
                  <c:v>0.70239457262827776</c:v>
                </c:pt>
                <c:pt idx="354">
                  <c:v>0.69192617245104882</c:v>
                </c:pt>
                <c:pt idx="355">
                  <c:v>0.43895230186685813</c:v>
                </c:pt>
                <c:pt idx="356">
                  <c:v>0.44412685712954802</c:v>
                </c:pt>
                <c:pt idx="357">
                  <c:v>0.30653310475402729</c:v>
                </c:pt>
                <c:pt idx="358">
                  <c:v>0.22736141585982206</c:v>
                </c:pt>
                <c:pt idx="359">
                  <c:v>0.33463679720920969</c:v>
                </c:pt>
                <c:pt idx="360">
                  <c:v>0.34110299598303762</c:v>
                </c:pt>
                <c:pt idx="361">
                  <c:v>0.54955381118772972</c:v>
                </c:pt>
                <c:pt idx="362">
                  <c:v>0.46094364321466968</c:v>
                </c:pt>
                <c:pt idx="363">
                  <c:v>0.69162584478362343</c:v>
                </c:pt>
                <c:pt idx="364">
                  <c:v>0.93588037600396046</c:v>
                </c:pt>
                <c:pt idx="365">
                  <c:v>0.79961222217917249</c:v>
                </c:pt>
                <c:pt idx="366">
                  <c:v>0.53388300937503552</c:v>
                </c:pt>
                <c:pt idx="367">
                  <c:v>0.53976079992493919</c:v>
                </c:pt>
                <c:pt idx="368">
                  <c:v>0.59216553376285919</c:v>
                </c:pt>
                <c:pt idx="369">
                  <c:v>1.30181888101221</c:v>
                </c:pt>
                <c:pt idx="370">
                  <c:v>1.2682139376399875</c:v>
                </c:pt>
                <c:pt idx="371">
                  <c:v>1.2453221700318751</c:v>
                </c:pt>
                <c:pt idx="372">
                  <c:v>1.4225053011714981</c:v>
                </c:pt>
                <c:pt idx="373">
                  <c:v>1.0913476545027962</c:v>
                </c:pt>
                <c:pt idx="374">
                  <c:v>0.67241947932366941</c:v>
                </c:pt>
                <c:pt idx="375">
                  <c:v>0.60329921510242002</c:v>
                </c:pt>
                <c:pt idx="376">
                  <c:v>0.35300068877097007</c:v>
                </c:pt>
                <c:pt idx="377">
                  <c:v>-3.1297832652006981E-2</c:v>
                </c:pt>
                <c:pt idx="378">
                  <c:v>-0.13206998189395616</c:v>
                </c:pt>
                <c:pt idx="379">
                  <c:v>-0.22967529593959973</c:v>
                </c:pt>
                <c:pt idx="380">
                  <c:v>-0.10730221481965871</c:v>
                </c:pt>
                <c:pt idx="381">
                  <c:v>-0.39472671091443534</c:v>
                </c:pt>
                <c:pt idx="382">
                  <c:v>-0.23150793419705434</c:v>
                </c:pt>
                <c:pt idx="383">
                  <c:v>-0.12406145616768871</c:v>
                </c:pt>
                <c:pt idx="384">
                  <c:v>-0.41162870372771487</c:v>
                </c:pt>
                <c:pt idx="385">
                  <c:v>-0.37920043847801338</c:v>
                </c:pt>
                <c:pt idx="386">
                  <c:v>-0.38894245950061185</c:v>
                </c:pt>
                <c:pt idx="387">
                  <c:v>-0.62994680750065635</c:v>
                </c:pt>
                <c:pt idx="388">
                  <c:v>-0.705620668372542</c:v>
                </c:pt>
                <c:pt idx="389">
                  <c:v>-0.7542432073147729</c:v>
                </c:pt>
                <c:pt idx="390">
                  <c:v>-0.62782836265344932</c:v>
                </c:pt>
                <c:pt idx="391">
                  <c:v>-0.58908629104347809</c:v>
                </c:pt>
                <c:pt idx="392">
                  <c:v>-0.73244565046447829</c:v>
                </c:pt>
                <c:pt idx="393">
                  <c:v>-0.66124822411366202</c:v>
                </c:pt>
                <c:pt idx="394">
                  <c:v>-0.81115162085004677</c:v>
                </c:pt>
                <c:pt idx="395">
                  <c:v>-0.77710996994775383</c:v>
                </c:pt>
                <c:pt idx="396">
                  <c:v>-1.0003060870559777</c:v>
                </c:pt>
                <c:pt idx="397">
                  <c:v>-0.75455808355567788</c:v>
                </c:pt>
                <c:pt idx="398">
                  <c:v>-0.77273848235158527</c:v>
                </c:pt>
                <c:pt idx="399">
                  <c:v>-0.9079543997997046</c:v>
                </c:pt>
                <c:pt idx="400">
                  <c:v>-1.0984850402491892</c:v>
                </c:pt>
                <c:pt idx="401">
                  <c:v>-1.0566886850589927</c:v>
                </c:pt>
                <c:pt idx="402">
                  <c:v>-1.3553579468084986</c:v>
                </c:pt>
                <c:pt idx="403">
                  <c:v>-1.8186031489960535</c:v>
                </c:pt>
                <c:pt idx="404">
                  <c:v>-1.837152759900466</c:v>
                </c:pt>
                <c:pt idx="405">
                  <c:v>-1.8103021167282285</c:v>
                </c:pt>
                <c:pt idx="406">
                  <c:v>-1.9641586737222503</c:v>
                </c:pt>
                <c:pt idx="407">
                  <c:v>-1.7800582722679139</c:v>
                </c:pt>
                <c:pt idx="408">
                  <c:v>-1.7562199915691437</c:v>
                </c:pt>
                <c:pt idx="409">
                  <c:v>-1.5084027835580909</c:v>
                </c:pt>
                <c:pt idx="410">
                  <c:v>-1.2009378968619024</c:v>
                </c:pt>
                <c:pt idx="411">
                  <c:v>-1.25844606889236</c:v>
                </c:pt>
                <c:pt idx="412">
                  <c:v>-1.0823310071409065</c:v>
                </c:pt>
                <c:pt idx="413">
                  <c:v>-1.3326865749012546</c:v>
                </c:pt>
                <c:pt idx="414">
                  <c:v>-1.679330560515699</c:v>
                </c:pt>
                <c:pt idx="415">
                  <c:v>-1.6572119224293942</c:v>
                </c:pt>
                <c:pt idx="416">
                  <c:v>-1.852185079959547</c:v>
                </c:pt>
                <c:pt idx="417">
                  <c:v>-1.8093577606153588</c:v>
                </c:pt>
                <c:pt idx="418">
                  <c:v>-1.9365206448690424</c:v>
                </c:pt>
                <c:pt idx="419">
                  <c:v>-2.1832794714688197</c:v>
                </c:pt>
                <c:pt idx="420">
                  <c:v>-2.3386655307867472</c:v>
                </c:pt>
                <c:pt idx="421">
                  <c:v>-2.3215118445786707</c:v>
                </c:pt>
                <c:pt idx="422">
                  <c:v>-2.4634740994621458</c:v>
                </c:pt>
                <c:pt idx="423">
                  <c:v>-2.2781719603365143</c:v>
                </c:pt>
                <c:pt idx="424">
                  <c:v>-2.0041964844528914</c:v>
                </c:pt>
                <c:pt idx="425">
                  <c:v>-1.8033966492157161</c:v>
                </c:pt>
                <c:pt idx="426">
                  <c:v>-1.6086882911069802</c:v>
                </c:pt>
                <c:pt idx="427">
                  <c:v>-1.2639398902964201</c:v>
                </c:pt>
                <c:pt idx="428">
                  <c:v>-1.6989969876233939</c:v>
                </c:pt>
                <c:pt idx="429">
                  <c:v>-1.6468465013670976</c:v>
                </c:pt>
                <c:pt idx="430">
                  <c:v>-2.0684316571861299</c:v>
                </c:pt>
                <c:pt idx="431">
                  <c:v>-1.7659141816619945</c:v>
                </c:pt>
                <c:pt idx="432">
                  <c:v>-1.800495340328353</c:v>
                </c:pt>
                <c:pt idx="433">
                  <c:v>-2.4132937450625902</c:v>
                </c:pt>
                <c:pt idx="434">
                  <c:v>-2.2607321342871018</c:v>
                </c:pt>
                <c:pt idx="435">
                  <c:v>-2.4197667509966525</c:v>
                </c:pt>
                <c:pt idx="436">
                  <c:v>-2.6188790779515054</c:v>
                </c:pt>
                <c:pt idx="437">
                  <c:v>-2.4048675530777857</c:v>
                </c:pt>
                <c:pt idx="438">
                  <c:v>-2.4777614959298084</c:v>
                </c:pt>
                <c:pt idx="439">
                  <c:v>-2.6307707849596422</c:v>
                </c:pt>
                <c:pt idx="440">
                  <c:v>-2.5400407157704104</c:v>
                </c:pt>
                <c:pt idx="441">
                  <c:v>-2.5483582656798318</c:v>
                </c:pt>
                <c:pt idx="442">
                  <c:v>-2.7823811639216913</c:v>
                </c:pt>
                <c:pt idx="443">
                  <c:v>-2.9548765813228695</c:v>
                </c:pt>
                <c:pt idx="444">
                  <c:v>-3.0382958873571386</c:v>
                </c:pt>
                <c:pt idx="445">
                  <c:v>-3.0655216105143603</c:v>
                </c:pt>
                <c:pt idx="446">
                  <c:v>-2.4184516680086152</c:v>
                </c:pt>
                <c:pt idx="447">
                  <c:v>-2.310743895506647</c:v>
                </c:pt>
                <c:pt idx="448">
                  <c:v>-1.8967734115588615</c:v>
                </c:pt>
                <c:pt idx="449">
                  <c:v>-1.6872651980550215</c:v>
                </c:pt>
                <c:pt idx="450">
                  <c:v>-1.296735838765845</c:v>
                </c:pt>
                <c:pt idx="451">
                  <c:v>-1.5040626342958907</c:v>
                </c:pt>
                <c:pt idx="452">
                  <c:v>-1.3630582046747199</c:v>
                </c:pt>
                <c:pt idx="453">
                  <c:v>-1.4769249465160752</c:v>
                </c:pt>
                <c:pt idx="454">
                  <c:v>-1.5892551140190661</c:v>
                </c:pt>
                <c:pt idx="455">
                  <c:v>-1.8300457956738554</c:v>
                </c:pt>
                <c:pt idx="456">
                  <c:v>-1.7214977587050546</c:v>
                </c:pt>
                <c:pt idx="457">
                  <c:v>-1.5006495129546549</c:v>
                </c:pt>
                <c:pt idx="458">
                  <c:v>-1.3887595715280134</c:v>
                </c:pt>
                <c:pt idx="459">
                  <c:v>-1.5383472105870599</c:v>
                </c:pt>
                <c:pt idx="460">
                  <c:v>-1.6472597915395457</c:v>
                </c:pt>
                <c:pt idx="461">
                  <c:v>-1.6589544762184729</c:v>
                </c:pt>
                <c:pt idx="462">
                  <c:v>-2.1792799456474836</c:v>
                </c:pt>
                <c:pt idx="463">
                  <c:v>-2.1936215105056087</c:v>
                </c:pt>
                <c:pt idx="464">
                  <c:v>-1.9687428535919098</c:v>
                </c:pt>
                <c:pt idx="465">
                  <c:v>-1.8399453284327656</c:v>
                </c:pt>
                <c:pt idx="466">
                  <c:v>-1.762046614556656</c:v>
                </c:pt>
                <c:pt idx="467">
                  <c:v>-1.9347103482095926</c:v>
                </c:pt>
                <c:pt idx="468">
                  <c:v>-2.1146883753411183</c:v>
                </c:pt>
                <c:pt idx="469">
                  <c:v>-1.6750789578323797</c:v>
                </c:pt>
                <c:pt idx="470">
                  <c:v>-1.7226928060657642</c:v>
                </c:pt>
                <c:pt idx="471">
                  <c:v>-1.4927520500883558</c:v>
                </c:pt>
                <c:pt idx="472">
                  <c:v>-1.3177564150251875</c:v>
                </c:pt>
                <c:pt idx="473">
                  <c:v>-0.96403362690925443</c:v>
                </c:pt>
                <c:pt idx="474">
                  <c:v>-1.2775120228071588</c:v>
                </c:pt>
                <c:pt idx="475">
                  <c:v>-1.2171354810824475</c:v>
                </c:pt>
                <c:pt idx="476">
                  <c:v>-1.3261941546548361</c:v>
                </c:pt>
                <c:pt idx="477">
                  <c:v>-1.5379918236703991</c:v>
                </c:pt>
                <c:pt idx="478">
                  <c:v>-1.3939348459938616</c:v>
                </c:pt>
                <c:pt idx="479">
                  <c:v>-1.3874852885157063</c:v>
                </c:pt>
                <c:pt idx="480">
                  <c:v>-1.0826943661189441</c:v>
                </c:pt>
                <c:pt idx="481">
                  <c:v>-1.3885264066052736</c:v>
                </c:pt>
                <c:pt idx="482">
                  <c:v>-1.5531669891671191</c:v>
                </c:pt>
                <c:pt idx="483">
                  <c:v>-1.3228927471938665</c:v>
                </c:pt>
                <c:pt idx="484">
                  <c:v>-1.2685429902012451</c:v>
                </c:pt>
                <c:pt idx="485">
                  <c:v>-1.0428338840393658</c:v>
                </c:pt>
                <c:pt idx="486">
                  <c:v>-0.65334507005405795</c:v>
                </c:pt>
                <c:pt idx="487">
                  <c:v>-0.74653574946786549</c:v>
                </c:pt>
                <c:pt idx="488">
                  <c:v>-0.66372785690730174</c:v>
                </c:pt>
                <c:pt idx="489">
                  <c:v>-0.51065893232547088</c:v>
                </c:pt>
                <c:pt idx="490">
                  <c:v>-0.81977906317647398</c:v>
                </c:pt>
                <c:pt idx="491">
                  <c:v>-0.87624557629068556</c:v>
                </c:pt>
                <c:pt idx="492">
                  <c:v>-0.829496174929783</c:v>
                </c:pt>
                <c:pt idx="493">
                  <c:v>-0.74467583527492154</c:v>
                </c:pt>
                <c:pt idx="494">
                  <c:v>-0.8351261456630128</c:v>
                </c:pt>
                <c:pt idx="495">
                  <c:v>-0.5553016658091432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BA-4616-AA8D-4FD7B825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62784"/>
        <c:axId val="411464352"/>
      </c:lineChart>
      <c:dateAx>
        <c:axId val="41146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1464352"/>
        <c:crosses val="autoZero"/>
        <c:auto val="1"/>
        <c:lblOffset val="100"/>
        <c:baseTimeUnit val="days"/>
      </c:dateAx>
      <c:valAx>
        <c:axId val="411464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146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Ex-post'!$R$53:$R$610</c:f>
              <c:numCache>
                <c:formatCode>0.00</c:formatCode>
                <c:ptCount val="558"/>
                <c:pt idx="0">
                  <c:v>0.86432446893015047</c:v>
                </c:pt>
                <c:pt idx="1">
                  <c:v>0.8630537975790894</c:v>
                </c:pt>
                <c:pt idx="2">
                  <c:v>0.86007530754091932</c:v>
                </c:pt>
                <c:pt idx="3">
                  <c:v>0.85965364205465833</c:v>
                </c:pt>
                <c:pt idx="4">
                  <c:v>0.85991492761575028</c:v>
                </c:pt>
                <c:pt idx="5">
                  <c:v>0.85992068357694162</c:v>
                </c:pt>
                <c:pt idx="6">
                  <c:v>0.85940222509151631</c:v>
                </c:pt>
                <c:pt idx="7">
                  <c:v>0.85786299043448333</c:v>
                </c:pt>
                <c:pt idx="8">
                  <c:v>0.86687750914199879</c:v>
                </c:pt>
                <c:pt idx="9">
                  <c:v>0.86961805172681306</c:v>
                </c:pt>
                <c:pt idx="10">
                  <c:v>0.86641211073236934</c:v>
                </c:pt>
                <c:pt idx="11">
                  <c:v>0.870683014777618</c:v>
                </c:pt>
                <c:pt idx="12">
                  <c:v>0.86364213133240342</c:v>
                </c:pt>
                <c:pt idx="13">
                  <c:v>0.86966344700646381</c:v>
                </c:pt>
                <c:pt idx="14">
                  <c:v>0.86840116713878146</c:v>
                </c:pt>
                <c:pt idx="15">
                  <c:v>0.86189631673773959</c:v>
                </c:pt>
                <c:pt idx="16">
                  <c:v>0.86298567160672968</c:v>
                </c:pt>
                <c:pt idx="17">
                  <c:v>0.86184453449264542</c:v>
                </c:pt>
                <c:pt idx="18">
                  <c:v>0.86244990050601789</c:v>
                </c:pt>
                <c:pt idx="19">
                  <c:v>0.86284110787643054</c:v>
                </c:pt>
                <c:pt idx="20">
                  <c:v>0.86131755394688969</c:v>
                </c:pt>
                <c:pt idx="21">
                  <c:v>0.86187652145216054</c:v>
                </c:pt>
                <c:pt idx="22">
                  <c:v>0.85925148424991693</c:v>
                </c:pt>
                <c:pt idx="23">
                  <c:v>0.86132858944491764</c:v>
                </c:pt>
                <c:pt idx="24">
                  <c:v>0.86271742809977203</c:v>
                </c:pt>
                <c:pt idx="25">
                  <c:v>0.86238463938317855</c:v>
                </c:pt>
                <c:pt idx="26">
                  <c:v>0.86331000373293543</c:v>
                </c:pt>
                <c:pt idx="27">
                  <c:v>0.85889516632703311</c:v>
                </c:pt>
                <c:pt idx="28">
                  <c:v>0.85888853088447481</c:v>
                </c:pt>
                <c:pt idx="29">
                  <c:v>0.85969190289399655</c:v>
                </c:pt>
                <c:pt idx="30">
                  <c:v>0.86014984930896587</c:v>
                </c:pt>
                <c:pt idx="31">
                  <c:v>0.8573404546540897</c:v>
                </c:pt>
                <c:pt idx="32">
                  <c:v>0.85401866584349384</c:v>
                </c:pt>
                <c:pt idx="33">
                  <c:v>0.84727278249255678</c:v>
                </c:pt>
                <c:pt idx="34">
                  <c:v>0.84427809116089814</c:v>
                </c:pt>
                <c:pt idx="35">
                  <c:v>0.84415642944105918</c:v>
                </c:pt>
                <c:pt idx="36">
                  <c:v>0.84934455226255734</c:v>
                </c:pt>
                <c:pt idx="37">
                  <c:v>0.84768174349884606</c:v>
                </c:pt>
                <c:pt idx="38">
                  <c:v>0.84802790357940849</c:v>
                </c:pt>
                <c:pt idx="39">
                  <c:v>0.84845911990202949</c:v>
                </c:pt>
                <c:pt idx="40">
                  <c:v>0.84806061996561721</c:v>
                </c:pt>
                <c:pt idx="41">
                  <c:v>0.8474510027057387</c:v>
                </c:pt>
                <c:pt idx="42">
                  <c:v>0.84641241918030852</c:v>
                </c:pt>
                <c:pt idx="43">
                  <c:v>0.84676801616659103</c:v>
                </c:pt>
                <c:pt idx="44">
                  <c:v>0.84677416120450599</c:v>
                </c:pt>
                <c:pt idx="45">
                  <c:v>0.84946883097951631</c:v>
                </c:pt>
                <c:pt idx="46">
                  <c:v>0.85078962833163363</c:v>
                </c:pt>
                <c:pt idx="47">
                  <c:v>0.85488037821335106</c:v>
                </c:pt>
                <c:pt idx="48">
                  <c:v>0.84928464978192464</c:v>
                </c:pt>
                <c:pt idx="49">
                  <c:v>0.84845653943253219</c:v>
                </c:pt>
                <c:pt idx="50">
                  <c:v>0.84817201338178683</c:v>
                </c:pt>
                <c:pt idx="51">
                  <c:v>0.84835403501676632</c:v>
                </c:pt>
                <c:pt idx="52">
                  <c:v>0.84661669259202177</c:v>
                </c:pt>
                <c:pt idx="53">
                  <c:v>0.84622173881764939</c:v>
                </c:pt>
                <c:pt idx="54">
                  <c:v>0.84672458077179047</c:v>
                </c:pt>
                <c:pt idx="55">
                  <c:v>0.8446928194886546</c:v>
                </c:pt>
                <c:pt idx="56">
                  <c:v>0.84346970823414613</c:v>
                </c:pt>
                <c:pt idx="57">
                  <c:v>0.84365788511324846</c:v>
                </c:pt>
                <c:pt idx="58">
                  <c:v>0.84504401000908336</c:v>
                </c:pt>
                <c:pt idx="59">
                  <c:v>0.83650731783608456</c:v>
                </c:pt>
                <c:pt idx="60">
                  <c:v>0.83445956489324113</c:v>
                </c:pt>
                <c:pt idx="61">
                  <c:v>0.83997197675694391</c:v>
                </c:pt>
                <c:pt idx="62">
                  <c:v>0.8371129996839618</c:v>
                </c:pt>
                <c:pt idx="63">
                  <c:v>0.84067321755971169</c:v>
                </c:pt>
                <c:pt idx="64">
                  <c:v>0.83279553240907833</c:v>
                </c:pt>
                <c:pt idx="65">
                  <c:v>0.83240562676607077</c:v>
                </c:pt>
                <c:pt idx="66">
                  <c:v>0.83799781089411463</c:v>
                </c:pt>
                <c:pt idx="67">
                  <c:v>0.83705849791505305</c:v>
                </c:pt>
                <c:pt idx="68">
                  <c:v>0.83745384039740933</c:v>
                </c:pt>
                <c:pt idx="69">
                  <c:v>0.84015155185124901</c:v>
                </c:pt>
                <c:pt idx="70">
                  <c:v>0.84042488393288439</c:v>
                </c:pt>
                <c:pt idx="71">
                  <c:v>0.83823356092421164</c:v>
                </c:pt>
                <c:pt idx="72">
                  <c:v>0.83682715644367656</c:v>
                </c:pt>
                <c:pt idx="73">
                  <c:v>0.84917825677163061</c:v>
                </c:pt>
                <c:pt idx="74">
                  <c:v>0.8495813790060589</c:v>
                </c:pt>
                <c:pt idx="75">
                  <c:v>0.85294416917136295</c:v>
                </c:pt>
                <c:pt idx="76">
                  <c:v>0.85511592715915064</c:v>
                </c:pt>
                <c:pt idx="77">
                  <c:v>0.8556013532709833</c:v>
                </c:pt>
                <c:pt idx="78">
                  <c:v>0.87660612081796918</c:v>
                </c:pt>
                <c:pt idx="79">
                  <c:v>0.8810328166230087</c:v>
                </c:pt>
                <c:pt idx="80">
                  <c:v>0.87768593323244082</c:v>
                </c:pt>
                <c:pt idx="81">
                  <c:v>0.87665741849555789</c:v>
                </c:pt>
                <c:pt idx="82">
                  <c:v>0.8794212436356883</c:v>
                </c:pt>
                <c:pt idx="83">
                  <c:v>0.8798004965007703</c:v>
                </c:pt>
                <c:pt idx="84">
                  <c:v>0.88823180194741369</c:v>
                </c:pt>
                <c:pt idx="85">
                  <c:v>0.89756133242951597</c:v>
                </c:pt>
                <c:pt idx="86">
                  <c:v>0.89681533206111663</c:v>
                </c:pt>
                <c:pt idx="87">
                  <c:v>0.88226126650499426</c:v>
                </c:pt>
                <c:pt idx="88">
                  <c:v>0.88762091867456583</c:v>
                </c:pt>
                <c:pt idx="89">
                  <c:v>0.88800469370591206</c:v>
                </c:pt>
                <c:pt idx="90">
                  <c:v>0.88891188871128446</c:v>
                </c:pt>
                <c:pt idx="91">
                  <c:v>0.88928207392357572</c:v>
                </c:pt>
                <c:pt idx="92">
                  <c:v>0.89056534907403251</c:v>
                </c:pt>
                <c:pt idx="93">
                  <c:v>0.89672837183778198</c:v>
                </c:pt>
                <c:pt idx="94">
                  <c:v>0.90063797111180788</c:v>
                </c:pt>
                <c:pt idx="95">
                  <c:v>0.90777723872597982</c:v>
                </c:pt>
                <c:pt idx="96">
                  <c:v>0.91305612038879336</c:v>
                </c:pt>
                <c:pt idx="97">
                  <c:v>0.91928682669688344</c:v>
                </c:pt>
                <c:pt idx="98">
                  <c:v>0.92255080645289189</c:v>
                </c:pt>
                <c:pt idx="99">
                  <c:v>0.92356099490501653</c:v>
                </c:pt>
                <c:pt idx="100">
                  <c:v>0.92533400505091556</c:v>
                </c:pt>
                <c:pt idx="101">
                  <c:v>0.92618092363720905</c:v>
                </c:pt>
                <c:pt idx="102">
                  <c:v>0.92865166375823727</c:v>
                </c:pt>
                <c:pt idx="103">
                  <c:v>0.9338206628005995</c:v>
                </c:pt>
                <c:pt idx="104">
                  <c:v>0.94053992940322251</c:v>
                </c:pt>
                <c:pt idx="105">
                  <c:v>0.94197345265209953</c:v>
                </c:pt>
                <c:pt idx="106">
                  <c:v>0.94806475212611718</c:v>
                </c:pt>
                <c:pt idx="107">
                  <c:v>0.94979078658018623</c:v>
                </c:pt>
                <c:pt idx="108">
                  <c:v>0.94984443377112182</c:v>
                </c:pt>
                <c:pt idx="109">
                  <c:v>0.95038129714077679</c:v>
                </c:pt>
                <c:pt idx="110">
                  <c:v>0.95079110717314463</c:v>
                </c:pt>
                <c:pt idx="111">
                  <c:v>0.95082548922973542</c:v>
                </c:pt>
                <c:pt idx="112">
                  <c:v>0.95165736074151375</c:v>
                </c:pt>
                <c:pt idx="113">
                  <c:v>0.95172940188956978</c:v>
                </c:pt>
                <c:pt idx="114">
                  <c:v>0.95301305362690436</c:v>
                </c:pt>
                <c:pt idx="115">
                  <c:v>0.9529703356356084</c:v>
                </c:pt>
                <c:pt idx="116">
                  <c:v>0.95312927515914858</c:v>
                </c:pt>
                <c:pt idx="117">
                  <c:v>0.95141931232585175</c:v>
                </c:pt>
                <c:pt idx="118">
                  <c:v>0.95109191932123416</c:v>
                </c:pt>
                <c:pt idx="119">
                  <c:v>0.95142690321843926</c:v>
                </c:pt>
                <c:pt idx="120">
                  <c:v>0.9520490693792214</c:v>
                </c:pt>
                <c:pt idx="121">
                  <c:v>0.95380445060035568</c:v>
                </c:pt>
                <c:pt idx="122">
                  <c:v>0.95325002277787241</c:v>
                </c:pt>
                <c:pt idx="123">
                  <c:v>0.95329510609026724</c:v>
                </c:pt>
                <c:pt idx="124">
                  <c:v>0.95169019729226512</c:v>
                </c:pt>
                <c:pt idx="125">
                  <c:v>0.95162429512196245</c:v>
                </c:pt>
                <c:pt idx="126">
                  <c:v>0.95260580910561243</c:v>
                </c:pt>
                <c:pt idx="127">
                  <c:v>0.95250856332001455</c:v>
                </c:pt>
                <c:pt idx="128">
                  <c:v>0.95523898928232243</c:v>
                </c:pt>
                <c:pt idx="129">
                  <c:v>0.95443752238732638</c:v>
                </c:pt>
                <c:pt idx="130">
                  <c:v>0.95594722482338013</c:v>
                </c:pt>
                <c:pt idx="131">
                  <c:v>0.96283951311015181</c:v>
                </c:pt>
                <c:pt idx="132">
                  <c:v>0.9662416516831106</c:v>
                </c:pt>
                <c:pt idx="133">
                  <c:v>0.96587929212804291</c:v>
                </c:pt>
                <c:pt idx="134">
                  <c:v>0.96647739472194694</c:v>
                </c:pt>
                <c:pt idx="135">
                  <c:v>0.96624871493829678</c:v>
                </c:pt>
                <c:pt idx="136">
                  <c:v>0.96714131725746577</c:v>
                </c:pt>
                <c:pt idx="137">
                  <c:v>0.96893103341631137</c:v>
                </c:pt>
                <c:pt idx="138">
                  <c:v>0.98268219018547831</c:v>
                </c:pt>
                <c:pt idx="139">
                  <c:v>0.98222478693446336</c:v>
                </c:pt>
                <c:pt idx="140">
                  <c:v>0.98367012096767903</c:v>
                </c:pt>
                <c:pt idx="141">
                  <c:v>0.98312934367641969</c:v>
                </c:pt>
                <c:pt idx="142">
                  <c:v>0.98431786540237565</c:v>
                </c:pt>
                <c:pt idx="143">
                  <c:v>0.99446858306813612</c:v>
                </c:pt>
                <c:pt idx="144">
                  <c:v>0.99844696209740447</c:v>
                </c:pt>
                <c:pt idx="145">
                  <c:v>0.99898044964528587</c:v>
                </c:pt>
                <c:pt idx="146">
                  <c:v>1.002280339082988</c:v>
                </c:pt>
                <c:pt idx="147">
                  <c:v>1.0063980017294332</c:v>
                </c:pt>
                <c:pt idx="148">
                  <c:v>1.0046559589704098</c:v>
                </c:pt>
                <c:pt idx="149">
                  <c:v>1.0069852166962845</c:v>
                </c:pt>
                <c:pt idx="150">
                  <c:v>1.0281944732201447</c:v>
                </c:pt>
                <c:pt idx="151">
                  <c:v>1.0228426714540155</c:v>
                </c:pt>
                <c:pt idx="152">
                  <c:v>1.0234809328935481</c:v>
                </c:pt>
                <c:pt idx="153">
                  <c:v>1.0242347145846493</c:v>
                </c:pt>
                <c:pt idx="154">
                  <c:v>1.0238833747567258</c:v>
                </c:pt>
                <c:pt idx="155">
                  <c:v>1.0220492707826041</c:v>
                </c:pt>
                <c:pt idx="156">
                  <c:v>1.0263583559045721</c:v>
                </c:pt>
                <c:pt idx="157">
                  <c:v>1.0329563932374966</c:v>
                </c:pt>
                <c:pt idx="158">
                  <c:v>1.0262974200245651</c:v>
                </c:pt>
                <c:pt idx="159">
                  <c:v>1.0255917618363788</c:v>
                </c:pt>
                <c:pt idx="160">
                  <c:v>1.0283045687193082</c:v>
                </c:pt>
                <c:pt idx="161">
                  <c:v>1.0284816059842701</c:v>
                </c:pt>
                <c:pt idx="162">
                  <c:v>1.0320368913452298</c:v>
                </c:pt>
                <c:pt idx="163">
                  <c:v>1.0331944548954515</c:v>
                </c:pt>
                <c:pt idx="164">
                  <c:v>1.0329955949703864</c:v>
                </c:pt>
                <c:pt idx="165">
                  <c:v>1.0344870258334744</c:v>
                </c:pt>
                <c:pt idx="166">
                  <c:v>1.0325277522729759</c:v>
                </c:pt>
                <c:pt idx="167">
                  <c:v>1.0330646956129679</c:v>
                </c:pt>
                <c:pt idx="168">
                  <c:v>1.0362959468528432</c:v>
                </c:pt>
                <c:pt idx="169">
                  <c:v>1.0367778488967647</c:v>
                </c:pt>
                <c:pt idx="170">
                  <c:v>1.0362348973130584</c:v>
                </c:pt>
                <c:pt idx="171">
                  <c:v>1.0341683457580308</c:v>
                </c:pt>
                <c:pt idx="172">
                  <c:v>1.0337025087408884</c:v>
                </c:pt>
                <c:pt idx="173">
                  <c:v>1.0350438284510304</c:v>
                </c:pt>
                <c:pt idx="174">
                  <c:v>1.0356304784817221</c:v>
                </c:pt>
                <c:pt idx="175">
                  <c:v>1.0375384440936843</c:v>
                </c:pt>
                <c:pt idx="176">
                  <c:v>1.0377450606927059</c:v>
                </c:pt>
                <c:pt idx="177">
                  <c:v>1.0398155724957479</c:v>
                </c:pt>
                <c:pt idx="178">
                  <c:v>1.0402882193460405</c:v>
                </c:pt>
                <c:pt idx="179">
                  <c:v>1.0401288509627045</c:v>
                </c:pt>
                <c:pt idx="180">
                  <c:v>1.0402442297406076</c:v>
                </c:pt>
                <c:pt idx="181">
                  <c:v>1.0416097708940177</c:v>
                </c:pt>
                <c:pt idx="182">
                  <c:v>1.0398319783389443</c:v>
                </c:pt>
                <c:pt idx="183">
                  <c:v>1.0393530923071845</c:v>
                </c:pt>
                <c:pt idx="184">
                  <c:v>1.0410122986647776</c:v>
                </c:pt>
                <c:pt idx="185">
                  <c:v>1.0407377243612008</c:v>
                </c:pt>
                <c:pt idx="186">
                  <c:v>1.040649993929474</c:v>
                </c:pt>
                <c:pt idx="187">
                  <c:v>1.0413955727633464</c:v>
                </c:pt>
                <c:pt idx="188">
                  <c:v>1.041071374709579</c:v>
                </c:pt>
                <c:pt idx="189">
                  <c:v>1.0387304097528074</c:v>
                </c:pt>
                <c:pt idx="190">
                  <c:v>1.0383457615908909</c:v>
                </c:pt>
                <c:pt idx="191">
                  <c:v>1.0385237876346618</c:v>
                </c:pt>
                <c:pt idx="192">
                  <c:v>1.0383456386938943</c:v>
                </c:pt>
                <c:pt idx="193">
                  <c:v>1.039741774115472</c:v>
                </c:pt>
                <c:pt idx="194">
                  <c:v>1.041981816240416</c:v>
                </c:pt>
                <c:pt idx="195">
                  <c:v>1.0400366986854566</c:v>
                </c:pt>
                <c:pt idx="196">
                  <c:v>1.0400143120961853</c:v>
                </c:pt>
                <c:pt idx="197">
                  <c:v>1.0403563701807019</c:v>
                </c:pt>
                <c:pt idx="198">
                  <c:v>1.0414763884912945</c:v>
                </c:pt>
                <c:pt idx="199">
                  <c:v>1.0403624705702359</c:v>
                </c:pt>
                <c:pt idx="200">
                  <c:v>1.041805085045888</c:v>
                </c:pt>
                <c:pt idx="201">
                  <c:v>1.0373637989295286</c:v>
                </c:pt>
                <c:pt idx="202">
                  <c:v>1.042319567160952</c:v>
                </c:pt>
                <c:pt idx="203">
                  <c:v>1.0417725732597836</c:v>
                </c:pt>
                <c:pt idx="204">
                  <c:v>1.0426757278867824</c:v>
                </c:pt>
                <c:pt idx="205">
                  <c:v>1.0439423740969169</c:v>
                </c:pt>
                <c:pt idx="206">
                  <c:v>1.0448577691439485</c:v>
                </c:pt>
                <c:pt idx="207">
                  <c:v>1.0444883251527104</c:v>
                </c:pt>
                <c:pt idx="208">
                  <c:v>1.0392370446402743</c:v>
                </c:pt>
                <c:pt idx="209">
                  <c:v>1.0463719416125443</c:v>
                </c:pt>
                <c:pt idx="210">
                  <c:v>1.0478347697878381</c:v>
                </c:pt>
                <c:pt idx="211">
                  <c:v>1.0454883572573397</c:v>
                </c:pt>
                <c:pt idx="212">
                  <c:v>1.046680407174738</c:v>
                </c:pt>
                <c:pt idx="213">
                  <c:v>1.0419958599137269</c:v>
                </c:pt>
                <c:pt idx="214">
                  <c:v>1.0432981039514919</c:v>
                </c:pt>
                <c:pt idx="215">
                  <c:v>1.0448450349153242</c:v>
                </c:pt>
                <c:pt idx="216">
                  <c:v>1.0437994761964511</c:v>
                </c:pt>
                <c:pt idx="217">
                  <c:v>1.0510618849185034</c:v>
                </c:pt>
                <c:pt idx="218">
                  <c:v>1.0534658846630811</c:v>
                </c:pt>
                <c:pt idx="219">
                  <c:v>1.0472508426850262</c:v>
                </c:pt>
                <c:pt idx="220">
                  <c:v>1.0482160940942877</c:v>
                </c:pt>
                <c:pt idx="221">
                  <c:v>1.0485662850648543</c:v>
                </c:pt>
                <c:pt idx="222">
                  <c:v>1.0534988706800916</c:v>
                </c:pt>
                <c:pt idx="223">
                  <c:v>1.053786883073498</c:v>
                </c:pt>
                <c:pt idx="224">
                  <c:v>1.0533306610025985</c:v>
                </c:pt>
                <c:pt idx="225">
                  <c:v>1.0521842378479749</c:v>
                </c:pt>
                <c:pt idx="226">
                  <c:v>1.0487849336587127</c:v>
                </c:pt>
                <c:pt idx="227">
                  <c:v>1.0489284545797419</c:v>
                </c:pt>
                <c:pt idx="228">
                  <c:v>1.0443476811484151</c:v>
                </c:pt>
                <c:pt idx="229">
                  <c:v>1.041928861408048</c:v>
                </c:pt>
                <c:pt idx="230">
                  <c:v>1.0464601190728839</c:v>
                </c:pt>
                <c:pt idx="231">
                  <c:v>1.0491213124149814</c:v>
                </c:pt>
                <c:pt idx="232">
                  <c:v>1.0512605241035453</c:v>
                </c:pt>
                <c:pt idx="233">
                  <c:v>1.0509066878633109</c:v>
                </c:pt>
                <c:pt idx="234">
                  <c:v>1.0568042982154813</c:v>
                </c:pt>
                <c:pt idx="235">
                  <c:v>1.0537885697777505</c:v>
                </c:pt>
                <c:pt idx="236">
                  <c:v>1.0567756388503708</c:v>
                </c:pt>
                <c:pt idx="237">
                  <c:v>1.0579452461424941</c:v>
                </c:pt>
                <c:pt idx="238">
                  <c:v>1.0667223612985623</c:v>
                </c:pt>
                <c:pt idx="239">
                  <c:v>1.0687554410798537</c:v>
                </c:pt>
                <c:pt idx="240">
                  <c:v>1.0921067111738292</c:v>
                </c:pt>
                <c:pt idx="241">
                  <c:v>1.0815778079837748</c:v>
                </c:pt>
                <c:pt idx="242">
                  <c:v>1.0764881321984232</c:v>
                </c:pt>
                <c:pt idx="243">
                  <c:v>1.0778342787079398</c:v>
                </c:pt>
                <c:pt idx="244">
                  <c:v>1.055122562202442</c:v>
                </c:pt>
                <c:pt idx="245">
                  <c:v>1.0370761722249802</c:v>
                </c:pt>
                <c:pt idx="246">
                  <c:v>1.0445654194500449</c:v>
                </c:pt>
                <c:pt idx="247">
                  <c:v>1.0441590255129607</c:v>
                </c:pt>
                <c:pt idx="248">
                  <c:v>1.0446972844966635</c:v>
                </c:pt>
                <c:pt idx="249">
                  <c:v>1.0440802910558873</c:v>
                </c:pt>
                <c:pt idx="250">
                  <c:v>1.0507028311172475</c:v>
                </c:pt>
                <c:pt idx="251">
                  <c:v>1.0513377405770679</c:v>
                </c:pt>
                <c:pt idx="252">
                  <c:v>1.0515863244310082</c:v>
                </c:pt>
                <c:pt idx="253">
                  <c:v>1.0522509044730179</c:v>
                </c:pt>
                <c:pt idx="254">
                  <c:v>1.0516772489078654</c:v>
                </c:pt>
                <c:pt idx="255">
                  <c:v>1.054996186926044</c:v>
                </c:pt>
                <c:pt idx="256">
                  <c:v>1.0535495573740246</c:v>
                </c:pt>
                <c:pt idx="257">
                  <c:v>1.051960342384721</c:v>
                </c:pt>
                <c:pt idx="258">
                  <c:v>1.0494171368229588</c:v>
                </c:pt>
                <c:pt idx="259">
                  <c:v>1.0442569281488294</c:v>
                </c:pt>
                <c:pt idx="260">
                  <c:v>1.048032157290361</c:v>
                </c:pt>
                <c:pt idx="261">
                  <c:v>1.047888794717351</c:v>
                </c:pt>
                <c:pt idx="262">
                  <c:v>1.0527294230079924</c:v>
                </c:pt>
                <c:pt idx="263">
                  <c:v>1.0508364286750449</c:v>
                </c:pt>
                <c:pt idx="264">
                  <c:v>1.0521986455666057</c:v>
                </c:pt>
                <c:pt idx="265">
                  <c:v>1.0484973639340303</c:v>
                </c:pt>
                <c:pt idx="266">
                  <c:v>1.048955360763979</c:v>
                </c:pt>
                <c:pt idx="267">
                  <c:v>1.0520984233571076</c:v>
                </c:pt>
                <c:pt idx="268">
                  <c:v>1.0545156088699887</c:v>
                </c:pt>
                <c:pt idx="269">
                  <c:v>1.0514408592224624</c:v>
                </c:pt>
                <c:pt idx="270">
                  <c:v>1.0531216593848036</c:v>
                </c:pt>
                <c:pt idx="271">
                  <c:v>1.052848681077555</c:v>
                </c:pt>
                <c:pt idx="272">
                  <c:v>1.0531241456038958</c:v>
                </c:pt>
                <c:pt idx="273">
                  <c:v>1.0534780051497097</c:v>
                </c:pt>
                <c:pt idx="274">
                  <c:v>1.0555092085084672</c:v>
                </c:pt>
                <c:pt idx="275">
                  <c:v>1.054975566037873</c:v>
                </c:pt>
                <c:pt idx="276">
                  <c:v>1.0512875487427924</c:v>
                </c:pt>
                <c:pt idx="277">
                  <c:v>1.0527436183079473</c:v>
                </c:pt>
                <c:pt idx="278">
                  <c:v>1.0526118579126045</c:v>
                </c:pt>
                <c:pt idx="279">
                  <c:v>1.0555051382314762</c:v>
                </c:pt>
                <c:pt idx="280">
                  <c:v>1.0566472655262706</c:v>
                </c:pt>
                <c:pt idx="281">
                  <c:v>1.0543988965319973</c:v>
                </c:pt>
                <c:pt idx="282">
                  <c:v>1.0535962473856217</c:v>
                </c:pt>
                <c:pt idx="283">
                  <c:v>1.0509846781777417</c:v>
                </c:pt>
                <c:pt idx="284">
                  <c:v>1.0525655491320707</c:v>
                </c:pt>
                <c:pt idx="285">
                  <c:v>1.0603087885334288</c:v>
                </c:pt>
                <c:pt idx="286">
                  <c:v>1.0659137394879323</c:v>
                </c:pt>
                <c:pt idx="287">
                  <c:v>1.0673954506117751</c:v>
                </c:pt>
                <c:pt idx="288">
                  <c:v>1.0646676546424327</c:v>
                </c:pt>
                <c:pt idx="289">
                  <c:v>1.0608235698114932</c:v>
                </c:pt>
                <c:pt idx="290">
                  <c:v>1.0625195574207569</c:v>
                </c:pt>
                <c:pt idx="291">
                  <c:v>1.0629200572606774</c:v>
                </c:pt>
                <c:pt idx="292">
                  <c:v>1.0690677325552473</c:v>
                </c:pt>
                <c:pt idx="293">
                  <c:v>1.0721866294730515</c:v>
                </c:pt>
                <c:pt idx="294">
                  <c:v>1.0804331605948989</c:v>
                </c:pt>
                <c:pt idx="295">
                  <c:v>1.1030197547404348</c:v>
                </c:pt>
                <c:pt idx="296">
                  <c:v>1.1247236329952073</c:v>
                </c:pt>
                <c:pt idx="297">
                  <c:v>1.1212362968209166</c:v>
                </c:pt>
                <c:pt idx="298">
                  <c:v>1.1196016386721734</c:v>
                </c:pt>
                <c:pt idx="299">
                  <c:v>1.1141923302514645</c:v>
                </c:pt>
                <c:pt idx="300">
                  <c:v>1.1136168194787386</c:v>
                </c:pt>
                <c:pt idx="301">
                  <c:v>1.1089820374121608</c:v>
                </c:pt>
                <c:pt idx="302">
                  <c:v>1.1119335047019598</c:v>
                </c:pt>
                <c:pt idx="303">
                  <c:v>1.1131466029485868</c:v>
                </c:pt>
                <c:pt idx="304">
                  <c:v>1.1212074631336817</c:v>
                </c:pt>
                <c:pt idx="305">
                  <c:v>1.1189694492704052</c:v>
                </c:pt>
                <c:pt idx="306">
                  <c:v>1.1170403620636311</c:v>
                </c:pt>
                <c:pt idx="307">
                  <c:v>1.1199065683192848</c:v>
                </c:pt>
                <c:pt idx="308">
                  <c:v>1.1217703856650107</c:v>
                </c:pt>
                <c:pt idx="309">
                  <c:v>1.1233689982730177</c:v>
                </c:pt>
                <c:pt idx="310">
                  <c:v>1.1294329021090146</c:v>
                </c:pt>
                <c:pt idx="311">
                  <c:v>1.1243343671936032</c:v>
                </c:pt>
                <c:pt idx="312">
                  <c:v>1.1178895933466024</c:v>
                </c:pt>
                <c:pt idx="313">
                  <c:v>1.1166727240306722</c:v>
                </c:pt>
                <c:pt idx="314">
                  <c:v>1.1177791185519155</c:v>
                </c:pt>
                <c:pt idx="315">
                  <c:v>1.122340546978728</c:v>
                </c:pt>
                <c:pt idx="316">
                  <c:v>1.1233304051951709</c:v>
                </c:pt>
                <c:pt idx="317">
                  <c:v>1.1223477973273126</c:v>
                </c:pt>
                <c:pt idx="318">
                  <c:v>1.1226435601306932</c:v>
                </c:pt>
                <c:pt idx="319">
                  <c:v>1.1115793768188236</c:v>
                </c:pt>
                <c:pt idx="320">
                  <c:v>1.1138006819644752</c:v>
                </c:pt>
                <c:pt idx="321">
                  <c:v>1.1128509747075035</c:v>
                </c:pt>
                <c:pt idx="322">
                  <c:v>1.1124219935434503</c:v>
                </c:pt>
                <c:pt idx="323">
                  <c:v>1.1122281159830902</c:v>
                </c:pt>
                <c:pt idx="324">
                  <c:v>1.1081303856929468</c:v>
                </c:pt>
                <c:pt idx="325">
                  <c:v>1.1103468178793061</c:v>
                </c:pt>
                <c:pt idx="326">
                  <c:v>1.1121618254687509</c:v>
                </c:pt>
                <c:pt idx="327">
                  <c:v>1.1197496618430081</c:v>
                </c:pt>
                <c:pt idx="328">
                  <c:v>1.1192308384700764</c:v>
                </c:pt>
                <c:pt idx="329">
                  <c:v>1.1192382859461418</c:v>
                </c:pt>
                <c:pt idx="330">
                  <c:v>1.1198716296008835</c:v>
                </c:pt>
                <c:pt idx="331">
                  <c:v>1.1187865689597798</c:v>
                </c:pt>
                <c:pt idx="332">
                  <c:v>1.1184968430444655</c:v>
                </c:pt>
                <c:pt idx="333">
                  <c:v>1.119662063037671</c:v>
                </c:pt>
                <c:pt idx="334">
                  <c:v>1.1112705640461855</c:v>
                </c:pt>
                <c:pt idx="335">
                  <c:v>1.1093548597707499</c:v>
                </c:pt>
                <c:pt idx="336">
                  <c:v>1.1064398530099653</c:v>
                </c:pt>
                <c:pt idx="337">
                  <c:v>1.0857759783956189</c:v>
                </c:pt>
                <c:pt idx="338">
                  <c:v>1.0852037435188324</c:v>
                </c:pt>
                <c:pt idx="339">
                  <c:v>1.0820539644297378</c:v>
                </c:pt>
                <c:pt idx="340">
                  <c:v>1.0770850121883897</c:v>
                </c:pt>
                <c:pt idx="341">
                  <c:v>1.0707913836009741</c:v>
                </c:pt>
                <c:pt idx="342">
                  <c:v>1.0707074172056295</c:v>
                </c:pt>
                <c:pt idx="343">
                  <c:v>1.068960011488115</c:v>
                </c:pt>
                <c:pt idx="344">
                  <c:v>1.0636493028097229</c:v>
                </c:pt>
                <c:pt idx="345">
                  <c:v>1.0503394626268239</c:v>
                </c:pt>
                <c:pt idx="346">
                  <c:v>1.0479811282201728</c:v>
                </c:pt>
                <c:pt idx="347">
                  <c:v>1.0413276807025007</c:v>
                </c:pt>
                <c:pt idx="348">
                  <c:v>1.0378926589548956</c:v>
                </c:pt>
                <c:pt idx="349">
                  <c:v>1.0362759717246759</c:v>
                </c:pt>
                <c:pt idx="350">
                  <c:v>1.0337258290235261</c:v>
                </c:pt>
                <c:pt idx="351">
                  <c:v>1.0262740103659156</c:v>
                </c:pt>
                <c:pt idx="352">
                  <c:v>1.0081807327571368</c:v>
                </c:pt>
                <c:pt idx="353">
                  <c:v>1.0084400256892989</c:v>
                </c:pt>
                <c:pt idx="354">
                  <c:v>1.0072749863903225</c:v>
                </c:pt>
                <c:pt idx="355">
                  <c:v>1.0046307911518328</c:v>
                </c:pt>
                <c:pt idx="356">
                  <c:v>1.0041754292701224</c:v>
                </c:pt>
                <c:pt idx="357">
                  <c:v>1.0089495765544996</c:v>
                </c:pt>
                <c:pt idx="358">
                  <c:v>1.0059617469469544</c:v>
                </c:pt>
                <c:pt idx="359">
                  <c:v>1.0030748225015036</c:v>
                </c:pt>
                <c:pt idx="360">
                  <c:v>0.99677618876046958</c:v>
                </c:pt>
                <c:pt idx="361">
                  <c:v>0.99606239882467229</c:v>
                </c:pt>
                <c:pt idx="362">
                  <c:v>0.99536228329717813</c:v>
                </c:pt>
                <c:pt idx="363">
                  <c:v>0.99589267092020428</c:v>
                </c:pt>
                <c:pt idx="364">
                  <c:v>0.99548115263784109</c:v>
                </c:pt>
                <c:pt idx="365">
                  <c:v>0.99544391845318614</c:v>
                </c:pt>
                <c:pt idx="366">
                  <c:v>0.99237939452344004</c:v>
                </c:pt>
                <c:pt idx="367">
                  <c:v>0.99075371763977238</c:v>
                </c:pt>
                <c:pt idx="368">
                  <c:v>0.99010498560927018</c:v>
                </c:pt>
                <c:pt idx="369">
                  <c:v>0.97435969946353906</c:v>
                </c:pt>
                <c:pt idx="370">
                  <c:v>0.97121307411421154</c:v>
                </c:pt>
                <c:pt idx="371">
                  <c:v>0.97474564222053051</c:v>
                </c:pt>
                <c:pt idx="372">
                  <c:v>0.97691023370851282</c:v>
                </c:pt>
                <c:pt idx="373">
                  <c:v>0.97925327809931728</c:v>
                </c:pt>
                <c:pt idx="374">
                  <c:v>0.9700339322228787</c:v>
                </c:pt>
                <c:pt idx="375">
                  <c:v>0.97482321674656891</c:v>
                </c:pt>
                <c:pt idx="376">
                  <c:v>0.98419844772340603</c:v>
                </c:pt>
                <c:pt idx="377">
                  <c:v>0.9916769798166476</c:v>
                </c:pt>
                <c:pt idx="378">
                  <c:v>0.98906611549909484</c:v>
                </c:pt>
                <c:pt idx="379">
                  <c:v>0.99208295796588297</c:v>
                </c:pt>
                <c:pt idx="380">
                  <c:v>0.99248876832557309</c:v>
                </c:pt>
                <c:pt idx="381">
                  <c:v>0.99250526149147911</c:v>
                </c:pt>
                <c:pt idx="382">
                  <c:v>0.99192365404301608</c:v>
                </c:pt>
                <c:pt idx="383">
                  <c:v>0.99165125124841114</c:v>
                </c:pt>
                <c:pt idx="384">
                  <c:v>0.99095764924161933</c:v>
                </c:pt>
                <c:pt idx="385">
                  <c:v>0.99258258695707668</c:v>
                </c:pt>
                <c:pt idx="386">
                  <c:v>0.99222388023558439</c:v>
                </c:pt>
                <c:pt idx="387">
                  <c:v>0.99055782399441716</c:v>
                </c:pt>
                <c:pt idx="388">
                  <c:v>0.99242757821743832</c:v>
                </c:pt>
                <c:pt idx="389">
                  <c:v>0.99220036671931744</c:v>
                </c:pt>
                <c:pt idx="390">
                  <c:v>0.99517630011327074</c:v>
                </c:pt>
                <c:pt idx="391">
                  <c:v>0.99577712386283057</c:v>
                </c:pt>
                <c:pt idx="392">
                  <c:v>0.99670084296587957</c:v>
                </c:pt>
                <c:pt idx="393">
                  <c:v>0.99885914667852205</c:v>
                </c:pt>
                <c:pt idx="394">
                  <c:v>0.99991819359626799</c:v>
                </c:pt>
                <c:pt idx="395">
                  <c:v>1.0011606728300881</c:v>
                </c:pt>
                <c:pt idx="396">
                  <c:v>1.0029475978384579</c:v>
                </c:pt>
                <c:pt idx="397">
                  <c:v>1.0020262421493578</c:v>
                </c:pt>
                <c:pt idx="398">
                  <c:v>1.00321665394501</c:v>
                </c:pt>
                <c:pt idx="399">
                  <c:v>1.0026773380195677</c:v>
                </c:pt>
                <c:pt idx="400">
                  <c:v>1.0030256372777733</c:v>
                </c:pt>
                <c:pt idx="401">
                  <c:v>1.0033513428667256</c:v>
                </c:pt>
                <c:pt idx="402">
                  <c:v>1.0059218197444777</c:v>
                </c:pt>
                <c:pt idx="403">
                  <c:v>1.0205931612708157</c:v>
                </c:pt>
                <c:pt idx="404">
                  <c:v>1.0202199440326944</c:v>
                </c:pt>
                <c:pt idx="405">
                  <c:v>1.0212540204175073</c:v>
                </c:pt>
                <c:pt idx="406">
                  <c:v>1.0209618031482759</c:v>
                </c:pt>
                <c:pt idx="407">
                  <c:v>1.0208680723648744</c:v>
                </c:pt>
                <c:pt idx="408">
                  <c:v>1.0164161158188141</c:v>
                </c:pt>
                <c:pt idx="409">
                  <c:v>1.0180905153289017</c:v>
                </c:pt>
                <c:pt idx="410">
                  <c:v>1.0203621471513047</c:v>
                </c:pt>
                <c:pt idx="411">
                  <c:v>1.0210501759942605</c:v>
                </c:pt>
                <c:pt idx="412">
                  <c:v>1.0212286287996981</c:v>
                </c:pt>
                <c:pt idx="413">
                  <c:v>1.0225311879031231</c:v>
                </c:pt>
                <c:pt idx="414">
                  <c:v>1.0222935574454743</c:v>
                </c:pt>
                <c:pt idx="415">
                  <c:v>1.0222259578302157</c:v>
                </c:pt>
                <c:pt idx="416">
                  <c:v>1.0230636273023994</c:v>
                </c:pt>
                <c:pt idx="417">
                  <c:v>1.0239290318821288</c:v>
                </c:pt>
                <c:pt idx="418">
                  <c:v>1.0283163877366708</c:v>
                </c:pt>
                <c:pt idx="419">
                  <c:v>1.0300769086425963</c:v>
                </c:pt>
                <c:pt idx="420">
                  <c:v>1.0309325106420697</c:v>
                </c:pt>
                <c:pt idx="421">
                  <c:v>1.0312716927424592</c:v>
                </c:pt>
                <c:pt idx="422">
                  <c:v>1.033710596955481</c:v>
                </c:pt>
                <c:pt idx="423">
                  <c:v>1.030771154587746</c:v>
                </c:pt>
                <c:pt idx="424">
                  <c:v>1.0290551797955803</c:v>
                </c:pt>
                <c:pt idx="425">
                  <c:v>1.0345642917431996</c:v>
                </c:pt>
                <c:pt idx="426">
                  <c:v>1.0313094763919721</c:v>
                </c:pt>
                <c:pt idx="427">
                  <c:v>1.0235815718459602</c:v>
                </c:pt>
                <c:pt idx="428">
                  <c:v>1.0141242507423103</c:v>
                </c:pt>
                <c:pt idx="429">
                  <c:v>1.0132860330725866</c:v>
                </c:pt>
                <c:pt idx="430">
                  <c:v>1.0066857953559964</c:v>
                </c:pt>
                <c:pt idx="431">
                  <c:v>1.0050939955924125</c:v>
                </c:pt>
                <c:pt idx="432">
                  <c:v>1.0040540449998978</c:v>
                </c:pt>
                <c:pt idx="433">
                  <c:v>1.0084291278036126</c:v>
                </c:pt>
                <c:pt idx="434">
                  <c:v>1.0078615570898857</c:v>
                </c:pt>
                <c:pt idx="435">
                  <c:v>1.0076612707518768</c:v>
                </c:pt>
                <c:pt idx="436">
                  <c:v>1.0060188092041495</c:v>
                </c:pt>
                <c:pt idx="437">
                  <c:v>1.0110446990815856</c:v>
                </c:pt>
                <c:pt idx="438">
                  <c:v>1.0131230053299769</c:v>
                </c:pt>
                <c:pt idx="439">
                  <c:v>1.0142111802239671</c:v>
                </c:pt>
                <c:pt idx="440">
                  <c:v>1.013046329846143</c:v>
                </c:pt>
                <c:pt idx="441">
                  <c:v>1.0086783560512886</c:v>
                </c:pt>
                <c:pt idx="442">
                  <c:v>1.0087643372246091</c:v>
                </c:pt>
                <c:pt idx="443">
                  <c:v>1.0098667856898378</c:v>
                </c:pt>
                <c:pt idx="444">
                  <c:v>1.005495103091518</c:v>
                </c:pt>
                <c:pt idx="445">
                  <c:v>0.99324858334432442</c:v>
                </c:pt>
                <c:pt idx="446">
                  <c:v>0.98639815415179177</c:v>
                </c:pt>
                <c:pt idx="447">
                  <c:v>0.992714563566087</c:v>
                </c:pt>
                <c:pt idx="448">
                  <c:v>0.99767243965504104</c:v>
                </c:pt>
                <c:pt idx="449">
                  <c:v>0.99806577937380547</c:v>
                </c:pt>
                <c:pt idx="450">
                  <c:v>0.99840863630325816</c:v>
                </c:pt>
                <c:pt idx="451">
                  <c:v>0.99453321734964328</c:v>
                </c:pt>
                <c:pt idx="452">
                  <c:v>0.99481565482765932</c:v>
                </c:pt>
                <c:pt idx="453">
                  <c:v>0.99598562396976653</c:v>
                </c:pt>
                <c:pt idx="454">
                  <c:v>0.99586227850885833</c:v>
                </c:pt>
                <c:pt idx="455">
                  <c:v>0.99128402355625789</c:v>
                </c:pt>
                <c:pt idx="456">
                  <c:v>0.99192147217137272</c:v>
                </c:pt>
                <c:pt idx="457">
                  <c:v>0.9911902833270485</c:v>
                </c:pt>
                <c:pt idx="458">
                  <c:v>0.9942577705483695</c:v>
                </c:pt>
                <c:pt idx="459">
                  <c:v>0.99722979126754541</c:v>
                </c:pt>
                <c:pt idx="460">
                  <c:v>0.99791397981840146</c:v>
                </c:pt>
                <c:pt idx="461">
                  <c:v>0.99859799196265053</c:v>
                </c:pt>
                <c:pt idx="462">
                  <c:v>0.99267983329016396</c:v>
                </c:pt>
                <c:pt idx="463">
                  <c:v>0.99192058624990476</c:v>
                </c:pt>
                <c:pt idx="464">
                  <c:v>0.98202895726602335</c:v>
                </c:pt>
                <c:pt idx="465">
                  <c:v>0.98218354853928769</c:v>
                </c:pt>
                <c:pt idx="466">
                  <c:v>0.98225529248983479</c:v>
                </c:pt>
                <c:pt idx="467">
                  <c:v>0.9822449524437562</c:v>
                </c:pt>
                <c:pt idx="468">
                  <c:v>0.98144831644284602</c:v>
                </c:pt>
                <c:pt idx="469">
                  <c:v>0.97687434953113061</c:v>
                </c:pt>
                <c:pt idx="470">
                  <c:v>0.97365744672266896</c:v>
                </c:pt>
                <c:pt idx="471">
                  <c:v>0.98139169693357631</c:v>
                </c:pt>
                <c:pt idx="472">
                  <c:v>0.98370450879084481</c:v>
                </c:pt>
                <c:pt idx="473">
                  <c:v>0.98361880676203939</c:v>
                </c:pt>
                <c:pt idx="474">
                  <c:v>0.9870086816064132</c:v>
                </c:pt>
                <c:pt idx="475">
                  <c:v>0.9995121199772351</c:v>
                </c:pt>
                <c:pt idx="476">
                  <c:v>1.0071224911496939</c:v>
                </c:pt>
                <c:pt idx="477">
                  <c:v>1.0096651451386729</c:v>
                </c:pt>
                <c:pt idx="478">
                  <c:v>1.0145813398877539</c:v>
                </c:pt>
                <c:pt idx="479">
                  <c:v>1.0053775686954212</c:v>
                </c:pt>
                <c:pt idx="480">
                  <c:v>1.0012902698338282</c:v>
                </c:pt>
                <c:pt idx="481">
                  <c:v>1.0020346775468147</c:v>
                </c:pt>
                <c:pt idx="482">
                  <c:v>1.0007877159800502</c:v>
                </c:pt>
                <c:pt idx="483">
                  <c:v>1.0009680202310369</c:v>
                </c:pt>
                <c:pt idx="484">
                  <c:v>1.0028694692672508</c:v>
                </c:pt>
                <c:pt idx="485">
                  <c:v>1.005389683532915</c:v>
                </c:pt>
                <c:pt idx="486">
                  <c:v>1.0047456658848652</c:v>
                </c:pt>
                <c:pt idx="487">
                  <c:v>1.0081716463798085</c:v>
                </c:pt>
                <c:pt idx="488">
                  <c:v>1.0032305240575823</c:v>
                </c:pt>
                <c:pt idx="489">
                  <c:v>1.0018796426283496</c:v>
                </c:pt>
                <c:pt idx="490">
                  <c:v>0.99956340249654629</c:v>
                </c:pt>
                <c:pt idx="491">
                  <c:v>1.0018873387542091</c:v>
                </c:pt>
                <c:pt idx="492">
                  <c:v>1.0003986661580306</c:v>
                </c:pt>
                <c:pt idx="493">
                  <c:v>1.001065284927533</c:v>
                </c:pt>
                <c:pt idx="494">
                  <c:v>0.99463837976591551</c:v>
                </c:pt>
                <c:pt idx="495">
                  <c:v>0.99645977682843945</c:v>
                </c:pt>
                <c:pt idx="496">
                  <c:v>1.0071893024340666</c:v>
                </c:pt>
                <c:pt idx="497">
                  <c:v>1.0073874171936925</c:v>
                </c:pt>
                <c:pt idx="498">
                  <c:v>1.005328901781112</c:v>
                </c:pt>
                <c:pt idx="499">
                  <c:v>1.0131566534814282</c:v>
                </c:pt>
                <c:pt idx="500">
                  <c:v>1.013834985021788</c:v>
                </c:pt>
                <c:pt idx="501">
                  <c:v>1.0189442201060956</c:v>
                </c:pt>
                <c:pt idx="502">
                  <c:v>1.0207127582448405</c:v>
                </c:pt>
                <c:pt idx="503">
                  <c:v>1.0203409456913441</c:v>
                </c:pt>
                <c:pt idx="504">
                  <c:v>1.0163299812959279</c:v>
                </c:pt>
                <c:pt idx="505">
                  <c:v>1.0153525474235565</c:v>
                </c:pt>
                <c:pt idx="506">
                  <c:v>1.0134264165058604</c:v>
                </c:pt>
                <c:pt idx="507">
                  <c:v>1.0166406556472154</c:v>
                </c:pt>
                <c:pt idx="508">
                  <c:v>1.0186749420064969</c:v>
                </c:pt>
                <c:pt idx="509">
                  <c:v>1.021180345949483</c:v>
                </c:pt>
                <c:pt idx="510">
                  <c:v>1.0081305263345735</c:v>
                </c:pt>
                <c:pt idx="511">
                  <c:v>1.0433514995085489</c:v>
                </c:pt>
                <c:pt idx="512">
                  <c:v>1.0444121152824724</c:v>
                </c:pt>
                <c:pt idx="513">
                  <c:v>1.0361575346365999</c:v>
                </c:pt>
                <c:pt idx="514">
                  <c:v>1.0375354968147485</c:v>
                </c:pt>
                <c:pt idx="515">
                  <c:v>1.0394203397608237</c:v>
                </c:pt>
                <c:pt idx="516">
                  <c:v>1.0413302886959157</c:v>
                </c:pt>
                <c:pt idx="517">
                  <c:v>1.0432508571145125</c:v>
                </c:pt>
                <c:pt idx="518">
                  <c:v>1.044917089906825</c:v>
                </c:pt>
                <c:pt idx="519">
                  <c:v>1.0506989548408807</c:v>
                </c:pt>
                <c:pt idx="520">
                  <c:v>1.0543678563025007</c:v>
                </c:pt>
                <c:pt idx="521">
                  <c:v>1.0562613810535926</c:v>
                </c:pt>
                <c:pt idx="522">
                  <c:v>1.0513705972461549</c:v>
                </c:pt>
                <c:pt idx="523">
                  <c:v>1.0453870726290577</c:v>
                </c:pt>
                <c:pt idx="524">
                  <c:v>1.0447338984341326</c:v>
                </c:pt>
                <c:pt idx="525">
                  <c:v>1.0469544329096097</c:v>
                </c:pt>
                <c:pt idx="526">
                  <c:v>1.0452749613798029</c:v>
                </c:pt>
                <c:pt idx="527">
                  <c:v>1.0485009878883107</c:v>
                </c:pt>
                <c:pt idx="528">
                  <c:v>1.0508458964032343</c:v>
                </c:pt>
                <c:pt idx="529">
                  <c:v>1.0513429907267728</c:v>
                </c:pt>
                <c:pt idx="530">
                  <c:v>1.0629029895848454</c:v>
                </c:pt>
                <c:pt idx="531">
                  <c:v>1.0711308962973336</c:v>
                </c:pt>
                <c:pt idx="532">
                  <c:v>1.0623833785702179</c:v>
                </c:pt>
                <c:pt idx="533">
                  <c:v>1.0722792126206813</c:v>
                </c:pt>
                <c:pt idx="534">
                  <c:v>1.0730795249815606</c:v>
                </c:pt>
                <c:pt idx="535">
                  <c:v>1.0733450339456656</c:v>
                </c:pt>
                <c:pt idx="536">
                  <c:v>1.0742382643470734</c:v>
                </c:pt>
                <c:pt idx="537">
                  <c:v>1.0742604281800072</c:v>
                </c:pt>
                <c:pt idx="538">
                  <c:v>1.0713509094675189</c:v>
                </c:pt>
                <c:pt idx="539">
                  <c:v>1.0674959666422512</c:v>
                </c:pt>
                <c:pt idx="540">
                  <c:v>1.0661835896602097</c:v>
                </c:pt>
                <c:pt idx="541">
                  <c:v>1.0638910111634188</c:v>
                </c:pt>
                <c:pt idx="542">
                  <c:v>1.064283019257815</c:v>
                </c:pt>
                <c:pt idx="543">
                  <c:v>1.0640806803699172</c:v>
                </c:pt>
                <c:pt idx="544">
                  <c:v>1.0637928830103036</c:v>
                </c:pt>
                <c:pt idx="545">
                  <c:v>1.0734502995057367</c:v>
                </c:pt>
                <c:pt idx="546">
                  <c:v>1.0726901605480184</c:v>
                </c:pt>
                <c:pt idx="547">
                  <c:v>1.0735856729719726</c:v>
                </c:pt>
                <c:pt idx="548">
                  <c:v>1.074094147894445</c:v>
                </c:pt>
                <c:pt idx="549">
                  <c:v>1.0708815919443246</c:v>
                </c:pt>
                <c:pt idx="550">
                  <c:v>1.0738286847297727</c:v>
                </c:pt>
                <c:pt idx="551">
                  <c:v>1.0683082909799964</c:v>
                </c:pt>
                <c:pt idx="552">
                  <c:v>1.0674706749325162</c:v>
                </c:pt>
                <c:pt idx="553">
                  <c:v>1.0675671588942661</c:v>
                </c:pt>
                <c:pt idx="554">
                  <c:v>1.0624702785295559</c:v>
                </c:pt>
                <c:pt idx="555">
                  <c:v>1.0657776927010674</c:v>
                </c:pt>
                <c:pt idx="556">
                  <c:v>1.0673023121049325</c:v>
                </c:pt>
                <c:pt idx="557">
                  <c:v>1.0663401110606714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01-4A01-B50B-3FAA131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62000"/>
        <c:axId val="411466312"/>
      </c:lineChart>
      <c:dateAx>
        <c:axId val="41146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1466312"/>
        <c:crosses val="autoZero"/>
        <c:auto val="1"/>
        <c:lblOffset val="100"/>
        <c:baseTimeUnit val="days"/>
      </c:dateAx>
      <c:valAx>
        <c:axId val="411466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146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de Treynor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Ex-post'!$S$53:$S$610</c:f>
              <c:numCache>
                <c:formatCode>0.00</c:formatCode>
                <c:ptCount val="558"/>
                <c:pt idx="0">
                  <c:v>-0.24630628271291533</c:v>
                </c:pt>
                <c:pt idx="1">
                  <c:v>-0.1689533654699909</c:v>
                </c:pt>
                <c:pt idx="2">
                  <c:v>-0.1560016307361867</c:v>
                </c:pt>
                <c:pt idx="3">
                  <c:v>-0.18865168499770218</c:v>
                </c:pt>
                <c:pt idx="4">
                  <c:v>-0.18582238084478034</c:v>
                </c:pt>
                <c:pt idx="5">
                  <c:v>-0.18184970087912039</c:v>
                </c:pt>
                <c:pt idx="6">
                  <c:v>-0.25376538839216151</c:v>
                </c:pt>
                <c:pt idx="7">
                  <c:v>-0.24825124728459355</c:v>
                </c:pt>
                <c:pt idx="8">
                  <c:v>-0.27442441358587322</c:v>
                </c:pt>
                <c:pt idx="9">
                  <c:v>-0.39756780429352129</c:v>
                </c:pt>
                <c:pt idx="10">
                  <c:v>-0.41578296395436581</c:v>
                </c:pt>
                <c:pt idx="11">
                  <c:v>-0.41039360213576725</c:v>
                </c:pt>
                <c:pt idx="12">
                  <c:v>-0.39747256065393743</c:v>
                </c:pt>
                <c:pt idx="13">
                  <c:v>-0.34119831145919255</c:v>
                </c:pt>
                <c:pt idx="14">
                  <c:v>-0.40645931622107506</c:v>
                </c:pt>
                <c:pt idx="15">
                  <c:v>-0.43668558150205727</c:v>
                </c:pt>
                <c:pt idx="16">
                  <c:v>-0.40396672386361893</c:v>
                </c:pt>
                <c:pt idx="17">
                  <c:v>-0.43533041053511962</c:v>
                </c:pt>
                <c:pt idx="18">
                  <c:v>-0.41420036699677648</c:v>
                </c:pt>
                <c:pt idx="19">
                  <c:v>-0.39798914600220525</c:v>
                </c:pt>
                <c:pt idx="20">
                  <c:v>-0.43645915951379211</c:v>
                </c:pt>
                <c:pt idx="21">
                  <c:v>-0.35445574384383238</c:v>
                </c:pt>
                <c:pt idx="22">
                  <c:v>-0.38729810661472552</c:v>
                </c:pt>
                <c:pt idx="23">
                  <c:v>-0.35459242377323591</c:v>
                </c:pt>
                <c:pt idx="24">
                  <c:v>-0.36532549908590911</c:v>
                </c:pt>
                <c:pt idx="25">
                  <c:v>-0.37834784314353759</c:v>
                </c:pt>
                <c:pt idx="26">
                  <c:v>-0.32850230725331853</c:v>
                </c:pt>
                <c:pt idx="27">
                  <c:v>-0.39156402413465446</c:v>
                </c:pt>
                <c:pt idx="28">
                  <c:v>-0.43220743726224559</c:v>
                </c:pt>
                <c:pt idx="29">
                  <c:v>-0.44006479183885289</c:v>
                </c:pt>
                <c:pt idx="30">
                  <c:v>-0.38534185280568628</c:v>
                </c:pt>
                <c:pt idx="31">
                  <c:v>-0.33176450816033354</c:v>
                </c:pt>
                <c:pt idx="32">
                  <c:v>-0.3526308987568868</c:v>
                </c:pt>
                <c:pt idx="33">
                  <c:v>-0.41030453506565462</c:v>
                </c:pt>
                <c:pt idx="34">
                  <c:v>-0.3842981054052001</c:v>
                </c:pt>
                <c:pt idx="35">
                  <c:v>-0.34759001549040963</c:v>
                </c:pt>
                <c:pt idx="36">
                  <c:v>-0.36494963467344793</c:v>
                </c:pt>
                <c:pt idx="37">
                  <c:v>-0.33074613004147824</c:v>
                </c:pt>
                <c:pt idx="38">
                  <c:v>-0.30669811201190322</c:v>
                </c:pt>
                <c:pt idx="39">
                  <c:v>-0.33297832400667599</c:v>
                </c:pt>
                <c:pt idx="40">
                  <c:v>-0.29259334987597213</c:v>
                </c:pt>
                <c:pt idx="41">
                  <c:v>-0.28750737139916827</c:v>
                </c:pt>
                <c:pt idx="42">
                  <c:v>-0.26503538238225333</c:v>
                </c:pt>
                <c:pt idx="43">
                  <c:v>-0.27877036151918561</c:v>
                </c:pt>
                <c:pt idx="44">
                  <c:v>-0.2462332669622973</c:v>
                </c:pt>
                <c:pt idx="45">
                  <c:v>-0.21698506246208402</c:v>
                </c:pt>
                <c:pt idx="46">
                  <c:v>-0.26350531717542014</c:v>
                </c:pt>
                <c:pt idx="47">
                  <c:v>-0.16010374408112063</c:v>
                </c:pt>
                <c:pt idx="48">
                  <c:v>-0.17895218482490602</c:v>
                </c:pt>
                <c:pt idx="49">
                  <c:v>-0.16310793356558284</c:v>
                </c:pt>
                <c:pt idx="50">
                  <c:v>-0.17093457129187653</c:v>
                </c:pt>
                <c:pt idx="51">
                  <c:v>-0.18512602662120739</c:v>
                </c:pt>
                <c:pt idx="52">
                  <c:v>-0.15525082227033607</c:v>
                </c:pt>
                <c:pt idx="53">
                  <c:v>-0.12571875838927332</c:v>
                </c:pt>
                <c:pt idx="54">
                  <c:v>-0.16713271580209721</c:v>
                </c:pt>
                <c:pt idx="55">
                  <c:v>-8.6190053511252793E-2</c:v>
                </c:pt>
                <c:pt idx="56">
                  <c:v>1.0714079125546925E-2</c:v>
                </c:pt>
                <c:pt idx="57">
                  <c:v>-3.3265492989475481E-2</c:v>
                </c:pt>
                <c:pt idx="58">
                  <c:v>-3.1796558079478308E-2</c:v>
                </c:pt>
                <c:pt idx="59">
                  <c:v>0.16577796382347149</c:v>
                </c:pt>
                <c:pt idx="60">
                  <c:v>0.23914552886222065</c:v>
                </c:pt>
                <c:pt idx="61">
                  <c:v>0.22347215333937034</c:v>
                </c:pt>
                <c:pt idx="62">
                  <c:v>0.14243005288451907</c:v>
                </c:pt>
                <c:pt idx="63">
                  <c:v>7.7524967148869625E-2</c:v>
                </c:pt>
                <c:pt idx="64">
                  <c:v>0.2338164883118361</c:v>
                </c:pt>
                <c:pt idx="65">
                  <c:v>0.31646695790764229</c:v>
                </c:pt>
                <c:pt idx="66">
                  <c:v>0.21150611763386737</c:v>
                </c:pt>
                <c:pt idx="67">
                  <c:v>0.29412604918716867</c:v>
                </c:pt>
                <c:pt idx="68">
                  <c:v>0.22488625897695413</c:v>
                </c:pt>
                <c:pt idx="69">
                  <c:v>0.25101402216117347</c:v>
                </c:pt>
                <c:pt idx="70">
                  <c:v>0.34165543009469884</c:v>
                </c:pt>
                <c:pt idx="71">
                  <c:v>0.2602966209320749</c:v>
                </c:pt>
                <c:pt idx="72">
                  <c:v>0.32838556892984705</c:v>
                </c:pt>
                <c:pt idx="73">
                  <c:v>0.43378077134122062</c:v>
                </c:pt>
                <c:pt idx="74">
                  <c:v>0.3528515897173527</c:v>
                </c:pt>
                <c:pt idx="75">
                  <c:v>0.34526671102923628</c:v>
                </c:pt>
                <c:pt idx="76">
                  <c:v>0.26234545663262698</c:v>
                </c:pt>
                <c:pt idx="77">
                  <c:v>0.34864780708470999</c:v>
                </c:pt>
                <c:pt idx="78">
                  <c:v>0.41916009337163618</c:v>
                </c:pt>
                <c:pt idx="79">
                  <c:v>0.53559788145259379</c:v>
                </c:pt>
                <c:pt idx="80">
                  <c:v>0.50961407105725687</c:v>
                </c:pt>
                <c:pt idx="81">
                  <c:v>0.46779218467959444</c:v>
                </c:pt>
                <c:pt idx="82">
                  <c:v>0.42437474489396254</c:v>
                </c:pt>
                <c:pt idx="83">
                  <c:v>0.46792883281349684</c:v>
                </c:pt>
                <c:pt idx="84">
                  <c:v>0.42794659873242985</c:v>
                </c:pt>
                <c:pt idx="85">
                  <c:v>0.4029007330891986</c:v>
                </c:pt>
                <c:pt idx="86">
                  <c:v>0.37113722913996711</c:v>
                </c:pt>
                <c:pt idx="87">
                  <c:v>0.27580819294678982</c:v>
                </c:pt>
                <c:pt idx="88">
                  <c:v>0.16679121864215901</c:v>
                </c:pt>
                <c:pt idx="89">
                  <c:v>0.17390142039450879</c:v>
                </c:pt>
                <c:pt idx="90">
                  <c:v>0.11458440789902775</c:v>
                </c:pt>
                <c:pt idx="91">
                  <c:v>0.12800959510424575</c:v>
                </c:pt>
                <c:pt idx="92">
                  <c:v>9.9542227450424459E-2</c:v>
                </c:pt>
                <c:pt idx="93">
                  <c:v>0.21300513204352672</c:v>
                </c:pt>
                <c:pt idx="94">
                  <c:v>0.23620039814785904</c:v>
                </c:pt>
                <c:pt idx="95">
                  <c:v>0.16606251693361199</c:v>
                </c:pt>
                <c:pt idx="96">
                  <c:v>0.15834388220146495</c:v>
                </c:pt>
                <c:pt idx="97">
                  <c:v>0.17508246274498324</c:v>
                </c:pt>
                <c:pt idx="98">
                  <c:v>8.2629050710284563E-2</c:v>
                </c:pt>
                <c:pt idx="99">
                  <c:v>0.12647855621639364</c:v>
                </c:pt>
                <c:pt idx="100">
                  <c:v>0.14059195686937931</c:v>
                </c:pt>
                <c:pt idx="101">
                  <c:v>0.11914736004471126</c:v>
                </c:pt>
                <c:pt idx="102">
                  <c:v>0.10242703260628103</c:v>
                </c:pt>
                <c:pt idx="103">
                  <c:v>1.4506301417454563E-2</c:v>
                </c:pt>
                <c:pt idx="104">
                  <c:v>3.7252064218290581E-2</c:v>
                </c:pt>
                <c:pt idx="105">
                  <c:v>4.0536601355610311E-2</c:v>
                </c:pt>
                <c:pt idx="106">
                  <c:v>5.0523768687483733E-2</c:v>
                </c:pt>
                <c:pt idx="107">
                  <c:v>7.5608892526643628E-2</c:v>
                </c:pt>
                <c:pt idx="108">
                  <c:v>7.2359759019776093E-2</c:v>
                </c:pt>
                <c:pt idx="109">
                  <c:v>4.343195752548213E-2</c:v>
                </c:pt>
                <c:pt idx="110">
                  <c:v>2.7718203662500183E-2</c:v>
                </c:pt>
                <c:pt idx="111">
                  <c:v>6.325192117220986E-2</c:v>
                </c:pt>
                <c:pt idx="112">
                  <c:v>0.11113020259332926</c:v>
                </c:pt>
                <c:pt idx="113">
                  <c:v>0.11311214020511372</c:v>
                </c:pt>
                <c:pt idx="114">
                  <c:v>0.1004598636460798</c:v>
                </c:pt>
                <c:pt idx="115">
                  <c:v>0.11989770318118979</c:v>
                </c:pt>
                <c:pt idx="116">
                  <c:v>9.3333482040569793E-2</c:v>
                </c:pt>
                <c:pt idx="117">
                  <c:v>5.8528011734380582E-2</c:v>
                </c:pt>
                <c:pt idx="118">
                  <c:v>9.5753096163418719E-2</c:v>
                </c:pt>
                <c:pt idx="119">
                  <c:v>9.979012905256128E-2</c:v>
                </c:pt>
                <c:pt idx="120">
                  <c:v>7.0688556283823881E-2</c:v>
                </c:pt>
                <c:pt idx="121">
                  <c:v>3.4932437851688897E-2</c:v>
                </c:pt>
                <c:pt idx="122">
                  <c:v>6.0210577044994024E-2</c:v>
                </c:pt>
                <c:pt idx="123">
                  <c:v>7.3358756665592079E-2</c:v>
                </c:pt>
                <c:pt idx="124">
                  <c:v>0.12151793212204799</c:v>
                </c:pt>
                <c:pt idx="125">
                  <c:v>0.14295174265951377</c:v>
                </c:pt>
                <c:pt idx="126">
                  <c:v>0.19732954092784322</c:v>
                </c:pt>
                <c:pt idx="127">
                  <c:v>0.18386130680349197</c:v>
                </c:pt>
                <c:pt idx="128">
                  <c:v>0.18912053740309456</c:v>
                </c:pt>
                <c:pt idx="129">
                  <c:v>0.11292729649044858</c:v>
                </c:pt>
                <c:pt idx="130">
                  <c:v>0.10422189362423233</c:v>
                </c:pt>
                <c:pt idx="131">
                  <c:v>6.9548260256572625E-2</c:v>
                </c:pt>
                <c:pt idx="132">
                  <c:v>1.2371111012486663E-2</c:v>
                </c:pt>
                <c:pt idx="133">
                  <c:v>5.3644842530924067E-2</c:v>
                </c:pt>
                <c:pt idx="134">
                  <c:v>5.7507813798878288E-2</c:v>
                </c:pt>
                <c:pt idx="135">
                  <c:v>4.7457273876904377E-2</c:v>
                </c:pt>
                <c:pt idx="136">
                  <c:v>6.3573074247406214E-2</c:v>
                </c:pt>
                <c:pt idx="137">
                  <c:v>9.7971746865345363E-2</c:v>
                </c:pt>
                <c:pt idx="138">
                  <c:v>0.19372280664325969</c:v>
                </c:pt>
                <c:pt idx="139">
                  <c:v>0.16055925876209373</c:v>
                </c:pt>
                <c:pt idx="140">
                  <c:v>0.20213725658696599</c:v>
                </c:pt>
                <c:pt idx="141">
                  <c:v>0.15705888320821604</c:v>
                </c:pt>
                <c:pt idx="142">
                  <c:v>0.19630313514497741</c:v>
                </c:pt>
                <c:pt idx="143">
                  <c:v>0.1181236884016964</c:v>
                </c:pt>
                <c:pt idx="144">
                  <c:v>7.060819470789656E-2</c:v>
                </c:pt>
                <c:pt idx="145">
                  <c:v>0.13554030283805968</c:v>
                </c:pt>
                <c:pt idx="146">
                  <c:v>0.22870925753551916</c:v>
                </c:pt>
                <c:pt idx="147">
                  <c:v>0.16145407755168611</c:v>
                </c:pt>
                <c:pt idx="148">
                  <c:v>0.14858319633724892</c:v>
                </c:pt>
                <c:pt idx="149">
                  <c:v>9.7651769278878989E-2</c:v>
                </c:pt>
                <c:pt idx="150">
                  <c:v>5.047112305138568E-2</c:v>
                </c:pt>
                <c:pt idx="151">
                  <c:v>-6.0002844537572132E-2</c:v>
                </c:pt>
                <c:pt idx="152">
                  <c:v>-0.10289432683232631</c:v>
                </c:pt>
                <c:pt idx="153">
                  <c:v>-8.5415605343494683E-2</c:v>
                </c:pt>
                <c:pt idx="154">
                  <c:v>-6.6073328118968336E-2</c:v>
                </c:pt>
                <c:pt idx="155">
                  <c:v>-8.6557077651430156E-2</c:v>
                </c:pt>
                <c:pt idx="156">
                  <c:v>-0.16168030818291201</c:v>
                </c:pt>
                <c:pt idx="157">
                  <c:v>-0.14897293971560649</c:v>
                </c:pt>
                <c:pt idx="158">
                  <c:v>-0.20555601630684547</c:v>
                </c:pt>
                <c:pt idx="159">
                  <c:v>-0.16077665763885429</c:v>
                </c:pt>
                <c:pt idx="160">
                  <c:v>-0.13582044872772292</c:v>
                </c:pt>
                <c:pt idx="161">
                  <c:v>-0.11206322556047506</c:v>
                </c:pt>
                <c:pt idx="162">
                  <c:v>-0.13648687065909013</c:v>
                </c:pt>
                <c:pt idx="163">
                  <c:v>-8.851156384165941E-2</c:v>
                </c:pt>
                <c:pt idx="164">
                  <c:v>-0.16211884847438812</c:v>
                </c:pt>
                <c:pt idx="165">
                  <c:v>-0.17574909376080561</c:v>
                </c:pt>
                <c:pt idx="166">
                  <c:v>-0.20856963816540039</c:v>
                </c:pt>
                <c:pt idx="167">
                  <c:v>-0.16856243242984356</c:v>
                </c:pt>
                <c:pt idx="168">
                  <c:v>-0.1460606687782583</c:v>
                </c:pt>
                <c:pt idx="169">
                  <c:v>-0.18155215636802982</c:v>
                </c:pt>
                <c:pt idx="170">
                  <c:v>-0.19037024092189123</c:v>
                </c:pt>
                <c:pt idx="171">
                  <c:v>-0.17422118927175301</c:v>
                </c:pt>
                <c:pt idx="172">
                  <c:v>-0.15823429182786092</c:v>
                </c:pt>
                <c:pt idx="173">
                  <c:v>-0.1658859907306468</c:v>
                </c:pt>
                <c:pt idx="174">
                  <c:v>-0.14237805049293265</c:v>
                </c:pt>
                <c:pt idx="175">
                  <c:v>-0.14492395990986129</c:v>
                </c:pt>
                <c:pt idx="176">
                  <c:v>-0.12431638508062966</c:v>
                </c:pt>
                <c:pt idx="177">
                  <c:v>-0.11803311304749363</c:v>
                </c:pt>
                <c:pt idx="178">
                  <c:v>-0.13623872192315514</c:v>
                </c:pt>
                <c:pt idx="179">
                  <c:v>-8.9300281518056121E-2</c:v>
                </c:pt>
                <c:pt idx="180">
                  <c:v>-0.10147475637480932</c:v>
                </c:pt>
                <c:pt idx="181">
                  <c:v>-9.5357224530364146E-2</c:v>
                </c:pt>
                <c:pt idx="182">
                  <c:v>-1.3517863490308526E-3</c:v>
                </c:pt>
                <c:pt idx="183">
                  <c:v>-5.3938144511142344E-2</c:v>
                </c:pt>
                <c:pt idx="184">
                  <c:v>-7.5816041498638076E-2</c:v>
                </c:pt>
                <c:pt idx="185">
                  <c:v>-0.12017611623991435</c:v>
                </c:pt>
                <c:pt idx="186">
                  <c:v>-0.13602562419064268</c:v>
                </c:pt>
                <c:pt idx="187">
                  <c:v>-0.14727055562753461</c:v>
                </c:pt>
                <c:pt idx="188">
                  <c:v>-0.14571275433891623</c:v>
                </c:pt>
                <c:pt idx="189">
                  <c:v>-0.1419607628542473</c:v>
                </c:pt>
                <c:pt idx="190">
                  <c:v>-0.18313357644714021</c:v>
                </c:pt>
                <c:pt idx="191">
                  <c:v>-0.18336057356973828</c:v>
                </c:pt>
                <c:pt idx="192">
                  <c:v>-0.18888428585643929</c:v>
                </c:pt>
                <c:pt idx="193">
                  <c:v>-0.16541062053363717</c:v>
                </c:pt>
                <c:pt idx="194">
                  <c:v>-0.16595064207859087</c:v>
                </c:pt>
                <c:pt idx="195">
                  <c:v>-0.15160783086060972</c:v>
                </c:pt>
                <c:pt idx="196">
                  <c:v>-0.14426160832580232</c:v>
                </c:pt>
                <c:pt idx="197">
                  <c:v>-0.15776668323993781</c:v>
                </c:pt>
                <c:pt idx="198">
                  <c:v>-0.12319095092922883</c:v>
                </c:pt>
                <c:pt idx="199">
                  <c:v>-0.11988807627610523</c:v>
                </c:pt>
                <c:pt idx="200">
                  <c:v>-8.0028830839339857E-2</c:v>
                </c:pt>
                <c:pt idx="201">
                  <c:v>5.8703164870123926E-2</c:v>
                </c:pt>
                <c:pt idx="202">
                  <c:v>0.14793186061555438</c:v>
                </c:pt>
                <c:pt idx="203">
                  <c:v>0.19001222833280593</c:v>
                </c:pt>
                <c:pt idx="204">
                  <c:v>0.15723500929467102</c:v>
                </c:pt>
                <c:pt idx="205">
                  <c:v>0.13069080023846649</c:v>
                </c:pt>
                <c:pt idx="206">
                  <c:v>0.21418755832096456</c:v>
                </c:pt>
                <c:pt idx="207">
                  <c:v>0.20991580629861156</c:v>
                </c:pt>
                <c:pt idx="208">
                  <c:v>0.28748292966856631</c:v>
                </c:pt>
                <c:pt idx="209">
                  <c:v>0.20515253006221737</c:v>
                </c:pt>
                <c:pt idx="210">
                  <c:v>0.15994529530411358</c:v>
                </c:pt>
                <c:pt idx="211">
                  <c:v>0.11788235581799061</c:v>
                </c:pt>
                <c:pt idx="212">
                  <c:v>0.14901616745631691</c:v>
                </c:pt>
                <c:pt idx="213">
                  <c:v>6.575989393655117E-2</c:v>
                </c:pt>
                <c:pt idx="214">
                  <c:v>0.16768986472807593</c:v>
                </c:pt>
                <c:pt idx="215">
                  <c:v>0.17005043332967443</c:v>
                </c:pt>
                <c:pt idx="216">
                  <c:v>0.25727872399639573</c:v>
                </c:pt>
                <c:pt idx="217">
                  <c:v>0.2131792264604801</c:v>
                </c:pt>
                <c:pt idx="218">
                  <c:v>0.17937572417447578</c:v>
                </c:pt>
                <c:pt idx="219">
                  <c:v>0.24960298369169184</c:v>
                </c:pt>
                <c:pt idx="220">
                  <c:v>0.25435555724478964</c:v>
                </c:pt>
                <c:pt idx="221">
                  <c:v>0.25306296247756677</c:v>
                </c:pt>
                <c:pt idx="222">
                  <c:v>0.22852567371506763</c:v>
                </c:pt>
                <c:pt idx="223">
                  <c:v>0.2213001131652112</c:v>
                </c:pt>
                <c:pt idx="224">
                  <c:v>0.20758795357285847</c:v>
                </c:pt>
                <c:pt idx="225">
                  <c:v>0.20521780317667188</c:v>
                </c:pt>
                <c:pt idx="226">
                  <c:v>0.18330427686593978</c:v>
                </c:pt>
                <c:pt idx="227">
                  <c:v>0.13792244340055629</c:v>
                </c:pt>
                <c:pt idx="228">
                  <c:v>0.15343234682061455</c:v>
                </c:pt>
                <c:pt idx="229">
                  <c:v>0.13876378209195453</c:v>
                </c:pt>
                <c:pt idx="230">
                  <c:v>0.13515961983873806</c:v>
                </c:pt>
                <c:pt idx="231">
                  <c:v>0.1950428729173935</c:v>
                </c:pt>
                <c:pt idx="232">
                  <c:v>0.13465818851771236</c:v>
                </c:pt>
                <c:pt idx="233">
                  <c:v>0.12034400156278285</c:v>
                </c:pt>
                <c:pt idx="234">
                  <c:v>0.1502282381142924</c:v>
                </c:pt>
                <c:pt idx="235">
                  <c:v>0.1515714824869093</c:v>
                </c:pt>
                <c:pt idx="236">
                  <c:v>0.19147675648785817</c:v>
                </c:pt>
                <c:pt idx="237">
                  <c:v>0.22242304758548187</c:v>
                </c:pt>
                <c:pt idx="238">
                  <c:v>0.2144643559146184</c:v>
                </c:pt>
                <c:pt idx="239">
                  <c:v>0.27536861005899849</c:v>
                </c:pt>
                <c:pt idx="240">
                  <c:v>0.3505996413283366</c:v>
                </c:pt>
                <c:pt idx="241">
                  <c:v>0.37157161082493273</c:v>
                </c:pt>
                <c:pt idx="242">
                  <c:v>0.35588484605293108</c:v>
                </c:pt>
                <c:pt idx="243">
                  <c:v>0.31977333619607601</c:v>
                </c:pt>
                <c:pt idx="244">
                  <c:v>0.35109190864324802</c:v>
                </c:pt>
                <c:pt idx="245">
                  <c:v>0.22562807012617653</c:v>
                </c:pt>
                <c:pt idx="246">
                  <c:v>0.25106162138587562</c:v>
                </c:pt>
                <c:pt idx="247">
                  <c:v>0.28626074150841108</c:v>
                </c:pt>
                <c:pt idx="248">
                  <c:v>0.30529362492768414</c:v>
                </c:pt>
                <c:pt idx="249">
                  <c:v>0.31221469959209863</c:v>
                </c:pt>
                <c:pt idx="250">
                  <c:v>0.28992748687520487</c:v>
                </c:pt>
                <c:pt idx="251">
                  <c:v>0.29031386167911644</c:v>
                </c:pt>
                <c:pt idx="252">
                  <c:v>0.27388257339576411</c:v>
                </c:pt>
                <c:pt idx="253">
                  <c:v>0.24615276506499187</c:v>
                </c:pt>
                <c:pt idx="254">
                  <c:v>0.2354147156534217</c:v>
                </c:pt>
                <c:pt idx="255">
                  <c:v>0.24349905268931196</c:v>
                </c:pt>
                <c:pt idx="256">
                  <c:v>0.26809264069701255</c:v>
                </c:pt>
                <c:pt idx="257">
                  <c:v>0.25412925277285897</c:v>
                </c:pt>
                <c:pt idx="258">
                  <c:v>0.28725009046311006</c:v>
                </c:pt>
                <c:pt idx="259">
                  <c:v>0.30977244108175434</c:v>
                </c:pt>
                <c:pt idx="260">
                  <c:v>0.30362535014020536</c:v>
                </c:pt>
                <c:pt idx="261">
                  <c:v>0.34027365129527576</c:v>
                </c:pt>
                <c:pt idx="262">
                  <c:v>0.3337579284145849</c:v>
                </c:pt>
                <c:pt idx="263">
                  <c:v>0.34884336430406437</c:v>
                </c:pt>
                <c:pt idx="264">
                  <c:v>0.32291546146471961</c:v>
                </c:pt>
                <c:pt idx="265">
                  <c:v>0.34527523925602044</c:v>
                </c:pt>
                <c:pt idx="266">
                  <c:v>0.32449758413718177</c:v>
                </c:pt>
                <c:pt idx="267">
                  <c:v>0.32287603228549638</c:v>
                </c:pt>
                <c:pt idx="268">
                  <c:v>0.23973661014734879</c:v>
                </c:pt>
                <c:pt idx="269">
                  <c:v>0.20865552585873132</c:v>
                </c:pt>
                <c:pt idx="270">
                  <c:v>0.23339658984341055</c:v>
                </c:pt>
                <c:pt idx="271">
                  <c:v>0.26113218935194549</c:v>
                </c:pt>
                <c:pt idx="272">
                  <c:v>0.24176247636103618</c:v>
                </c:pt>
                <c:pt idx="273">
                  <c:v>0.25399613048070585</c:v>
                </c:pt>
                <c:pt idx="274">
                  <c:v>0.25002584707055786</c:v>
                </c:pt>
                <c:pt idx="275">
                  <c:v>0.19369464696562869</c:v>
                </c:pt>
                <c:pt idx="276">
                  <c:v>0.17490119887128638</c:v>
                </c:pt>
                <c:pt idx="277">
                  <c:v>0.25157389670698754</c:v>
                </c:pt>
                <c:pt idx="278">
                  <c:v>0.25684983078811569</c:v>
                </c:pt>
                <c:pt idx="279">
                  <c:v>0.27501237744115642</c:v>
                </c:pt>
                <c:pt idx="280">
                  <c:v>0.27285575520122496</c:v>
                </c:pt>
                <c:pt idx="281">
                  <c:v>0.21532723602682108</c:v>
                </c:pt>
                <c:pt idx="282">
                  <c:v>0.20893627467709491</c:v>
                </c:pt>
                <c:pt idx="283">
                  <c:v>0.24081359157045132</c:v>
                </c:pt>
                <c:pt idx="284">
                  <c:v>0.26100580308607013</c:v>
                </c:pt>
                <c:pt idx="285">
                  <c:v>0.29709899633230608</c:v>
                </c:pt>
                <c:pt idx="286">
                  <c:v>0.26020101953759445</c:v>
                </c:pt>
                <c:pt idx="287">
                  <c:v>0.2748030171510531</c:v>
                </c:pt>
                <c:pt idx="288">
                  <c:v>0.24064593540291704</c:v>
                </c:pt>
                <c:pt idx="289">
                  <c:v>0.20458631138810243</c:v>
                </c:pt>
                <c:pt idx="290">
                  <c:v>0.16780853315638453</c:v>
                </c:pt>
                <c:pt idx="291">
                  <c:v>0.19215818013185629</c:v>
                </c:pt>
                <c:pt idx="292">
                  <c:v>0.20111617515970351</c:v>
                </c:pt>
                <c:pt idx="293">
                  <c:v>0.22345470436904416</c:v>
                </c:pt>
                <c:pt idx="294">
                  <c:v>0.21521353179941133</c:v>
                </c:pt>
                <c:pt idx="295">
                  <c:v>0.26184142436086194</c:v>
                </c:pt>
                <c:pt idx="296">
                  <c:v>0.2061529312662061</c:v>
                </c:pt>
                <c:pt idx="297">
                  <c:v>0.15925318889713058</c:v>
                </c:pt>
                <c:pt idx="298">
                  <c:v>0.13033969728663455</c:v>
                </c:pt>
                <c:pt idx="299">
                  <c:v>0.13455383203205526</c:v>
                </c:pt>
                <c:pt idx="300">
                  <c:v>8.8844447137899907E-2</c:v>
                </c:pt>
                <c:pt idx="301">
                  <c:v>3.4434635062203713E-2</c:v>
                </c:pt>
                <c:pt idx="302">
                  <c:v>4.3110833552761657E-2</c:v>
                </c:pt>
                <c:pt idx="303">
                  <c:v>6.9487331168317304E-2</c:v>
                </c:pt>
                <c:pt idx="304">
                  <c:v>0.11171477176870943</c:v>
                </c:pt>
                <c:pt idx="305">
                  <c:v>0.13578327935372433</c:v>
                </c:pt>
                <c:pt idx="306">
                  <c:v>8.8601632071281064E-2</c:v>
                </c:pt>
                <c:pt idx="307">
                  <c:v>8.5383740648680637E-2</c:v>
                </c:pt>
                <c:pt idx="308">
                  <c:v>5.5451844153039789E-2</c:v>
                </c:pt>
                <c:pt idx="309">
                  <c:v>2.8483466979105612E-2</c:v>
                </c:pt>
                <c:pt idx="310">
                  <c:v>-1.3637136693359546E-2</c:v>
                </c:pt>
                <c:pt idx="311">
                  <c:v>-5.0488326040743638E-2</c:v>
                </c:pt>
                <c:pt idx="312">
                  <c:v>-3.7707219743098958E-2</c:v>
                </c:pt>
                <c:pt idx="313">
                  <c:v>-9.4098835247478346E-3</c:v>
                </c:pt>
                <c:pt idx="314">
                  <c:v>-1.7394239320614759E-2</c:v>
                </c:pt>
                <c:pt idx="315">
                  <c:v>-9.5249069195387625E-3</c:v>
                </c:pt>
                <c:pt idx="316">
                  <c:v>3.0717183815011182E-2</c:v>
                </c:pt>
                <c:pt idx="317">
                  <c:v>2.0600094526349502E-2</c:v>
                </c:pt>
                <c:pt idx="318">
                  <c:v>6.6952903996809296E-2</c:v>
                </c:pt>
                <c:pt idx="319">
                  <c:v>-1.2421506712321319E-2</c:v>
                </c:pt>
                <c:pt idx="320">
                  <c:v>1.9762248717364764E-2</c:v>
                </c:pt>
                <c:pt idx="321">
                  <c:v>-1.5072260595160023E-4</c:v>
                </c:pt>
                <c:pt idx="322">
                  <c:v>-7.8013901446712369E-3</c:v>
                </c:pt>
                <c:pt idx="323">
                  <c:v>-5.9137096315275235E-4</c:v>
                </c:pt>
                <c:pt idx="324">
                  <c:v>3.9260098466725818E-2</c:v>
                </c:pt>
                <c:pt idx="325">
                  <c:v>8.3630808937652373E-2</c:v>
                </c:pt>
                <c:pt idx="326">
                  <c:v>0.1152250108721096</c:v>
                </c:pt>
                <c:pt idx="327">
                  <c:v>8.6127988479388282E-2</c:v>
                </c:pt>
                <c:pt idx="328">
                  <c:v>0.10260061913451524</c:v>
                </c:pt>
                <c:pt idx="329">
                  <c:v>9.5057741723517872E-2</c:v>
                </c:pt>
                <c:pt idx="330">
                  <c:v>0.11170595164230428</c:v>
                </c:pt>
                <c:pt idx="331">
                  <c:v>0.13257335518484623</c:v>
                </c:pt>
                <c:pt idx="332">
                  <c:v>0.14547218250104255</c:v>
                </c:pt>
                <c:pt idx="333">
                  <c:v>0.13429574458827584</c:v>
                </c:pt>
                <c:pt idx="334">
                  <c:v>0.12798676713356671</c:v>
                </c:pt>
                <c:pt idx="335">
                  <c:v>0.16791000039384485</c:v>
                </c:pt>
                <c:pt idx="336">
                  <c:v>0.18331632927875155</c:v>
                </c:pt>
                <c:pt idx="337">
                  <c:v>0.16984459514129094</c:v>
                </c:pt>
                <c:pt idx="338">
                  <c:v>0.12331388110616934</c:v>
                </c:pt>
                <c:pt idx="339">
                  <c:v>0.12186494526726281</c:v>
                </c:pt>
                <c:pt idx="340">
                  <c:v>0.17287358106436659</c:v>
                </c:pt>
                <c:pt idx="341">
                  <c:v>0.12345373154567917</c:v>
                </c:pt>
                <c:pt idx="342">
                  <c:v>0.10962931154499223</c:v>
                </c:pt>
                <c:pt idx="343">
                  <c:v>9.6714509977584781E-2</c:v>
                </c:pt>
                <c:pt idx="344">
                  <c:v>8.7662122702798148E-2</c:v>
                </c:pt>
                <c:pt idx="345">
                  <c:v>0.16612380828369286</c:v>
                </c:pt>
                <c:pt idx="346">
                  <c:v>0.11655168748373475</c:v>
                </c:pt>
                <c:pt idx="347">
                  <c:v>0.15797267612813801</c:v>
                </c:pt>
                <c:pt idx="348">
                  <c:v>0.2225941608064253</c:v>
                </c:pt>
                <c:pt idx="349">
                  <c:v>0.15228656985331462</c:v>
                </c:pt>
                <c:pt idx="350">
                  <c:v>0.23785161280519146</c:v>
                </c:pt>
                <c:pt idx="351">
                  <c:v>0.28699609089404654</c:v>
                </c:pt>
                <c:pt idx="352">
                  <c:v>0.23274723048412443</c:v>
                </c:pt>
                <c:pt idx="353">
                  <c:v>7.8995170255167377E-2</c:v>
                </c:pt>
                <c:pt idx="354">
                  <c:v>0.11032370406378214</c:v>
                </c:pt>
                <c:pt idx="355">
                  <c:v>5.5571633684898841E-2</c:v>
                </c:pt>
                <c:pt idx="356">
                  <c:v>5.7830376977364463E-2</c:v>
                </c:pt>
                <c:pt idx="357">
                  <c:v>6.6914803008163701E-2</c:v>
                </c:pt>
                <c:pt idx="358">
                  <c:v>3.2874768257200419E-2</c:v>
                </c:pt>
                <c:pt idx="359">
                  <c:v>0.11825296982759644</c:v>
                </c:pt>
                <c:pt idx="360">
                  <c:v>0.1941675141734614</c:v>
                </c:pt>
                <c:pt idx="361">
                  <c:v>0.21552900392010746</c:v>
                </c:pt>
                <c:pt idx="362">
                  <c:v>0.22980988383716139</c:v>
                </c:pt>
                <c:pt idx="363">
                  <c:v>0.20958618037077331</c:v>
                </c:pt>
                <c:pt idx="364">
                  <c:v>0.22367939312543542</c:v>
                </c:pt>
                <c:pt idx="365">
                  <c:v>0.21698741892378809</c:v>
                </c:pt>
                <c:pt idx="366">
                  <c:v>0.14740523398667821</c:v>
                </c:pt>
                <c:pt idx="367">
                  <c:v>0.16904279122361546</c:v>
                </c:pt>
                <c:pt idx="368">
                  <c:v>0.11770150856927959</c:v>
                </c:pt>
                <c:pt idx="369">
                  <c:v>0.2135830563013098</c:v>
                </c:pt>
                <c:pt idx="370">
                  <c:v>0.1349598649109624</c:v>
                </c:pt>
                <c:pt idx="371">
                  <c:v>0.15675462668683715</c:v>
                </c:pt>
                <c:pt idx="372">
                  <c:v>9.5656442849240908E-2</c:v>
                </c:pt>
                <c:pt idx="373">
                  <c:v>4.8956070891837511E-2</c:v>
                </c:pt>
                <c:pt idx="374">
                  <c:v>-3.5754593615270586E-2</c:v>
                </c:pt>
                <c:pt idx="375">
                  <c:v>-2.8067864482570242E-2</c:v>
                </c:pt>
                <c:pt idx="376">
                  <c:v>-6.8216746152533772E-2</c:v>
                </c:pt>
                <c:pt idx="377">
                  <c:v>-0.15505324412881449</c:v>
                </c:pt>
                <c:pt idx="378">
                  <c:v>-0.10319319073323924</c:v>
                </c:pt>
                <c:pt idx="379">
                  <c:v>-0.11810977575584777</c:v>
                </c:pt>
                <c:pt idx="380">
                  <c:v>-9.1280648619239749E-2</c:v>
                </c:pt>
                <c:pt idx="381">
                  <c:v>-0.11663036473634364</c:v>
                </c:pt>
                <c:pt idx="382">
                  <c:v>-0.10033370269124216</c:v>
                </c:pt>
                <c:pt idx="383">
                  <c:v>-0.11096673480018311</c:v>
                </c:pt>
                <c:pt idx="384">
                  <c:v>-0.12698819150269372</c:v>
                </c:pt>
                <c:pt idx="385">
                  <c:v>-0.16179175978920132</c:v>
                </c:pt>
                <c:pt idx="386">
                  <c:v>-0.11553140224903326</c:v>
                </c:pt>
                <c:pt idx="387">
                  <c:v>-0.13112968627975002</c:v>
                </c:pt>
                <c:pt idx="388">
                  <c:v>-9.8449869995160061E-2</c:v>
                </c:pt>
                <c:pt idx="389">
                  <c:v>-0.11633058376092033</c:v>
                </c:pt>
                <c:pt idx="390">
                  <c:v>-0.14843806735400858</c:v>
                </c:pt>
                <c:pt idx="391">
                  <c:v>-9.3391736455931421E-2</c:v>
                </c:pt>
                <c:pt idx="392">
                  <c:v>-8.1205099620651325E-2</c:v>
                </c:pt>
                <c:pt idx="393">
                  <c:v>-7.9838093273890465E-2</c:v>
                </c:pt>
                <c:pt idx="394">
                  <c:v>-0.12477728493575678</c:v>
                </c:pt>
                <c:pt idx="395">
                  <c:v>-0.1236647185786157</c:v>
                </c:pt>
                <c:pt idx="396">
                  <c:v>-0.12309355747544821</c:v>
                </c:pt>
                <c:pt idx="397">
                  <c:v>-0.15605253797405447</c:v>
                </c:pt>
                <c:pt idx="398">
                  <c:v>-0.14647467817893056</c:v>
                </c:pt>
                <c:pt idx="399">
                  <c:v>-0.10377234209182654</c:v>
                </c:pt>
                <c:pt idx="400">
                  <c:v>-0.12993382829235101</c:v>
                </c:pt>
                <c:pt idx="401">
                  <c:v>-0.15200720286136912</c:v>
                </c:pt>
                <c:pt idx="402">
                  <c:v>-9.3560640533913136E-2</c:v>
                </c:pt>
                <c:pt idx="403">
                  <c:v>-3.7368462335717633E-3</c:v>
                </c:pt>
                <c:pt idx="404">
                  <c:v>-5.0123896157469823E-2</c:v>
                </c:pt>
                <c:pt idx="405">
                  <c:v>-5.7199415800833911E-3</c:v>
                </c:pt>
                <c:pt idx="406">
                  <c:v>-1.1607371383069632E-2</c:v>
                </c:pt>
                <c:pt idx="407">
                  <c:v>-5.3211087559118436E-2</c:v>
                </c:pt>
                <c:pt idx="408">
                  <c:v>2.8735445784424728E-2</c:v>
                </c:pt>
                <c:pt idx="409">
                  <c:v>-2.8944588062064864E-2</c:v>
                </c:pt>
                <c:pt idx="410">
                  <c:v>-3.8140332001925355E-2</c:v>
                </c:pt>
                <c:pt idx="411">
                  <c:v>-3.8472686235261705E-2</c:v>
                </c:pt>
                <c:pt idx="412">
                  <c:v>-5.8675036812297604E-2</c:v>
                </c:pt>
                <c:pt idx="413">
                  <c:v>-6.4923916108081361E-2</c:v>
                </c:pt>
                <c:pt idx="414">
                  <c:v>-8.9822363346184542E-2</c:v>
                </c:pt>
                <c:pt idx="415">
                  <c:v>-8.2258753142622335E-2</c:v>
                </c:pt>
                <c:pt idx="416">
                  <c:v>-6.1615734685178745E-2</c:v>
                </c:pt>
                <c:pt idx="417">
                  <c:v>-8.0363282427636101E-2</c:v>
                </c:pt>
                <c:pt idx="418">
                  <c:v>-2.5963232380460249E-2</c:v>
                </c:pt>
                <c:pt idx="419">
                  <c:v>2.2108546712501283E-2</c:v>
                </c:pt>
                <c:pt idx="420">
                  <c:v>3.7962746345980021E-2</c:v>
                </c:pt>
                <c:pt idx="421">
                  <c:v>1.478532395255985E-2</c:v>
                </c:pt>
                <c:pt idx="422">
                  <c:v>8.5764726667722418E-2</c:v>
                </c:pt>
                <c:pt idx="423">
                  <c:v>0.11204056758518019</c:v>
                </c:pt>
                <c:pt idx="424">
                  <c:v>0.13907108205309759</c:v>
                </c:pt>
                <c:pt idx="425">
                  <c:v>0.12088314285045655</c:v>
                </c:pt>
                <c:pt idx="426">
                  <c:v>0.13080106783965839</c:v>
                </c:pt>
                <c:pt idx="427">
                  <c:v>0.23159433410642516</c:v>
                </c:pt>
                <c:pt idx="428">
                  <c:v>0.1630601431417262</c:v>
                </c:pt>
                <c:pt idx="429">
                  <c:v>0.15898785119659742</c:v>
                </c:pt>
                <c:pt idx="430">
                  <c:v>0.12382047100723288</c:v>
                </c:pt>
                <c:pt idx="431">
                  <c:v>0.14555228254586003</c:v>
                </c:pt>
                <c:pt idx="432">
                  <c:v>0.1247467558235256</c:v>
                </c:pt>
                <c:pt idx="433">
                  <c:v>0.14113914500204403</c:v>
                </c:pt>
                <c:pt idx="434">
                  <c:v>0.15926169604409432</c:v>
                </c:pt>
                <c:pt idx="435">
                  <c:v>0.17164403293655442</c:v>
                </c:pt>
                <c:pt idx="436">
                  <c:v>0.12268012874895862</c:v>
                </c:pt>
                <c:pt idx="437">
                  <c:v>0.10827535942699414</c:v>
                </c:pt>
                <c:pt idx="438">
                  <c:v>0.17183832260713941</c:v>
                </c:pt>
                <c:pt idx="439">
                  <c:v>0.22234271922497245</c:v>
                </c:pt>
                <c:pt idx="440">
                  <c:v>0.23534354638000729</c:v>
                </c:pt>
                <c:pt idx="441">
                  <c:v>0.18015054817676526</c:v>
                </c:pt>
                <c:pt idx="442">
                  <c:v>0.17100337962071202</c:v>
                </c:pt>
                <c:pt idx="443">
                  <c:v>0.17096728852994464</c:v>
                </c:pt>
                <c:pt idx="444">
                  <c:v>0.23888604180909287</c:v>
                </c:pt>
                <c:pt idx="445">
                  <c:v>0.19723708742555479</c:v>
                </c:pt>
                <c:pt idx="446">
                  <c:v>0.22910662744657409</c:v>
                </c:pt>
                <c:pt idx="447">
                  <c:v>0.26024236539935941</c:v>
                </c:pt>
                <c:pt idx="448">
                  <c:v>0.21348861695019572</c:v>
                </c:pt>
                <c:pt idx="449">
                  <c:v>0.18107249089955763</c:v>
                </c:pt>
                <c:pt idx="450">
                  <c:v>0.17659744213040779</c:v>
                </c:pt>
                <c:pt idx="451">
                  <c:v>0.20717594884949012</c:v>
                </c:pt>
                <c:pt idx="452">
                  <c:v>0.13664961161387848</c:v>
                </c:pt>
                <c:pt idx="453">
                  <c:v>0.16718261749220306</c:v>
                </c:pt>
                <c:pt idx="454">
                  <c:v>0.1512564051407673</c:v>
                </c:pt>
                <c:pt idx="455">
                  <c:v>0.12889614327773494</c:v>
                </c:pt>
                <c:pt idx="456">
                  <c:v>0.15993994921042939</c:v>
                </c:pt>
                <c:pt idx="457">
                  <c:v>0.2143536088976693</c:v>
                </c:pt>
                <c:pt idx="458">
                  <c:v>0.18472656138235188</c:v>
                </c:pt>
                <c:pt idx="459">
                  <c:v>0.21043358160876585</c:v>
                </c:pt>
                <c:pt idx="460">
                  <c:v>0.2160507236148709</c:v>
                </c:pt>
                <c:pt idx="461">
                  <c:v>0.20785573299213397</c:v>
                </c:pt>
                <c:pt idx="462">
                  <c:v>0.18628846945944966</c:v>
                </c:pt>
                <c:pt idx="463">
                  <c:v>0.20395823832918905</c:v>
                </c:pt>
                <c:pt idx="464">
                  <c:v>0.2345746060072221</c:v>
                </c:pt>
                <c:pt idx="465">
                  <c:v>0.18355480436151966</c:v>
                </c:pt>
                <c:pt idx="466">
                  <c:v>0.18967025925118314</c:v>
                </c:pt>
                <c:pt idx="467">
                  <c:v>0.19085021369849703</c:v>
                </c:pt>
                <c:pt idx="468">
                  <c:v>0.16860026551873891</c:v>
                </c:pt>
                <c:pt idx="469">
                  <c:v>0.14353502266572424</c:v>
                </c:pt>
                <c:pt idx="470">
                  <c:v>0.12569018648756011</c:v>
                </c:pt>
                <c:pt idx="471">
                  <c:v>0.11842230415573439</c:v>
                </c:pt>
                <c:pt idx="472">
                  <c:v>0.13714641598665625</c:v>
                </c:pt>
                <c:pt idx="473">
                  <c:v>0.15298215800629655</c:v>
                </c:pt>
                <c:pt idx="474">
                  <c:v>0.15952640607317278</c:v>
                </c:pt>
                <c:pt idx="475">
                  <c:v>0.14955558079222575</c:v>
                </c:pt>
                <c:pt idx="476">
                  <c:v>0.13256119256411725</c:v>
                </c:pt>
                <c:pt idx="477">
                  <c:v>7.2582044383802224E-2</c:v>
                </c:pt>
                <c:pt idx="478">
                  <c:v>8.3389561107571772E-2</c:v>
                </c:pt>
                <c:pt idx="479">
                  <c:v>9.5511157033328672E-2</c:v>
                </c:pt>
                <c:pt idx="480">
                  <c:v>5.1654316934012963E-2</c:v>
                </c:pt>
                <c:pt idx="481">
                  <c:v>7.6989621713018333E-2</c:v>
                </c:pt>
                <c:pt idx="482">
                  <c:v>6.8716552954758647E-2</c:v>
                </c:pt>
                <c:pt idx="483">
                  <c:v>3.608343670545245E-2</c:v>
                </c:pt>
                <c:pt idx="484">
                  <c:v>3.0695207301867408E-2</c:v>
                </c:pt>
                <c:pt idx="485">
                  <c:v>5.7335432356302937E-2</c:v>
                </c:pt>
                <c:pt idx="486">
                  <c:v>7.3713221629391854E-2</c:v>
                </c:pt>
                <c:pt idx="487">
                  <c:v>9.5060185362896746E-2</c:v>
                </c:pt>
                <c:pt idx="488">
                  <c:v>7.1579365986583751E-2</c:v>
                </c:pt>
                <c:pt idx="489">
                  <c:v>5.2530034112827972E-2</c:v>
                </c:pt>
                <c:pt idx="490">
                  <c:v>5.2078736662352978E-2</c:v>
                </c:pt>
                <c:pt idx="491">
                  <c:v>4.7547887758092613E-2</c:v>
                </c:pt>
                <c:pt idx="492">
                  <c:v>5.207634875498101E-2</c:v>
                </c:pt>
                <c:pt idx="493">
                  <c:v>5.4111635265094243E-2</c:v>
                </c:pt>
                <c:pt idx="494">
                  <c:v>5.9141710407659712E-2</c:v>
                </c:pt>
                <c:pt idx="495">
                  <c:v>2.0498182850994744E-2</c:v>
                </c:pt>
                <c:pt idx="496">
                  <c:v>3.4381639259533525E-2</c:v>
                </c:pt>
                <c:pt idx="497">
                  <c:v>5.4461092344641374E-2</c:v>
                </c:pt>
                <c:pt idx="498">
                  <c:v>3.332779209325766E-2</c:v>
                </c:pt>
                <c:pt idx="499">
                  <c:v>4.3047302025289072E-2</c:v>
                </c:pt>
                <c:pt idx="500">
                  <c:v>6.7254682325396525E-2</c:v>
                </c:pt>
                <c:pt idx="501">
                  <c:v>5.3710450686436144E-2</c:v>
                </c:pt>
                <c:pt idx="502">
                  <c:v>6.9144070931027951E-2</c:v>
                </c:pt>
                <c:pt idx="503">
                  <c:v>6.9211277314528252E-2</c:v>
                </c:pt>
                <c:pt idx="504">
                  <c:v>8.772324520426876E-2</c:v>
                </c:pt>
                <c:pt idx="505">
                  <c:v>5.7640625458035562E-2</c:v>
                </c:pt>
                <c:pt idx="506">
                  <c:v>3.2425965048601672E-2</c:v>
                </c:pt>
                <c:pt idx="507">
                  <c:v>3.2137062041992702E-2</c:v>
                </c:pt>
                <c:pt idx="508">
                  <c:v>4.7906118181255473E-2</c:v>
                </c:pt>
                <c:pt idx="509">
                  <c:v>2.1259002440801523E-2</c:v>
                </c:pt>
                <c:pt idx="510">
                  <c:v>-1.0565783842118679E-2</c:v>
                </c:pt>
                <c:pt idx="511">
                  <c:v>-2.7203829464830683E-2</c:v>
                </c:pt>
                <c:pt idx="512">
                  <c:v>-7.7171980238660384E-2</c:v>
                </c:pt>
                <c:pt idx="513">
                  <c:v>-8.7602182344884594E-2</c:v>
                </c:pt>
                <c:pt idx="514">
                  <c:v>-6.3024691684319095E-2</c:v>
                </c:pt>
                <c:pt idx="515">
                  <c:v>-5.2368413014647258E-2</c:v>
                </c:pt>
                <c:pt idx="516">
                  <c:v>-7.991209838060262E-2</c:v>
                </c:pt>
                <c:pt idx="517">
                  <c:v>-7.4520937556649264E-2</c:v>
                </c:pt>
                <c:pt idx="518">
                  <c:v>-8.4806130296197324E-2</c:v>
                </c:pt>
                <c:pt idx="519">
                  <c:v>-0.10825066821683305</c:v>
                </c:pt>
                <c:pt idx="520">
                  <c:v>-0.13313364859837096</c:v>
                </c:pt>
                <c:pt idx="521">
                  <c:v>-0.15055241551370285</c:v>
                </c:pt>
                <c:pt idx="522">
                  <c:v>-0.16226375759104245</c:v>
                </c:pt>
                <c:pt idx="523">
                  <c:v>-0.16712712797787502</c:v>
                </c:pt>
                <c:pt idx="524">
                  <c:v>-0.15127052220196291</c:v>
                </c:pt>
                <c:pt idx="525">
                  <c:v>-0.15082570922507166</c:v>
                </c:pt>
                <c:pt idx="526">
                  <c:v>-0.10741149806308908</c:v>
                </c:pt>
                <c:pt idx="527">
                  <c:v>-5.7630442126711479E-2</c:v>
                </c:pt>
                <c:pt idx="528">
                  <c:v>-6.4056936925094884E-2</c:v>
                </c:pt>
                <c:pt idx="529">
                  <c:v>-5.5316326328371038E-2</c:v>
                </c:pt>
                <c:pt idx="530">
                  <c:v>-1.5519885862059235E-2</c:v>
                </c:pt>
                <c:pt idx="531">
                  <c:v>-4.5753853610370251E-2</c:v>
                </c:pt>
                <c:pt idx="532">
                  <c:v>-1.8279231515656781E-2</c:v>
                </c:pt>
                <c:pt idx="533">
                  <c:v>-1.2887320886888889E-2</c:v>
                </c:pt>
                <c:pt idx="534">
                  <c:v>6.920952479041999E-3</c:v>
                </c:pt>
                <c:pt idx="535">
                  <c:v>-6.4199409926668045E-3</c:v>
                </c:pt>
                <c:pt idx="536">
                  <c:v>-1.1753680772219695E-2</c:v>
                </c:pt>
                <c:pt idx="537">
                  <c:v>-9.1979959726746375E-3</c:v>
                </c:pt>
                <c:pt idx="538">
                  <c:v>-2.8667103634849086E-2</c:v>
                </c:pt>
                <c:pt idx="539">
                  <c:v>-7.37422471188105E-2</c:v>
                </c:pt>
                <c:pt idx="540">
                  <c:v>-6.5666628412361289E-2</c:v>
                </c:pt>
                <c:pt idx="541">
                  <c:v>-7.3282229977711985E-2</c:v>
                </c:pt>
                <c:pt idx="542">
                  <c:v>-7.2087417697016459E-2</c:v>
                </c:pt>
                <c:pt idx="543">
                  <c:v>-4.313099498304606E-2</c:v>
                </c:pt>
                <c:pt idx="544">
                  <c:v>-2.2752819864820247E-2</c:v>
                </c:pt>
                <c:pt idx="545">
                  <c:v>1.297315600259585E-4</c:v>
                </c:pt>
                <c:pt idx="546">
                  <c:v>1.8708955706229782E-2</c:v>
                </c:pt>
                <c:pt idx="547">
                  <c:v>-3.4763531602000769E-3</c:v>
                </c:pt>
                <c:pt idx="548">
                  <c:v>6.8756564849007896E-3</c:v>
                </c:pt>
                <c:pt idx="549">
                  <c:v>1.5051491776127785E-2</c:v>
                </c:pt>
                <c:pt idx="550">
                  <c:v>-2.1897464543067457E-2</c:v>
                </c:pt>
                <c:pt idx="551">
                  <c:v>-6.8756521760121786E-2</c:v>
                </c:pt>
                <c:pt idx="552">
                  <c:v>-4.2486994750454275E-2</c:v>
                </c:pt>
                <c:pt idx="553">
                  <c:v>-3.553639359414873E-2</c:v>
                </c:pt>
                <c:pt idx="554">
                  <c:v>-6.0654867325163835E-2</c:v>
                </c:pt>
                <c:pt idx="555">
                  <c:v>-1.5458643284410906E-2</c:v>
                </c:pt>
                <c:pt idx="556">
                  <c:v>4.1126744500378665E-3</c:v>
                </c:pt>
                <c:pt idx="557">
                  <c:v>-5.8942475605202431E-3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4-4E98-87DF-9BD1AD66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64744"/>
        <c:axId val="411463960"/>
      </c:lineChart>
      <c:dateAx>
        <c:axId val="411464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1463960"/>
        <c:crosses val="autoZero"/>
        <c:auto val="1"/>
        <c:lblOffset val="100"/>
        <c:baseTimeUnit val="days"/>
      </c:dateAx>
      <c:valAx>
        <c:axId val="411463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14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de jensen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018372703412"/>
          <c:y val="5.1400554097404488E-2"/>
          <c:w val="0.85690223097112861"/>
          <c:h val="0.8372262321376494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'Ratios Ex-post'!$A$54:$A$549</c:f>
              <c:numCache>
                <c:formatCode>m/d/yyyy</c:formatCode>
                <c:ptCount val="496"/>
                <c:pt idx="0">
                  <c:v>39672</c:v>
                </c:pt>
                <c:pt idx="1">
                  <c:v>39680</c:v>
                </c:pt>
                <c:pt idx="2">
                  <c:v>39687</c:v>
                </c:pt>
                <c:pt idx="3">
                  <c:v>39694</c:v>
                </c:pt>
                <c:pt idx="4">
                  <c:v>39701</c:v>
                </c:pt>
                <c:pt idx="5">
                  <c:v>39708</c:v>
                </c:pt>
                <c:pt idx="6">
                  <c:v>39715</c:v>
                </c:pt>
                <c:pt idx="7">
                  <c:v>39722</c:v>
                </c:pt>
                <c:pt idx="8">
                  <c:v>39729</c:v>
                </c:pt>
                <c:pt idx="9">
                  <c:v>39736</c:v>
                </c:pt>
                <c:pt idx="10">
                  <c:v>39743</c:v>
                </c:pt>
                <c:pt idx="11">
                  <c:v>39750</c:v>
                </c:pt>
                <c:pt idx="12">
                  <c:v>39757</c:v>
                </c:pt>
                <c:pt idx="13">
                  <c:v>39765</c:v>
                </c:pt>
                <c:pt idx="14">
                  <c:v>39772</c:v>
                </c:pt>
                <c:pt idx="15">
                  <c:v>39779</c:v>
                </c:pt>
                <c:pt idx="16">
                  <c:v>39786</c:v>
                </c:pt>
                <c:pt idx="17">
                  <c:v>39793</c:v>
                </c:pt>
                <c:pt idx="18">
                  <c:v>39800</c:v>
                </c:pt>
                <c:pt idx="19">
                  <c:v>39811</c:v>
                </c:pt>
                <c:pt idx="20">
                  <c:v>39819</c:v>
                </c:pt>
                <c:pt idx="21">
                  <c:v>39826</c:v>
                </c:pt>
                <c:pt idx="22">
                  <c:v>39833</c:v>
                </c:pt>
                <c:pt idx="23">
                  <c:v>39840</c:v>
                </c:pt>
                <c:pt idx="24">
                  <c:v>39847</c:v>
                </c:pt>
                <c:pt idx="25">
                  <c:v>39854</c:v>
                </c:pt>
                <c:pt idx="26">
                  <c:v>39861</c:v>
                </c:pt>
                <c:pt idx="27">
                  <c:v>39868</c:v>
                </c:pt>
                <c:pt idx="28">
                  <c:v>39875</c:v>
                </c:pt>
                <c:pt idx="29">
                  <c:v>39882</c:v>
                </c:pt>
                <c:pt idx="30">
                  <c:v>39889</c:v>
                </c:pt>
                <c:pt idx="31">
                  <c:v>39896</c:v>
                </c:pt>
                <c:pt idx="32">
                  <c:v>39903</c:v>
                </c:pt>
                <c:pt idx="33">
                  <c:v>39910</c:v>
                </c:pt>
                <c:pt idx="34">
                  <c:v>39919</c:v>
                </c:pt>
                <c:pt idx="35">
                  <c:v>39926</c:v>
                </c:pt>
                <c:pt idx="36">
                  <c:v>39933</c:v>
                </c:pt>
                <c:pt idx="37">
                  <c:v>39944</c:v>
                </c:pt>
                <c:pt idx="38">
                  <c:v>39951</c:v>
                </c:pt>
                <c:pt idx="39">
                  <c:v>39959</c:v>
                </c:pt>
                <c:pt idx="40">
                  <c:v>39967</c:v>
                </c:pt>
                <c:pt idx="41">
                  <c:v>39974</c:v>
                </c:pt>
                <c:pt idx="42">
                  <c:v>39981</c:v>
                </c:pt>
                <c:pt idx="43">
                  <c:v>39988</c:v>
                </c:pt>
                <c:pt idx="44">
                  <c:v>39995</c:v>
                </c:pt>
                <c:pt idx="45">
                  <c:v>40002</c:v>
                </c:pt>
                <c:pt idx="46">
                  <c:v>40010</c:v>
                </c:pt>
                <c:pt idx="47">
                  <c:v>40017</c:v>
                </c:pt>
                <c:pt idx="48">
                  <c:v>40024</c:v>
                </c:pt>
                <c:pt idx="49">
                  <c:v>40031</c:v>
                </c:pt>
                <c:pt idx="50">
                  <c:v>40038</c:v>
                </c:pt>
                <c:pt idx="51">
                  <c:v>40045</c:v>
                </c:pt>
                <c:pt idx="52">
                  <c:v>40052</c:v>
                </c:pt>
                <c:pt idx="53">
                  <c:v>40059</c:v>
                </c:pt>
                <c:pt idx="54">
                  <c:v>40066</c:v>
                </c:pt>
                <c:pt idx="55">
                  <c:v>40073</c:v>
                </c:pt>
                <c:pt idx="56">
                  <c:v>40080</c:v>
                </c:pt>
                <c:pt idx="57">
                  <c:v>40087</c:v>
                </c:pt>
                <c:pt idx="58">
                  <c:v>40094</c:v>
                </c:pt>
                <c:pt idx="59">
                  <c:v>40101</c:v>
                </c:pt>
                <c:pt idx="60">
                  <c:v>40108</c:v>
                </c:pt>
                <c:pt idx="61">
                  <c:v>40115</c:v>
                </c:pt>
                <c:pt idx="62">
                  <c:v>40122</c:v>
                </c:pt>
                <c:pt idx="63">
                  <c:v>40130</c:v>
                </c:pt>
                <c:pt idx="64">
                  <c:v>40137</c:v>
                </c:pt>
                <c:pt idx="65">
                  <c:v>40144</c:v>
                </c:pt>
                <c:pt idx="66">
                  <c:v>40151</c:v>
                </c:pt>
                <c:pt idx="67">
                  <c:v>40158</c:v>
                </c:pt>
                <c:pt idx="68">
                  <c:v>40165</c:v>
                </c:pt>
                <c:pt idx="69">
                  <c:v>40175</c:v>
                </c:pt>
                <c:pt idx="70">
                  <c:v>40183</c:v>
                </c:pt>
                <c:pt idx="71">
                  <c:v>40190</c:v>
                </c:pt>
                <c:pt idx="72">
                  <c:v>40197</c:v>
                </c:pt>
                <c:pt idx="73">
                  <c:v>40204</c:v>
                </c:pt>
                <c:pt idx="74">
                  <c:v>40211</c:v>
                </c:pt>
                <c:pt idx="75">
                  <c:v>40218</c:v>
                </c:pt>
                <c:pt idx="76">
                  <c:v>40225</c:v>
                </c:pt>
                <c:pt idx="77">
                  <c:v>40232</c:v>
                </c:pt>
                <c:pt idx="78">
                  <c:v>40239</c:v>
                </c:pt>
                <c:pt idx="79">
                  <c:v>40246</c:v>
                </c:pt>
                <c:pt idx="80">
                  <c:v>40253</c:v>
                </c:pt>
                <c:pt idx="81">
                  <c:v>40260</c:v>
                </c:pt>
                <c:pt idx="82">
                  <c:v>40267</c:v>
                </c:pt>
                <c:pt idx="83">
                  <c:v>40276</c:v>
                </c:pt>
                <c:pt idx="84">
                  <c:v>40283</c:v>
                </c:pt>
                <c:pt idx="85">
                  <c:v>40290</c:v>
                </c:pt>
                <c:pt idx="86">
                  <c:v>40297</c:v>
                </c:pt>
                <c:pt idx="87">
                  <c:v>40304</c:v>
                </c:pt>
                <c:pt idx="88">
                  <c:v>40312</c:v>
                </c:pt>
                <c:pt idx="89">
                  <c:v>40319</c:v>
                </c:pt>
                <c:pt idx="90">
                  <c:v>40329</c:v>
                </c:pt>
                <c:pt idx="91">
                  <c:v>40336</c:v>
                </c:pt>
                <c:pt idx="92">
                  <c:v>40343</c:v>
                </c:pt>
                <c:pt idx="93">
                  <c:v>40350</c:v>
                </c:pt>
                <c:pt idx="94">
                  <c:v>40357</c:v>
                </c:pt>
                <c:pt idx="95">
                  <c:v>40364</c:v>
                </c:pt>
                <c:pt idx="96">
                  <c:v>40371</c:v>
                </c:pt>
                <c:pt idx="97">
                  <c:v>40379</c:v>
                </c:pt>
                <c:pt idx="98">
                  <c:v>40386</c:v>
                </c:pt>
                <c:pt idx="99">
                  <c:v>40393</c:v>
                </c:pt>
                <c:pt idx="100">
                  <c:v>40400</c:v>
                </c:pt>
                <c:pt idx="101">
                  <c:v>40407</c:v>
                </c:pt>
                <c:pt idx="102">
                  <c:v>40414</c:v>
                </c:pt>
                <c:pt idx="103">
                  <c:v>40421</c:v>
                </c:pt>
                <c:pt idx="104">
                  <c:v>40428</c:v>
                </c:pt>
                <c:pt idx="105">
                  <c:v>40435</c:v>
                </c:pt>
                <c:pt idx="106">
                  <c:v>40442</c:v>
                </c:pt>
                <c:pt idx="107">
                  <c:v>40449</c:v>
                </c:pt>
                <c:pt idx="108">
                  <c:v>40456</c:v>
                </c:pt>
                <c:pt idx="109">
                  <c:v>40463</c:v>
                </c:pt>
                <c:pt idx="110">
                  <c:v>40470</c:v>
                </c:pt>
                <c:pt idx="111">
                  <c:v>40477</c:v>
                </c:pt>
                <c:pt idx="112">
                  <c:v>40485</c:v>
                </c:pt>
                <c:pt idx="113">
                  <c:v>40492</c:v>
                </c:pt>
                <c:pt idx="114">
                  <c:v>40500</c:v>
                </c:pt>
                <c:pt idx="115">
                  <c:v>40507</c:v>
                </c:pt>
                <c:pt idx="116">
                  <c:v>40514</c:v>
                </c:pt>
                <c:pt idx="117">
                  <c:v>40521</c:v>
                </c:pt>
                <c:pt idx="118">
                  <c:v>40528</c:v>
                </c:pt>
                <c:pt idx="119">
                  <c:v>40535</c:v>
                </c:pt>
                <c:pt idx="120">
                  <c:v>40542</c:v>
                </c:pt>
                <c:pt idx="121">
                  <c:v>40549</c:v>
                </c:pt>
                <c:pt idx="122">
                  <c:v>40556</c:v>
                </c:pt>
                <c:pt idx="123">
                  <c:v>40563</c:v>
                </c:pt>
                <c:pt idx="124">
                  <c:v>40570</c:v>
                </c:pt>
                <c:pt idx="125">
                  <c:v>40577</c:v>
                </c:pt>
                <c:pt idx="126">
                  <c:v>40584</c:v>
                </c:pt>
                <c:pt idx="127">
                  <c:v>40591</c:v>
                </c:pt>
                <c:pt idx="128">
                  <c:v>40598</c:v>
                </c:pt>
                <c:pt idx="129">
                  <c:v>40605</c:v>
                </c:pt>
                <c:pt idx="130">
                  <c:v>40612</c:v>
                </c:pt>
                <c:pt idx="131">
                  <c:v>40619</c:v>
                </c:pt>
                <c:pt idx="132">
                  <c:v>40626</c:v>
                </c:pt>
                <c:pt idx="133">
                  <c:v>40633</c:v>
                </c:pt>
                <c:pt idx="134">
                  <c:v>40640</c:v>
                </c:pt>
                <c:pt idx="135">
                  <c:v>40647</c:v>
                </c:pt>
                <c:pt idx="136">
                  <c:v>40654</c:v>
                </c:pt>
                <c:pt idx="137">
                  <c:v>40665</c:v>
                </c:pt>
                <c:pt idx="138">
                  <c:v>40672</c:v>
                </c:pt>
                <c:pt idx="139">
                  <c:v>40679</c:v>
                </c:pt>
                <c:pt idx="140">
                  <c:v>40686</c:v>
                </c:pt>
                <c:pt idx="141">
                  <c:v>40693</c:v>
                </c:pt>
                <c:pt idx="142">
                  <c:v>40701</c:v>
                </c:pt>
                <c:pt idx="143">
                  <c:v>40709</c:v>
                </c:pt>
                <c:pt idx="144">
                  <c:v>40716</c:v>
                </c:pt>
                <c:pt idx="145">
                  <c:v>40723</c:v>
                </c:pt>
                <c:pt idx="146">
                  <c:v>40730</c:v>
                </c:pt>
                <c:pt idx="147">
                  <c:v>40737</c:v>
                </c:pt>
                <c:pt idx="148">
                  <c:v>40745</c:v>
                </c:pt>
                <c:pt idx="149">
                  <c:v>40752</c:v>
                </c:pt>
                <c:pt idx="150">
                  <c:v>40759</c:v>
                </c:pt>
                <c:pt idx="151">
                  <c:v>40766</c:v>
                </c:pt>
                <c:pt idx="152">
                  <c:v>40774</c:v>
                </c:pt>
                <c:pt idx="153">
                  <c:v>40781</c:v>
                </c:pt>
                <c:pt idx="154">
                  <c:v>40788</c:v>
                </c:pt>
                <c:pt idx="155">
                  <c:v>40795</c:v>
                </c:pt>
                <c:pt idx="156">
                  <c:v>40802</c:v>
                </c:pt>
                <c:pt idx="157">
                  <c:v>40809</c:v>
                </c:pt>
                <c:pt idx="158">
                  <c:v>40816</c:v>
                </c:pt>
                <c:pt idx="159">
                  <c:v>40823</c:v>
                </c:pt>
                <c:pt idx="160">
                  <c:v>40830</c:v>
                </c:pt>
                <c:pt idx="161">
                  <c:v>40837</c:v>
                </c:pt>
                <c:pt idx="162">
                  <c:v>40844</c:v>
                </c:pt>
                <c:pt idx="163">
                  <c:v>40854</c:v>
                </c:pt>
                <c:pt idx="164">
                  <c:v>40862</c:v>
                </c:pt>
                <c:pt idx="165">
                  <c:v>40869</c:v>
                </c:pt>
                <c:pt idx="166">
                  <c:v>40876</c:v>
                </c:pt>
                <c:pt idx="167">
                  <c:v>40883</c:v>
                </c:pt>
                <c:pt idx="168">
                  <c:v>40890</c:v>
                </c:pt>
                <c:pt idx="169">
                  <c:v>40897</c:v>
                </c:pt>
                <c:pt idx="170">
                  <c:v>40905</c:v>
                </c:pt>
                <c:pt idx="171">
                  <c:v>40912</c:v>
                </c:pt>
                <c:pt idx="172">
                  <c:v>40919</c:v>
                </c:pt>
                <c:pt idx="173">
                  <c:v>40926</c:v>
                </c:pt>
                <c:pt idx="174">
                  <c:v>40933</c:v>
                </c:pt>
                <c:pt idx="175">
                  <c:v>40940</c:v>
                </c:pt>
                <c:pt idx="176">
                  <c:v>40947</c:v>
                </c:pt>
                <c:pt idx="177">
                  <c:v>40954</c:v>
                </c:pt>
                <c:pt idx="178">
                  <c:v>40961</c:v>
                </c:pt>
                <c:pt idx="179">
                  <c:v>40968</c:v>
                </c:pt>
                <c:pt idx="180">
                  <c:v>40975</c:v>
                </c:pt>
                <c:pt idx="181">
                  <c:v>40982</c:v>
                </c:pt>
                <c:pt idx="182">
                  <c:v>40989</c:v>
                </c:pt>
                <c:pt idx="183">
                  <c:v>40996</c:v>
                </c:pt>
                <c:pt idx="184">
                  <c:v>41003</c:v>
                </c:pt>
                <c:pt idx="185">
                  <c:v>41012</c:v>
                </c:pt>
                <c:pt idx="186">
                  <c:v>41019</c:v>
                </c:pt>
                <c:pt idx="187">
                  <c:v>41026</c:v>
                </c:pt>
                <c:pt idx="188">
                  <c:v>41036</c:v>
                </c:pt>
                <c:pt idx="189">
                  <c:v>41044</c:v>
                </c:pt>
                <c:pt idx="190">
                  <c:v>41052</c:v>
                </c:pt>
                <c:pt idx="191">
                  <c:v>41060</c:v>
                </c:pt>
                <c:pt idx="192">
                  <c:v>41067</c:v>
                </c:pt>
                <c:pt idx="193">
                  <c:v>41074</c:v>
                </c:pt>
                <c:pt idx="194">
                  <c:v>41081</c:v>
                </c:pt>
                <c:pt idx="195">
                  <c:v>41089</c:v>
                </c:pt>
                <c:pt idx="196">
                  <c:v>41096</c:v>
                </c:pt>
                <c:pt idx="197">
                  <c:v>41103</c:v>
                </c:pt>
                <c:pt idx="198">
                  <c:v>41110</c:v>
                </c:pt>
                <c:pt idx="199">
                  <c:v>41117</c:v>
                </c:pt>
                <c:pt idx="200">
                  <c:v>41124</c:v>
                </c:pt>
                <c:pt idx="201">
                  <c:v>41131</c:v>
                </c:pt>
                <c:pt idx="202">
                  <c:v>41141</c:v>
                </c:pt>
                <c:pt idx="203">
                  <c:v>41148</c:v>
                </c:pt>
                <c:pt idx="204">
                  <c:v>41155</c:v>
                </c:pt>
                <c:pt idx="205">
                  <c:v>41162</c:v>
                </c:pt>
                <c:pt idx="206">
                  <c:v>41169</c:v>
                </c:pt>
                <c:pt idx="207">
                  <c:v>41176</c:v>
                </c:pt>
                <c:pt idx="208">
                  <c:v>41183</c:v>
                </c:pt>
                <c:pt idx="209">
                  <c:v>41190</c:v>
                </c:pt>
                <c:pt idx="210">
                  <c:v>41197</c:v>
                </c:pt>
                <c:pt idx="211">
                  <c:v>41204</c:v>
                </c:pt>
                <c:pt idx="212">
                  <c:v>41211</c:v>
                </c:pt>
                <c:pt idx="213">
                  <c:v>41219</c:v>
                </c:pt>
                <c:pt idx="214">
                  <c:v>41226</c:v>
                </c:pt>
                <c:pt idx="215">
                  <c:v>41233</c:v>
                </c:pt>
                <c:pt idx="216">
                  <c:v>41240</c:v>
                </c:pt>
                <c:pt idx="217">
                  <c:v>41247</c:v>
                </c:pt>
                <c:pt idx="218">
                  <c:v>41254</c:v>
                </c:pt>
                <c:pt idx="219">
                  <c:v>41261</c:v>
                </c:pt>
                <c:pt idx="220">
                  <c:v>41270</c:v>
                </c:pt>
                <c:pt idx="221">
                  <c:v>41278</c:v>
                </c:pt>
                <c:pt idx="222">
                  <c:v>41285</c:v>
                </c:pt>
                <c:pt idx="223">
                  <c:v>41292</c:v>
                </c:pt>
                <c:pt idx="224">
                  <c:v>41299</c:v>
                </c:pt>
                <c:pt idx="225">
                  <c:v>41306</c:v>
                </c:pt>
                <c:pt idx="226">
                  <c:v>41313</c:v>
                </c:pt>
                <c:pt idx="227">
                  <c:v>41320</c:v>
                </c:pt>
                <c:pt idx="228">
                  <c:v>41327</c:v>
                </c:pt>
                <c:pt idx="229">
                  <c:v>41334</c:v>
                </c:pt>
                <c:pt idx="230">
                  <c:v>41341</c:v>
                </c:pt>
                <c:pt idx="231">
                  <c:v>41348</c:v>
                </c:pt>
                <c:pt idx="232">
                  <c:v>41355</c:v>
                </c:pt>
                <c:pt idx="233">
                  <c:v>41366</c:v>
                </c:pt>
                <c:pt idx="234">
                  <c:v>41373</c:v>
                </c:pt>
                <c:pt idx="235">
                  <c:v>41380</c:v>
                </c:pt>
                <c:pt idx="236">
                  <c:v>41387</c:v>
                </c:pt>
                <c:pt idx="237">
                  <c:v>41394</c:v>
                </c:pt>
                <c:pt idx="238">
                  <c:v>41404</c:v>
                </c:pt>
                <c:pt idx="239">
                  <c:v>41411</c:v>
                </c:pt>
                <c:pt idx="240">
                  <c:v>41421</c:v>
                </c:pt>
                <c:pt idx="241">
                  <c:v>41428</c:v>
                </c:pt>
                <c:pt idx="242">
                  <c:v>41435</c:v>
                </c:pt>
                <c:pt idx="243">
                  <c:v>41442</c:v>
                </c:pt>
                <c:pt idx="244">
                  <c:v>41449</c:v>
                </c:pt>
                <c:pt idx="245">
                  <c:v>41456</c:v>
                </c:pt>
                <c:pt idx="246">
                  <c:v>41463</c:v>
                </c:pt>
                <c:pt idx="247">
                  <c:v>41470</c:v>
                </c:pt>
                <c:pt idx="248">
                  <c:v>41477</c:v>
                </c:pt>
                <c:pt idx="249">
                  <c:v>41484</c:v>
                </c:pt>
                <c:pt idx="250">
                  <c:v>41491</c:v>
                </c:pt>
                <c:pt idx="251">
                  <c:v>41498</c:v>
                </c:pt>
                <c:pt idx="252">
                  <c:v>41506</c:v>
                </c:pt>
                <c:pt idx="253">
                  <c:v>41513</c:v>
                </c:pt>
                <c:pt idx="254">
                  <c:v>41520</c:v>
                </c:pt>
                <c:pt idx="255">
                  <c:v>41527</c:v>
                </c:pt>
                <c:pt idx="256">
                  <c:v>41534</c:v>
                </c:pt>
                <c:pt idx="257">
                  <c:v>41541</c:v>
                </c:pt>
                <c:pt idx="258">
                  <c:v>41548</c:v>
                </c:pt>
                <c:pt idx="259">
                  <c:v>41555</c:v>
                </c:pt>
                <c:pt idx="260">
                  <c:v>41562</c:v>
                </c:pt>
                <c:pt idx="261">
                  <c:v>41569</c:v>
                </c:pt>
                <c:pt idx="262">
                  <c:v>41576</c:v>
                </c:pt>
                <c:pt idx="263">
                  <c:v>41584</c:v>
                </c:pt>
                <c:pt idx="264">
                  <c:v>41592</c:v>
                </c:pt>
                <c:pt idx="265">
                  <c:v>41599</c:v>
                </c:pt>
                <c:pt idx="266">
                  <c:v>41606</c:v>
                </c:pt>
                <c:pt idx="267">
                  <c:v>41613</c:v>
                </c:pt>
                <c:pt idx="268">
                  <c:v>41620</c:v>
                </c:pt>
                <c:pt idx="269">
                  <c:v>41627</c:v>
                </c:pt>
                <c:pt idx="270">
                  <c:v>41638</c:v>
                </c:pt>
                <c:pt idx="271">
                  <c:v>41646</c:v>
                </c:pt>
                <c:pt idx="272">
                  <c:v>41653</c:v>
                </c:pt>
                <c:pt idx="273">
                  <c:v>41660</c:v>
                </c:pt>
                <c:pt idx="274">
                  <c:v>41667</c:v>
                </c:pt>
                <c:pt idx="275">
                  <c:v>41674</c:v>
                </c:pt>
                <c:pt idx="276">
                  <c:v>41681</c:v>
                </c:pt>
                <c:pt idx="277">
                  <c:v>41688</c:v>
                </c:pt>
                <c:pt idx="278">
                  <c:v>41695</c:v>
                </c:pt>
                <c:pt idx="279">
                  <c:v>41702</c:v>
                </c:pt>
                <c:pt idx="280">
                  <c:v>41709</c:v>
                </c:pt>
                <c:pt idx="281">
                  <c:v>41716</c:v>
                </c:pt>
                <c:pt idx="282">
                  <c:v>41723</c:v>
                </c:pt>
                <c:pt idx="283">
                  <c:v>41730</c:v>
                </c:pt>
                <c:pt idx="284">
                  <c:v>41737</c:v>
                </c:pt>
                <c:pt idx="285">
                  <c:v>41744</c:v>
                </c:pt>
                <c:pt idx="286">
                  <c:v>41753</c:v>
                </c:pt>
                <c:pt idx="287">
                  <c:v>41761</c:v>
                </c:pt>
                <c:pt idx="288">
                  <c:v>41771</c:v>
                </c:pt>
                <c:pt idx="289">
                  <c:v>41778</c:v>
                </c:pt>
                <c:pt idx="290">
                  <c:v>41785</c:v>
                </c:pt>
                <c:pt idx="291">
                  <c:v>41793</c:v>
                </c:pt>
                <c:pt idx="292">
                  <c:v>41801</c:v>
                </c:pt>
                <c:pt idx="293">
                  <c:v>41808</c:v>
                </c:pt>
                <c:pt idx="294">
                  <c:v>41815</c:v>
                </c:pt>
                <c:pt idx="295">
                  <c:v>41822</c:v>
                </c:pt>
                <c:pt idx="296">
                  <c:v>41829</c:v>
                </c:pt>
                <c:pt idx="297">
                  <c:v>41837</c:v>
                </c:pt>
                <c:pt idx="298">
                  <c:v>41844</c:v>
                </c:pt>
                <c:pt idx="299">
                  <c:v>41851</c:v>
                </c:pt>
                <c:pt idx="300">
                  <c:v>41858</c:v>
                </c:pt>
                <c:pt idx="301">
                  <c:v>41865</c:v>
                </c:pt>
                <c:pt idx="302">
                  <c:v>41873</c:v>
                </c:pt>
                <c:pt idx="303">
                  <c:v>41880</c:v>
                </c:pt>
                <c:pt idx="304">
                  <c:v>41887</c:v>
                </c:pt>
                <c:pt idx="305">
                  <c:v>41894</c:v>
                </c:pt>
                <c:pt idx="306">
                  <c:v>41901</c:v>
                </c:pt>
                <c:pt idx="307">
                  <c:v>41908</c:v>
                </c:pt>
                <c:pt idx="308">
                  <c:v>41915</c:v>
                </c:pt>
                <c:pt idx="309">
                  <c:v>41922</c:v>
                </c:pt>
                <c:pt idx="310">
                  <c:v>41929</c:v>
                </c:pt>
                <c:pt idx="311">
                  <c:v>41936</c:v>
                </c:pt>
                <c:pt idx="312">
                  <c:v>41943</c:v>
                </c:pt>
                <c:pt idx="313">
                  <c:v>41950</c:v>
                </c:pt>
                <c:pt idx="314">
                  <c:v>41960</c:v>
                </c:pt>
                <c:pt idx="315">
                  <c:v>41967</c:v>
                </c:pt>
                <c:pt idx="316">
                  <c:v>41974</c:v>
                </c:pt>
                <c:pt idx="317">
                  <c:v>41981</c:v>
                </c:pt>
                <c:pt idx="318">
                  <c:v>41988</c:v>
                </c:pt>
                <c:pt idx="319">
                  <c:v>41995</c:v>
                </c:pt>
                <c:pt idx="320">
                  <c:v>42004</c:v>
                </c:pt>
                <c:pt idx="321">
                  <c:v>42012</c:v>
                </c:pt>
                <c:pt idx="322">
                  <c:v>42019</c:v>
                </c:pt>
                <c:pt idx="323">
                  <c:v>42026</c:v>
                </c:pt>
                <c:pt idx="324">
                  <c:v>42033</c:v>
                </c:pt>
                <c:pt idx="325">
                  <c:v>42040</c:v>
                </c:pt>
                <c:pt idx="326">
                  <c:v>42047</c:v>
                </c:pt>
                <c:pt idx="327">
                  <c:v>42054</c:v>
                </c:pt>
                <c:pt idx="328">
                  <c:v>42061</c:v>
                </c:pt>
                <c:pt idx="329">
                  <c:v>42068</c:v>
                </c:pt>
                <c:pt idx="330">
                  <c:v>42075</c:v>
                </c:pt>
                <c:pt idx="331">
                  <c:v>42082</c:v>
                </c:pt>
                <c:pt idx="332">
                  <c:v>42089</c:v>
                </c:pt>
                <c:pt idx="333">
                  <c:v>42096</c:v>
                </c:pt>
                <c:pt idx="334">
                  <c:v>42107</c:v>
                </c:pt>
                <c:pt idx="335">
                  <c:v>42114</c:v>
                </c:pt>
                <c:pt idx="336">
                  <c:v>42121</c:v>
                </c:pt>
                <c:pt idx="337">
                  <c:v>42129</c:v>
                </c:pt>
                <c:pt idx="338">
                  <c:v>42137</c:v>
                </c:pt>
                <c:pt idx="339">
                  <c:v>42145</c:v>
                </c:pt>
                <c:pt idx="340">
                  <c:v>42153</c:v>
                </c:pt>
                <c:pt idx="341">
                  <c:v>42160</c:v>
                </c:pt>
                <c:pt idx="342">
                  <c:v>42167</c:v>
                </c:pt>
                <c:pt idx="343">
                  <c:v>42174</c:v>
                </c:pt>
                <c:pt idx="344">
                  <c:v>42181</c:v>
                </c:pt>
                <c:pt idx="345">
                  <c:v>42188</c:v>
                </c:pt>
                <c:pt idx="346">
                  <c:v>42195</c:v>
                </c:pt>
                <c:pt idx="347">
                  <c:v>42205</c:v>
                </c:pt>
                <c:pt idx="348">
                  <c:v>42212</c:v>
                </c:pt>
                <c:pt idx="349">
                  <c:v>42219</c:v>
                </c:pt>
                <c:pt idx="350">
                  <c:v>42226</c:v>
                </c:pt>
                <c:pt idx="351">
                  <c:v>42233</c:v>
                </c:pt>
                <c:pt idx="352">
                  <c:v>42240</c:v>
                </c:pt>
                <c:pt idx="353">
                  <c:v>42247</c:v>
                </c:pt>
                <c:pt idx="354">
                  <c:v>42254</c:v>
                </c:pt>
                <c:pt idx="355">
                  <c:v>42261</c:v>
                </c:pt>
                <c:pt idx="356">
                  <c:v>42268</c:v>
                </c:pt>
                <c:pt idx="357">
                  <c:v>42275</c:v>
                </c:pt>
                <c:pt idx="358">
                  <c:v>42282</c:v>
                </c:pt>
                <c:pt idx="359">
                  <c:v>42289</c:v>
                </c:pt>
                <c:pt idx="360">
                  <c:v>42296</c:v>
                </c:pt>
                <c:pt idx="361">
                  <c:v>42303</c:v>
                </c:pt>
                <c:pt idx="362">
                  <c:v>42310</c:v>
                </c:pt>
                <c:pt idx="363">
                  <c:v>42317</c:v>
                </c:pt>
                <c:pt idx="364">
                  <c:v>42325</c:v>
                </c:pt>
                <c:pt idx="365">
                  <c:v>42332</c:v>
                </c:pt>
                <c:pt idx="366">
                  <c:v>42339</c:v>
                </c:pt>
                <c:pt idx="367">
                  <c:v>42346</c:v>
                </c:pt>
                <c:pt idx="368">
                  <c:v>42353</c:v>
                </c:pt>
                <c:pt idx="369">
                  <c:v>42360</c:v>
                </c:pt>
                <c:pt idx="370">
                  <c:v>42368</c:v>
                </c:pt>
                <c:pt idx="371">
                  <c:v>42376</c:v>
                </c:pt>
                <c:pt idx="372">
                  <c:v>42383</c:v>
                </c:pt>
                <c:pt idx="373">
                  <c:v>42390</c:v>
                </c:pt>
                <c:pt idx="374">
                  <c:v>42397</c:v>
                </c:pt>
                <c:pt idx="375">
                  <c:v>42404</c:v>
                </c:pt>
                <c:pt idx="376">
                  <c:v>42411</c:v>
                </c:pt>
                <c:pt idx="377">
                  <c:v>42418</c:v>
                </c:pt>
                <c:pt idx="378">
                  <c:v>42425</c:v>
                </c:pt>
                <c:pt idx="379">
                  <c:v>42432</c:v>
                </c:pt>
                <c:pt idx="380">
                  <c:v>42439</c:v>
                </c:pt>
                <c:pt idx="381">
                  <c:v>42446</c:v>
                </c:pt>
                <c:pt idx="382">
                  <c:v>42453</c:v>
                </c:pt>
                <c:pt idx="383">
                  <c:v>42464</c:v>
                </c:pt>
                <c:pt idx="384">
                  <c:v>42471</c:v>
                </c:pt>
                <c:pt idx="385">
                  <c:v>42478</c:v>
                </c:pt>
                <c:pt idx="386">
                  <c:v>42485</c:v>
                </c:pt>
                <c:pt idx="387">
                  <c:v>42492</c:v>
                </c:pt>
                <c:pt idx="388">
                  <c:v>42500</c:v>
                </c:pt>
                <c:pt idx="389">
                  <c:v>42508</c:v>
                </c:pt>
                <c:pt idx="390">
                  <c:v>42515</c:v>
                </c:pt>
                <c:pt idx="391">
                  <c:v>42522</c:v>
                </c:pt>
                <c:pt idx="392">
                  <c:v>42529</c:v>
                </c:pt>
                <c:pt idx="393">
                  <c:v>42536</c:v>
                </c:pt>
                <c:pt idx="394">
                  <c:v>42543</c:v>
                </c:pt>
                <c:pt idx="395">
                  <c:v>42550</c:v>
                </c:pt>
                <c:pt idx="396">
                  <c:v>42557</c:v>
                </c:pt>
                <c:pt idx="397">
                  <c:v>42564</c:v>
                </c:pt>
                <c:pt idx="398">
                  <c:v>42572</c:v>
                </c:pt>
                <c:pt idx="399">
                  <c:v>42579</c:v>
                </c:pt>
                <c:pt idx="400">
                  <c:v>42586</c:v>
                </c:pt>
                <c:pt idx="401">
                  <c:v>42593</c:v>
                </c:pt>
                <c:pt idx="402">
                  <c:v>42601</c:v>
                </c:pt>
                <c:pt idx="403">
                  <c:v>42608</c:v>
                </c:pt>
                <c:pt idx="404">
                  <c:v>42615</c:v>
                </c:pt>
                <c:pt idx="405">
                  <c:v>42622</c:v>
                </c:pt>
                <c:pt idx="406">
                  <c:v>42629</c:v>
                </c:pt>
                <c:pt idx="407">
                  <c:v>42636</c:v>
                </c:pt>
                <c:pt idx="408">
                  <c:v>42643</c:v>
                </c:pt>
                <c:pt idx="409">
                  <c:v>42650</c:v>
                </c:pt>
                <c:pt idx="410">
                  <c:v>42657</c:v>
                </c:pt>
                <c:pt idx="411">
                  <c:v>42664</c:v>
                </c:pt>
                <c:pt idx="412">
                  <c:v>42671</c:v>
                </c:pt>
                <c:pt idx="413">
                  <c:v>42681</c:v>
                </c:pt>
                <c:pt idx="414">
                  <c:v>42689</c:v>
                </c:pt>
                <c:pt idx="415">
                  <c:v>42696</c:v>
                </c:pt>
                <c:pt idx="416">
                  <c:v>42703</c:v>
                </c:pt>
                <c:pt idx="417">
                  <c:v>42710</c:v>
                </c:pt>
                <c:pt idx="418">
                  <c:v>42717</c:v>
                </c:pt>
                <c:pt idx="419">
                  <c:v>42724</c:v>
                </c:pt>
                <c:pt idx="420">
                  <c:v>42732</c:v>
                </c:pt>
                <c:pt idx="421">
                  <c:v>42739</c:v>
                </c:pt>
                <c:pt idx="422">
                  <c:v>42746</c:v>
                </c:pt>
                <c:pt idx="423">
                  <c:v>42753</c:v>
                </c:pt>
                <c:pt idx="424">
                  <c:v>42760</c:v>
                </c:pt>
                <c:pt idx="425">
                  <c:v>42767</c:v>
                </c:pt>
                <c:pt idx="426">
                  <c:v>42774</c:v>
                </c:pt>
                <c:pt idx="427">
                  <c:v>42781</c:v>
                </c:pt>
                <c:pt idx="428">
                  <c:v>42788</c:v>
                </c:pt>
                <c:pt idx="429">
                  <c:v>42795</c:v>
                </c:pt>
                <c:pt idx="430">
                  <c:v>42802</c:v>
                </c:pt>
                <c:pt idx="431">
                  <c:v>42809</c:v>
                </c:pt>
                <c:pt idx="432">
                  <c:v>42816</c:v>
                </c:pt>
                <c:pt idx="433">
                  <c:v>42823</c:v>
                </c:pt>
                <c:pt idx="434">
                  <c:v>42830</c:v>
                </c:pt>
                <c:pt idx="435">
                  <c:v>42837</c:v>
                </c:pt>
                <c:pt idx="436">
                  <c:v>42846</c:v>
                </c:pt>
                <c:pt idx="437">
                  <c:v>42853</c:v>
                </c:pt>
                <c:pt idx="438">
                  <c:v>42864</c:v>
                </c:pt>
                <c:pt idx="439">
                  <c:v>42871</c:v>
                </c:pt>
                <c:pt idx="440">
                  <c:v>42878</c:v>
                </c:pt>
                <c:pt idx="441">
                  <c:v>42886</c:v>
                </c:pt>
                <c:pt idx="442">
                  <c:v>42894</c:v>
                </c:pt>
                <c:pt idx="443">
                  <c:v>42901</c:v>
                </c:pt>
                <c:pt idx="444">
                  <c:v>42908</c:v>
                </c:pt>
                <c:pt idx="445">
                  <c:v>42915</c:v>
                </c:pt>
                <c:pt idx="446">
                  <c:v>42922</c:v>
                </c:pt>
                <c:pt idx="447">
                  <c:v>42929</c:v>
                </c:pt>
                <c:pt idx="448">
                  <c:v>42937</c:v>
                </c:pt>
                <c:pt idx="449">
                  <c:v>42944</c:v>
                </c:pt>
                <c:pt idx="450">
                  <c:v>42951</c:v>
                </c:pt>
                <c:pt idx="451">
                  <c:v>42958</c:v>
                </c:pt>
                <c:pt idx="452">
                  <c:v>42968</c:v>
                </c:pt>
                <c:pt idx="453">
                  <c:v>42975</c:v>
                </c:pt>
                <c:pt idx="454">
                  <c:v>42982</c:v>
                </c:pt>
                <c:pt idx="455">
                  <c:v>42989</c:v>
                </c:pt>
                <c:pt idx="456">
                  <c:v>42996</c:v>
                </c:pt>
                <c:pt idx="457">
                  <c:v>43003</c:v>
                </c:pt>
                <c:pt idx="458">
                  <c:v>43010</c:v>
                </c:pt>
                <c:pt idx="459">
                  <c:v>43017</c:v>
                </c:pt>
                <c:pt idx="460">
                  <c:v>43024</c:v>
                </c:pt>
                <c:pt idx="461">
                  <c:v>43031</c:v>
                </c:pt>
                <c:pt idx="462">
                  <c:v>43038</c:v>
                </c:pt>
                <c:pt idx="463">
                  <c:v>43046</c:v>
                </c:pt>
                <c:pt idx="464">
                  <c:v>43053</c:v>
                </c:pt>
                <c:pt idx="465">
                  <c:v>43060</c:v>
                </c:pt>
                <c:pt idx="466">
                  <c:v>43067</c:v>
                </c:pt>
                <c:pt idx="467">
                  <c:v>43074</c:v>
                </c:pt>
                <c:pt idx="468">
                  <c:v>43081</c:v>
                </c:pt>
                <c:pt idx="469">
                  <c:v>43088</c:v>
                </c:pt>
                <c:pt idx="470">
                  <c:v>43097</c:v>
                </c:pt>
                <c:pt idx="471">
                  <c:v>43105</c:v>
                </c:pt>
                <c:pt idx="472">
                  <c:v>43112</c:v>
                </c:pt>
                <c:pt idx="473">
                  <c:v>43119</c:v>
                </c:pt>
                <c:pt idx="474">
                  <c:v>43126</c:v>
                </c:pt>
                <c:pt idx="475">
                  <c:v>43133</c:v>
                </c:pt>
                <c:pt idx="476">
                  <c:v>43140</c:v>
                </c:pt>
                <c:pt idx="477">
                  <c:v>43147</c:v>
                </c:pt>
                <c:pt idx="478">
                  <c:v>43154</c:v>
                </c:pt>
                <c:pt idx="479">
                  <c:v>43161</c:v>
                </c:pt>
                <c:pt idx="480">
                  <c:v>43168</c:v>
                </c:pt>
                <c:pt idx="481">
                  <c:v>43175</c:v>
                </c:pt>
                <c:pt idx="482">
                  <c:v>43182</c:v>
                </c:pt>
                <c:pt idx="483">
                  <c:v>43193</c:v>
                </c:pt>
                <c:pt idx="484">
                  <c:v>43200</c:v>
                </c:pt>
                <c:pt idx="485">
                  <c:v>43207</c:v>
                </c:pt>
                <c:pt idx="486">
                  <c:v>43214</c:v>
                </c:pt>
                <c:pt idx="487">
                  <c:v>43222</c:v>
                </c:pt>
                <c:pt idx="488">
                  <c:v>43231</c:v>
                </c:pt>
                <c:pt idx="489">
                  <c:v>43238</c:v>
                </c:pt>
                <c:pt idx="490">
                  <c:v>43248</c:v>
                </c:pt>
                <c:pt idx="491">
                  <c:v>43255</c:v>
                </c:pt>
                <c:pt idx="492">
                  <c:v>43262</c:v>
                </c:pt>
                <c:pt idx="493">
                  <c:v>43269</c:v>
                </c:pt>
                <c:pt idx="494">
                  <c:v>43276</c:v>
                </c:pt>
                <c:pt idx="495">
                  <c:v>43283</c:v>
                </c:pt>
              </c:numCache>
            </c:numRef>
          </c:cat>
          <c:val>
            <c:numRef>
              <c:f>'Ratios Ex-post'!$T$53:$T$610</c:f>
              <c:numCache>
                <c:formatCode>0.00%</c:formatCode>
                <c:ptCount val="558"/>
                <c:pt idx="0">
                  <c:v>3.5034926552464318E-2</c:v>
                </c:pt>
                <c:pt idx="1">
                  <c:v>4.3264217946952871E-2</c:v>
                </c:pt>
                <c:pt idx="2">
                  <c:v>4.5156500947671735E-2</c:v>
                </c:pt>
                <c:pt idx="3">
                  <c:v>4.175680150974484E-2</c:v>
                </c:pt>
                <c:pt idx="4">
                  <c:v>4.3472840605833479E-2</c:v>
                </c:pt>
                <c:pt idx="5">
                  <c:v>4.4572354842762396E-2</c:v>
                </c:pt>
                <c:pt idx="6">
                  <c:v>3.845367847119574E-2</c:v>
                </c:pt>
                <c:pt idx="7">
                  <c:v>3.6445132220767396E-2</c:v>
                </c:pt>
                <c:pt idx="8">
                  <c:v>4.3157501372464657E-2</c:v>
                </c:pt>
                <c:pt idx="9">
                  <c:v>3.1581194226459663E-2</c:v>
                </c:pt>
                <c:pt idx="10">
                  <c:v>2.4217849953205528E-2</c:v>
                </c:pt>
                <c:pt idx="11">
                  <c:v>3.7106354275686815E-2</c:v>
                </c:pt>
                <c:pt idx="12">
                  <c:v>4.330372551351741E-2</c:v>
                </c:pt>
                <c:pt idx="13">
                  <c:v>4.5441183718824774E-2</c:v>
                </c:pt>
                <c:pt idx="14">
                  <c:v>3.5372555908299408E-2</c:v>
                </c:pt>
                <c:pt idx="15">
                  <c:v>3.0015470028386948E-2</c:v>
                </c:pt>
                <c:pt idx="16">
                  <c:v>3.1830976797904253E-2</c:v>
                </c:pt>
                <c:pt idx="17">
                  <c:v>2.6816087118532672E-2</c:v>
                </c:pt>
                <c:pt idx="18">
                  <c:v>2.9664773773412534E-2</c:v>
                </c:pt>
                <c:pt idx="19">
                  <c:v>3.1058494860401575E-2</c:v>
                </c:pt>
                <c:pt idx="20">
                  <c:v>2.4506666683013267E-2</c:v>
                </c:pt>
                <c:pt idx="21">
                  <c:v>3.2728278436589264E-2</c:v>
                </c:pt>
                <c:pt idx="22">
                  <c:v>3.0581751318997152E-2</c:v>
                </c:pt>
                <c:pt idx="23">
                  <c:v>3.516146467985426E-2</c:v>
                </c:pt>
                <c:pt idx="24">
                  <c:v>3.4716309468907303E-2</c:v>
                </c:pt>
                <c:pt idx="25">
                  <c:v>3.3913939987153752E-2</c:v>
                </c:pt>
                <c:pt idx="26">
                  <c:v>3.3152282067974659E-2</c:v>
                </c:pt>
                <c:pt idx="27">
                  <c:v>2.6742116813375183E-2</c:v>
                </c:pt>
                <c:pt idx="28">
                  <c:v>2.9532643572908857E-2</c:v>
                </c:pt>
                <c:pt idx="29">
                  <c:v>3.0994594613514725E-2</c:v>
                </c:pt>
                <c:pt idx="30">
                  <c:v>3.9171585892758709E-2</c:v>
                </c:pt>
                <c:pt idx="31">
                  <c:v>4.8073516020265106E-2</c:v>
                </c:pt>
                <c:pt idx="32">
                  <c:v>3.7920959420428169E-2</c:v>
                </c:pt>
                <c:pt idx="33">
                  <c:v>2.476167807497992E-2</c:v>
                </c:pt>
                <c:pt idx="34">
                  <c:v>2.3819306136773299E-2</c:v>
                </c:pt>
                <c:pt idx="35">
                  <c:v>2.6794389643005678E-2</c:v>
                </c:pt>
                <c:pt idx="36">
                  <c:v>2.353293390671779E-2</c:v>
                </c:pt>
                <c:pt idx="37">
                  <c:v>3.4132859529605319E-2</c:v>
                </c:pt>
                <c:pt idx="38">
                  <c:v>3.5370533920043024E-2</c:v>
                </c:pt>
                <c:pt idx="39">
                  <c:v>3.3337678664795367E-2</c:v>
                </c:pt>
                <c:pt idx="40">
                  <c:v>3.9586964662182311E-2</c:v>
                </c:pt>
                <c:pt idx="41">
                  <c:v>3.4766669745978696E-2</c:v>
                </c:pt>
                <c:pt idx="42">
                  <c:v>3.5899520353880887E-2</c:v>
                </c:pt>
                <c:pt idx="43">
                  <c:v>3.5797766188200575E-2</c:v>
                </c:pt>
                <c:pt idx="44">
                  <c:v>3.7926687474696602E-2</c:v>
                </c:pt>
                <c:pt idx="45">
                  <c:v>4.1750121386405187E-2</c:v>
                </c:pt>
                <c:pt idx="46">
                  <c:v>2.7515994904665997E-2</c:v>
                </c:pt>
                <c:pt idx="47">
                  <c:v>3.0700412255889736E-2</c:v>
                </c:pt>
                <c:pt idx="48">
                  <c:v>2.3733793995296598E-2</c:v>
                </c:pt>
                <c:pt idx="49">
                  <c:v>2.0934253716962947E-2</c:v>
                </c:pt>
                <c:pt idx="50">
                  <c:v>1.3634709785465271E-2</c:v>
                </c:pt>
                <c:pt idx="51">
                  <c:v>1.4597687230201883E-2</c:v>
                </c:pt>
                <c:pt idx="52">
                  <c:v>1.7532344710991715E-2</c:v>
                </c:pt>
                <c:pt idx="53">
                  <c:v>1.4188623367286837E-2</c:v>
                </c:pt>
                <c:pt idx="54">
                  <c:v>9.2445373624231997E-3</c:v>
                </c:pt>
                <c:pt idx="55">
                  <c:v>1.6725015908472057E-2</c:v>
                </c:pt>
                <c:pt idx="56">
                  <c:v>1.6359543424682928E-2</c:v>
                </c:pt>
                <c:pt idx="57">
                  <c:v>1.675611549934105E-2</c:v>
                </c:pt>
                <c:pt idx="58">
                  <c:v>9.7248497778544274E-3</c:v>
                </c:pt>
                <c:pt idx="59">
                  <c:v>1.8474476605904705E-2</c:v>
                </c:pt>
                <c:pt idx="60">
                  <c:v>2.9281345058376596E-2</c:v>
                </c:pt>
                <c:pt idx="61">
                  <c:v>5.5684304302529575E-3</c:v>
                </c:pt>
                <c:pt idx="62">
                  <c:v>-8.4637576421457972E-3</c:v>
                </c:pt>
                <c:pt idx="63">
                  <c:v>-1.141474569602452E-3</c:v>
                </c:pt>
                <c:pt idx="64">
                  <c:v>6.7600001607978633E-3</c:v>
                </c:pt>
                <c:pt idx="65">
                  <c:v>1.7527212973400541E-3</c:v>
                </c:pt>
                <c:pt idx="66">
                  <c:v>8.5878136141018524E-3</c:v>
                </c:pt>
                <c:pt idx="67">
                  <c:v>1.6813262708144566E-2</c:v>
                </c:pt>
                <c:pt idx="68">
                  <c:v>1.711667902835351E-2</c:v>
                </c:pt>
                <c:pt idx="69">
                  <c:v>1.6603855913487897E-2</c:v>
                </c:pt>
                <c:pt idx="70">
                  <c:v>2.0034495765940519E-2</c:v>
                </c:pt>
                <c:pt idx="71">
                  <c:v>1.9224669462032884E-2</c:v>
                </c:pt>
                <c:pt idx="72">
                  <c:v>1.4568321563033393E-2</c:v>
                </c:pt>
                <c:pt idx="73">
                  <c:v>-9.0889513572928182E-4</c:v>
                </c:pt>
                <c:pt idx="74">
                  <c:v>5.9920982314332072E-4</c:v>
                </c:pt>
                <c:pt idx="75">
                  <c:v>-4.2353699301950209E-4</c:v>
                </c:pt>
                <c:pt idx="76">
                  <c:v>5.9808109464703219E-3</c:v>
                </c:pt>
                <c:pt idx="77">
                  <c:v>9.1739585716434924E-3</c:v>
                </c:pt>
                <c:pt idx="78">
                  <c:v>-2.0605033214043889E-2</c:v>
                </c:pt>
                <c:pt idx="79">
                  <c:v>-2.865564954566735E-2</c:v>
                </c:pt>
                <c:pt idx="80">
                  <c:v>-3.073842282546474E-2</c:v>
                </c:pt>
                <c:pt idx="81">
                  <c:v>-2.8852773228453643E-2</c:v>
                </c:pt>
                <c:pt idx="82">
                  <c:v>-2.4655978016558278E-2</c:v>
                </c:pt>
                <c:pt idx="83">
                  <c:v>-2.5621413944097948E-2</c:v>
                </c:pt>
                <c:pt idx="84">
                  <c:v>-1.4519362128631808E-2</c:v>
                </c:pt>
                <c:pt idx="85">
                  <c:v>-3.5406554541403401E-3</c:v>
                </c:pt>
                <c:pt idx="86">
                  <c:v>4.8426713401474308E-3</c:v>
                </c:pt>
                <c:pt idx="87">
                  <c:v>-6.8392002226577708E-4</c:v>
                </c:pt>
                <c:pt idx="88">
                  <c:v>1.0855936799801957E-2</c:v>
                </c:pt>
                <c:pt idx="89">
                  <c:v>1.3100705386926287E-2</c:v>
                </c:pt>
                <c:pt idx="90">
                  <c:v>8.4600482802812821E-3</c:v>
                </c:pt>
                <c:pt idx="91">
                  <c:v>1.3973359956777606E-2</c:v>
                </c:pt>
                <c:pt idx="92">
                  <c:v>1.4659912296653144E-2</c:v>
                </c:pt>
                <c:pt idx="93">
                  <c:v>7.3161750642032064E-3</c:v>
                </c:pt>
                <c:pt idx="94">
                  <c:v>3.562577163405467E-3</c:v>
                </c:pt>
                <c:pt idx="95">
                  <c:v>1.3352954475443213E-3</c:v>
                </c:pt>
                <c:pt idx="96">
                  <c:v>-3.0610397149388735E-3</c:v>
                </c:pt>
                <c:pt idx="97">
                  <c:v>4.6529238285062391E-3</c:v>
                </c:pt>
                <c:pt idx="98">
                  <c:v>5.755847472226211E-4</c:v>
                </c:pt>
                <c:pt idx="99">
                  <c:v>5.1654089594098673E-3</c:v>
                </c:pt>
                <c:pt idx="100">
                  <c:v>1.3208797629146146E-2</c:v>
                </c:pt>
                <c:pt idx="101">
                  <c:v>1.2184228723318841E-2</c:v>
                </c:pt>
                <c:pt idx="102">
                  <c:v>8.9537112132920538E-3</c:v>
                </c:pt>
                <c:pt idx="103">
                  <c:v>1.1776781756734189E-2</c:v>
                </c:pt>
                <c:pt idx="104">
                  <c:v>7.2504946643055061E-3</c:v>
                </c:pt>
                <c:pt idx="105">
                  <c:v>1.3056379815027035E-2</c:v>
                </c:pt>
                <c:pt idx="106">
                  <c:v>2.2533425405476995E-2</c:v>
                </c:pt>
                <c:pt idx="107">
                  <c:v>2.3572927817618466E-2</c:v>
                </c:pt>
                <c:pt idx="108">
                  <c:v>1.7151613178818019E-2</c:v>
                </c:pt>
                <c:pt idx="109">
                  <c:v>1.8817157256891981E-2</c:v>
                </c:pt>
                <c:pt idx="110">
                  <c:v>1.7060545435123739E-2</c:v>
                </c:pt>
                <c:pt idx="111">
                  <c:v>1.9144832474695596E-2</c:v>
                </c:pt>
                <c:pt idx="112">
                  <c:v>2.0842831474818857E-2</c:v>
                </c:pt>
                <c:pt idx="113">
                  <c:v>2.4292267944581114E-2</c:v>
                </c:pt>
                <c:pt idx="114">
                  <c:v>2.7141938327436124E-2</c:v>
                </c:pt>
                <c:pt idx="115">
                  <c:v>3.0524916219586432E-2</c:v>
                </c:pt>
                <c:pt idx="116">
                  <c:v>2.7732280824237544E-2</c:v>
                </c:pt>
                <c:pt idx="117">
                  <c:v>2.3050193565682803E-2</c:v>
                </c:pt>
                <c:pt idx="118">
                  <c:v>2.2170854796905087E-2</c:v>
                </c:pt>
                <c:pt idx="119">
                  <c:v>1.8472877172315841E-2</c:v>
                </c:pt>
                <c:pt idx="120">
                  <c:v>1.9960542090589964E-2</c:v>
                </c:pt>
                <c:pt idx="121">
                  <c:v>1.8990420586480979E-2</c:v>
                </c:pt>
                <c:pt idx="122">
                  <c:v>2.6281263688104434E-2</c:v>
                </c:pt>
                <c:pt idx="123">
                  <c:v>2.730394449981341E-2</c:v>
                </c:pt>
                <c:pt idx="124">
                  <c:v>2.8867972616916038E-2</c:v>
                </c:pt>
                <c:pt idx="125">
                  <c:v>2.9284899421722937E-2</c:v>
                </c:pt>
                <c:pt idx="126">
                  <c:v>2.8605258918316334E-2</c:v>
                </c:pt>
                <c:pt idx="127">
                  <c:v>1.655731227255558E-2</c:v>
                </c:pt>
                <c:pt idx="128">
                  <c:v>2.0927390765957093E-2</c:v>
                </c:pt>
                <c:pt idx="129">
                  <c:v>1.6322057578536928E-2</c:v>
                </c:pt>
                <c:pt idx="130">
                  <c:v>1.6973875290756682E-2</c:v>
                </c:pt>
                <c:pt idx="131">
                  <c:v>1.5609476575689153E-2</c:v>
                </c:pt>
                <c:pt idx="132">
                  <c:v>1.0769883861504409E-2</c:v>
                </c:pt>
                <c:pt idx="133">
                  <c:v>1.3734056400594288E-2</c:v>
                </c:pt>
                <c:pt idx="134">
                  <c:v>1.0996078113141426E-2</c:v>
                </c:pt>
                <c:pt idx="135">
                  <c:v>1.250281758588484E-2</c:v>
                </c:pt>
                <c:pt idx="136">
                  <c:v>1.0197205713093821E-2</c:v>
                </c:pt>
                <c:pt idx="137">
                  <c:v>1.0084268703696914E-2</c:v>
                </c:pt>
                <c:pt idx="138">
                  <c:v>1.9397125615470412E-3</c:v>
                </c:pt>
                <c:pt idx="139">
                  <c:v>-1.6158290348144422E-3</c:v>
                </c:pt>
                <c:pt idx="140">
                  <c:v>-1.1884790093071029E-3</c:v>
                </c:pt>
                <c:pt idx="141">
                  <c:v>1.232770728165522E-3</c:v>
                </c:pt>
                <c:pt idx="142">
                  <c:v>-1.312868267623557E-3</c:v>
                </c:pt>
                <c:pt idx="143">
                  <c:v>5.5734816190390057E-3</c:v>
                </c:pt>
                <c:pt idx="144">
                  <c:v>5.6652882235429525E-3</c:v>
                </c:pt>
                <c:pt idx="145">
                  <c:v>8.5766104890231398E-3</c:v>
                </c:pt>
                <c:pt idx="146">
                  <c:v>7.704016087310972E-3</c:v>
                </c:pt>
                <c:pt idx="147">
                  <c:v>6.1858094605145852E-3</c:v>
                </c:pt>
                <c:pt idx="148">
                  <c:v>7.7771467782680181E-3</c:v>
                </c:pt>
                <c:pt idx="149">
                  <c:v>1.1290336687479918E-2</c:v>
                </c:pt>
                <c:pt idx="150">
                  <c:v>1.3469646953097353E-2</c:v>
                </c:pt>
                <c:pt idx="151">
                  <c:v>7.3117441073416584E-3</c:v>
                </c:pt>
                <c:pt idx="152">
                  <c:v>1.0175268244041705E-2</c:v>
                </c:pt>
                <c:pt idx="153">
                  <c:v>7.4082751830925608E-3</c:v>
                </c:pt>
                <c:pt idx="154">
                  <c:v>6.7061770473237914E-3</c:v>
                </c:pt>
                <c:pt idx="155">
                  <c:v>4.2419760089222464E-3</c:v>
                </c:pt>
                <c:pt idx="156">
                  <c:v>5.5219452327005258E-3</c:v>
                </c:pt>
                <c:pt idx="157">
                  <c:v>8.3310261921274997E-3</c:v>
                </c:pt>
                <c:pt idx="158">
                  <c:v>7.4201400600004963E-3</c:v>
                </c:pt>
                <c:pt idx="159">
                  <c:v>3.1222480107793993E-3</c:v>
                </c:pt>
                <c:pt idx="160">
                  <c:v>5.1336538176978141E-3</c:v>
                </c:pt>
                <c:pt idx="161">
                  <c:v>8.1911953910376728E-3</c:v>
                </c:pt>
                <c:pt idx="162">
                  <c:v>7.7373892200520711E-3</c:v>
                </c:pt>
                <c:pt idx="163">
                  <c:v>6.8608782828870618E-3</c:v>
                </c:pt>
                <c:pt idx="164">
                  <c:v>6.4462856552008618E-3</c:v>
                </c:pt>
                <c:pt idx="165">
                  <c:v>4.9184433672841144E-3</c:v>
                </c:pt>
                <c:pt idx="166">
                  <c:v>1.393819512500144E-3</c:v>
                </c:pt>
                <c:pt idx="167">
                  <c:v>1.0481714234742145E-3</c:v>
                </c:pt>
                <c:pt idx="168">
                  <c:v>4.4268854317183193E-3</c:v>
                </c:pt>
                <c:pt idx="169">
                  <c:v>3.8824724477966588E-3</c:v>
                </c:pt>
                <c:pt idx="170">
                  <c:v>4.4665865558956575E-3</c:v>
                </c:pt>
                <c:pt idx="171">
                  <c:v>3.5953070741997217E-3</c:v>
                </c:pt>
                <c:pt idx="172">
                  <c:v>-3.4705253263803137E-4</c:v>
                </c:pt>
                <c:pt idx="173">
                  <c:v>1.6492640373912959E-3</c:v>
                </c:pt>
                <c:pt idx="174">
                  <c:v>2.8167104240118535E-3</c:v>
                </c:pt>
                <c:pt idx="175">
                  <c:v>8.1470230130187282E-3</c:v>
                </c:pt>
                <c:pt idx="176">
                  <c:v>7.4709814801921792E-3</c:v>
                </c:pt>
                <c:pt idx="177">
                  <c:v>1.5253476709018943E-2</c:v>
                </c:pt>
                <c:pt idx="178">
                  <c:v>1.1661909835562728E-2</c:v>
                </c:pt>
                <c:pt idx="179">
                  <c:v>1.499520408422067E-2</c:v>
                </c:pt>
                <c:pt idx="180">
                  <c:v>1.3436945807578995E-2</c:v>
                </c:pt>
                <c:pt idx="181">
                  <c:v>1.4601293096850668E-2</c:v>
                </c:pt>
                <c:pt idx="182">
                  <c:v>1.9523755082944075E-2</c:v>
                </c:pt>
                <c:pt idx="183">
                  <c:v>1.9295418640875237E-2</c:v>
                </c:pt>
                <c:pt idx="184">
                  <c:v>2.5265022127035283E-2</c:v>
                </c:pt>
                <c:pt idx="185">
                  <c:v>2.0714576830211662E-2</c:v>
                </c:pt>
                <c:pt idx="186">
                  <c:v>2.0447272339294109E-2</c:v>
                </c:pt>
                <c:pt idx="187">
                  <c:v>2.0520870299099853E-2</c:v>
                </c:pt>
                <c:pt idx="188">
                  <c:v>2.0139396245477531E-2</c:v>
                </c:pt>
                <c:pt idx="189">
                  <c:v>1.7433967129890038E-2</c:v>
                </c:pt>
                <c:pt idx="190">
                  <c:v>1.7273006007733016E-2</c:v>
                </c:pt>
                <c:pt idx="191">
                  <c:v>1.5273380054966146E-2</c:v>
                </c:pt>
                <c:pt idx="192">
                  <c:v>1.2911030405455437E-2</c:v>
                </c:pt>
                <c:pt idx="193">
                  <c:v>1.0604114184914915E-2</c:v>
                </c:pt>
                <c:pt idx="194">
                  <c:v>7.4380274464047602E-3</c:v>
                </c:pt>
                <c:pt idx="195">
                  <c:v>9.9560024320407836E-3</c:v>
                </c:pt>
                <c:pt idx="196">
                  <c:v>6.9109868774521743E-3</c:v>
                </c:pt>
                <c:pt idx="197">
                  <c:v>7.8011732495500974E-3</c:v>
                </c:pt>
                <c:pt idx="198">
                  <c:v>6.2001624929323984E-3</c:v>
                </c:pt>
                <c:pt idx="199">
                  <c:v>8.27332760944538E-3</c:v>
                </c:pt>
                <c:pt idx="200">
                  <c:v>3.4059001968144431E-3</c:v>
                </c:pt>
                <c:pt idx="201">
                  <c:v>7.4506711691093921E-3</c:v>
                </c:pt>
                <c:pt idx="202">
                  <c:v>4.495286546947086E-3</c:v>
                </c:pt>
                <c:pt idx="203">
                  <c:v>5.4586185490041184E-3</c:v>
                </c:pt>
                <c:pt idx="204">
                  <c:v>7.3608177128210162E-3</c:v>
                </c:pt>
                <c:pt idx="205">
                  <c:v>8.6732074629467248E-3</c:v>
                </c:pt>
                <c:pt idx="206">
                  <c:v>1.2518099232958463E-2</c:v>
                </c:pt>
                <c:pt idx="207">
                  <c:v>8.2434425807314804E-3</c:v>
                </c:pt>
                <c:pt idx="208">
                  <c:v>1.2101099951339123E-2</c:v>
                </c:pt>
                <c:pt idx="209">
                  <c:v>1.4662760340402786E-2</c:v>
                </c:pt>
                <c:pt idx="210">
                  <c:v>1.5414141791226826E-2</c:v>
                </c:pt>
                <c:pt idx="211">
                  <c:v>1.4143697980213407E-2</c:v>
                </c:pt>
                <c:pt idx="212">
                  <c:v>1.0712781859759074E-2</c:v>
                </c:pt>
                <c:pt idx="213">
                  <c:v>6.3280781254509491E-3</c:v>
                </c:pt>
                <c:pt idx="214">
                  <c:v>6.7398891085070634E-3</c:v>
                </c:pt>
                <c:pt idx="215">
                  <c:v>1.3571019484480418E-3</c:v>
                </c:pt>
                <c:pt idx="216">
                  <c:v>5.0506218299545824E-3</c:v>
                </c:pt>
                <c:pt idx="217">
                  <c:v>9.640969893342094E-3</c:v>
                </c:pt>
                <c:pt idx="218">
                  <c:v>7.869353701663695E-3</c:v>
                </c:pt>
                <c:pt idx="219">
                  <c:v>1.5410181045005911E-2</c:v>
                </c:pt>
                <c:pt idx="220">
                  <c:v>1.3889032360319187E-2</c:v>
                </c:pt>
                <c:pt idx="221">
                  <c:v>1.3249835823760436E-2</c:v>
                </c:pt>
                <c:pt idx="222">
                  <c:v>1.6224828507119732E-2</c:v>
                </c:pt>
                <c:pt idx="223">
                  <c:v>2.04528549102104E-2</c:v>
                </c:pt>
                <c:pt idx="224">
                  <c:v>1.8974549041105737E-2</c:v>
                </c:pt>
                <c:pt idx="225">
                  <c:v>2.1491528479092359E-2</c:v>
                </c:pt>
                <c:pt idx="226">
                  <c:v>2.196659326224687E-2</c:v>
                </c:pt>
                <c:pt idx="227">
                  <c:v>2.2423877246017354E-2</c:v>
                </c:pt>
                <c:pt idx="228">
                  <c:v>2.7805788781476382E-2</c:v>
                </c:pt>
                <c:pt idx="229">
                  <c:v>1.611261219601004E-2</c:v>
                </c:pt>
                <c:pt idx="230">
                  <c:v>1.8685366991572014E-2</c:v>
                </c:pt>
                <c:pt idx="231">
                  <c:v>1.9715712063476887E-2</c:v>
                </c:pt>
                <c:pt idx="232">
                  <c:v>1.4398764896168204E-2</c:v>
                </c:pt>
                <c:pt idx="233">
                  <c:v>9.086021870432448E-3</c:v>
                </c:pt>
                <c:pt idx="234">
                  <c:v>2.6329275830553611E-3</c:v>
                </c:pt>
                <c:pt idx="235">
                  <c:v>4.8613814061128635E-3</c:v>
                </c:pt>
                <c:pt idx="236">
                  <c:v>2.2820124012107867E-3</c:v>
                </c:pt>
                <c:pt idx="237">
                  <c:v>4.3156911375464291E-3</c:v>
                </c:pt>
                <c:pt idx="238">
                  <c:v>2.821477958012103E-3</c:v>
                </c:pt>
                <c:pt idx="239">
                  <c:v>1.0516953947432017E-2</c:v>
                </c:pt>
                <c:pt idx="240">
                  <c:v>3.2341617150298818E-3</c:v>
                </c:pt>
                <c:pt idx="241">
                  <c:v>7.645382191657335E-3</c:v>
                </c:pt>
                <c:pt idx="242">
                  <c:v>2.2240704540021972E-2</c:v>
                </c:pt>
                <c:pt idx="243">
                  <c:v>2.6346817669869793E-2</c:v>
                </c:pt>
                <c:pt idx="244">
                  <c:v>4.2113111225110189E-2</c:v>
                </c:pt>
                <c:pt idx="245">
                  <c:v>3.7383056210117116E-2</c:v>
                </c:pt>
                <c:pt idx="246">
                  <c:v>3.6422864955528961E-2</c:v>
                </c:pt>
                <c:pt idx="247">
                  <c:v>4.5377492991641566E-2</c:v>
                </c:pt>
                <c:pt idx="248">
                  <c:v>4.9077203202771091E-2</c:v>
                </c:pt>
                <c:pt idx="249">
                  <c:v>4.6825432165454761E-2</c:v>
                </c:pt>
                <c:pt idx="250">
                  <c:v>4.5809682248024119E-2</c:v>
                </c:pt>
                <c:pt idx="251">
                  <c:v>5.058012078432339E-2</c:v>
                </c:pt>
                <c:pt idx="252">
                  <c:v>4.8505318862392205E-2</c:v>
                </c:pt>
                <c:pt idx="253">
                  <c:v>4.8214940162452813E-2</c:v>
                </c:pt>
                <c:pt idx="254">
                  <c:v>4.8607804471838129E-2</c:v>
                </c:pt>
                <c:pt idx="255">
                  <c:v>5.2124440769408587E-2</c:v>
                </c:pt>
                <c:pt idx="256">
                  <c:v>5.3372849462168331E-2</c:v>
                </c:pt>
                <c:pt idx="257">
                  <c:v>5.0999319952266281E-2</c:v>
                </c:pt>
                <c:pt idx="258">
                  <c:v>5.2791816333280395E-2</c:v>
                </c:pt>
                <c:pt idx="259">
                  <c:v>5.4982343986524795E-2</c:v>
                </c:pt>
                <c:pt idx="260">
                  <c:v>5.9671471308425428E-2</c:v>
                </c:pt>
                <c:pt idx="261">
                  <c:v>6.6169868429624856E-2</c:v>
                </c:pt>
                <c:pt idx="262">
                  <c:v>6.7571387645478154E-2</c:v>
                </c:pt>
                <c:pt idx="263">
                  <c:v>6.2763898321437972E-2</c:v>
                </c:pt>
                <c:pt idx="264">
                  <c:v>5.5607858659026566E-2</c:v>
                </c:pt>
                <c:pt idx="265">
                  <c:v>6.1870350339363833E-2</c:v>
                </c:pt>
                <c:pt idx="266">
                  <c:v>6.035552498427732E-2</c:v>
                </c:pt>
                <c:pt idx="267">
                  <c:v>5.9507687517970753E-2</c:v>
                </c:pt>
                <c:pt idx="268">
                  <c:v>5.5252849801782661E-2</c:v>
                </c:pt>
                <c:pt idx="269">
                  <c:v>5.256212112475897E-2</c:v>
                </c:pt>
                <c:pt idx="270">
                  <c:v>4.9872395507334105E-2</c:v>
                </c:pt>
                <c:pt idx="271">
                  <c:v>5.6468852372530159E-2</c:v>
                </c:pt>
                <c:pt idx="272">
                  <c:v>5.7956823736224072E-2</c:v>
                </c:pt>
                <c:pt idx="273">
                  <c:v>5.906870885397858E-2</c:v>
                </c:pt>
                <c:pt idx="274">
                  <c:v>5.44516877876767E-2</c:v>
                </c:pt>
                <c:pt idx="275">
                  <c:v>4.6682353392578174E-2</c:v>
                </c:pt>
                <c:pt idx="276">
                  <c:v>4.5267875207454122E-2</c:v>
                </c:pt>
                <c:pt idx="277">
                  <c:v>4.4319792538882657E-2</c:v>
                </c:pt>
                <c:pt idx="278">
                  <c:v>4.0687852042757766E-2</c:v>
                </c:pt>
                <c:pt idx="279">
                  <c:v>4.9594593577784479E-2</c:v>
                </c:pt>
                <c:pt idx="280">
                  <c:v>4.9630463109415157E-2</c:v>
                </c:pt>
                <c:pt idx="281">
                  <c:v>4.2167535811716339E-2</c:v>
                </c:pt>
                <c:pt idx="282">
                  <c:v>4.5224583328466211E-2</c:v>
                </c:pt>
                <c:pt idx="283">
                  <c:v>4.9694294795116667E-2</c:v>
                </c:pt>
                <c:pt idx="284">
                  <c:v>5.6039536784741134E-2</c:v>
                </c:pt>
                <c:pt idx="285">
                  <c:v>5.238893237078468E-2</c:v>
                </c:pt>
                <c:pt idx="286">
                  <c:v>4.2363870595954395E-2</c:v>
                </c:pt>
                <c:pt idx="287">
                  <c:v>4.7733542091918352E-2</c:v>
                </c:pt>
                <c:pt idx="288">
                  <c:v>3.9070319179916241E-2</c:v>
                </c:pt>
                <c:pt idx="289">
                  <c:v>2.5871042365169988E-2</c:v>
                </c:pt>
                <c:pt idx="290">
                  <c:v>1.2037765849955223E-2</c:v>
                </c:pt>
                <c:pt idx="291">
                  <c:v>1.783524711551393E-2</c:v>
                </c:pt>
                <c:pt idx="292">
                  <c:v>8.1084971223687463E-3</c:v>
                </c:pt>
                <c:pt idx="293">
                  <c:v>1.5596098773984213E-3</c:v>
                </c:pt>
                <c:pt idx="294">
                  <c:v>-4.5166555832679145E-4</c:v>
                </c:pt>
                <c:pt idx="295">
                  <c:v>-2.2618933150451215E-2</c:v>
                </c:pt>
                <c:pt idx="296">
                  <c:v>-1.8805033692344264E-2</c:v>
                </c:pt>
                <c:pt idx="297">
                  <c:v>-2.3702827244294872E-2</c:v>
                </c:pt>
                <c:pt idx="298">
                  <c:v>-2.508992301518298E-2</c:v>
                </c:pt>
                <c:pt idx="299">
                  <c:v>-2.6844607962561412E-2</c:v>
                </c:pt>
                <c:pt idx="300">
                  <c:v>-2.3702592455246432E-2</c:v>
                </c:pt>
                <c:pt idx="301">
                  <c:v>-2.5588788236306947E-2</c:v>
                </c:pt>
                <c:pt idx="302">
                  <c:v>-2.6221537011373988E-2</c:v>
                </c:pt>
                <c:pt idx="303">
                  <c:v>-2.3654744679282469E-2</c:v>
                </c:pt>
                <c:pt idx="304">
                  <c:v>-2.7595404959939895E-2</c:v>
                </c:pt>
                <c:pt idx="305">
                  <c:v>-2.7349588676845948E-2</c:v>
                </c:pt>
                <c:pt idx="306">
                  <c:v>-2.3843936057534515E-2</c:v>
                </c:pt>
                <c:pt idx="307">
                  <c:v>-2.3059408981314658E-2</c:v>
                </c:pt>
                <c:pt idx="308">
                  <c:v>-2.2376447442454206E-2</c:v>
                </c:pt>
                <c:pt idx="309">
                  <c:v>-2.208770855992951E-2</c:v>
                </c:pt>
                <c:pt idx="310">
                  <c:v>-2.8511546533029584E-2</c:v>
                </c:pt>
                <c:pt idx="311">
                  <c:v>-3.1253742450795319E-2</c:v>
                </c:pt>
                <c:pt idx="312">
                  <c:v>-3.2567811080464928E-2</c:v>
                </c:pt>
                <c:pt idx="313">
                  <c:v>-3.3435613542462564E-2</c:v>
                </c:pt>
                <c:pt idx="314">
                  <c:v>-2.8331265449226588E-2</c:v>
                </c:pt>
                <c:pt idx="315">
                  <c:v>-2.9833395848316426E-2</c:v>
                </c:pt>
                <c:pt idx="316">
                  <c:v>-3.0809679968078568E-2</c:v>
                </c:pt>
                <c:pt idx="317">
                  <c:v>-3.2237122060151994E-2</c:v>
                </c:pt>
                <c:pt idx="318">
                  <c:v>-3.5315182515698734E-2</c:v>
                </c:pt>
                <c:pt idx="319">
                  <c:v>-3.2447011794890672E-2</c:v>
                </c:pt>
                <c:pt idx="320">
                  <c:v>-3.5697326796880133E-2</c:v>
                </c:pt>
                <c:pt idx="321">
                  <c:v>-3.6429573285137844E-2</c:v>
                </c:pt>
                <c:pt idx="322">
                  <c:v>-4.4340281696454646E-2</c:v>
                </c:pt>
                <c:pt idx="323">
                  <c:v>-5.1454198503029215E-2</c:v>
                </c:pt>
                <c:pt idx="324">
                  <c:v>-5.0785346490374084E-2</c:v>
                </c:pt>
                <c:pt idx="325">
                  <c:v>-6.4436260613091212E-2</c:v>
                </c:pt>
                <c:pt idx="326">
                  <c:v>-7.0481716545197359E-2</c:v>
                </c:pt>
                <c:pt idx="327">
                  <c:v>-6.0887292568791745E-2</c:v>
                </c:pt>
                <c:pt idx="328">
                  <c:v>-5.4564319195066213E-2</c:v>
                </c:pt>
                <c:pt idx="329">
                  <c:v>-5.6331924198362165E-2</c:v>
                </c:pt>
                <c:pt idx="330">
                  <c:v>-5.7828818968651469E-2</c:v>
                </c:pt>
                <c:pt idx="331">
                  <c:v>-5.1286588098041569E-2</c:v>
                </c:pt>
                <c:pt idx="332">
                  <c:v>-5.8465867636290358E-2</c:v>
                </c:pt>
                <c:pt idx="333">
                  <c:v>-5.3087607726092695E-2</c:v>
                </c:pt>
                <c:pt idx="334">
                  <c:v>-5.1643643886930601E-2</c:v>
                </c:pt>
                <c:pt idx="335">
                  <c:v>-5.6704711011076936E-2</c:v>
                </c:pt>
                <c:pt idx="336">
                  <c:v>-4.7174960165751012E-2</c:v>
                </c:pt>
                <c:pt idx="337">
                  <c:v>-4.4343585726126872E-2</c:v>
                </c:pt>
                <c:pt idx="338">
                  <c:v>-2.8497285175212606E-2</c:v>
                </c:pt>
                <c:pt idx="339">
                  <c:v>-1.9559152414578784E-2</c:v>
                </c:pt>
                <c:pt idx="340">
                  <c:v>-1.734105930741725E-2</c:v>
                </c:pt>
                <c:pt idx="341">
                  <c:v>-1.9643995104585782E-2</c:v>
                </c:pt>
                <c:pt idx="342">
                  <c:v>-1.3666821286959674E-2</c:v>
                </c:pt>
                <c:pt idx="343">
                  <c:v>-1.1328942396949898E-2</c:v>
                </c:pt>
                <c:pt idx="344">
                  <c:v>-6.8997280585877674E-3</c:v>
                </c:pt>
                <c:pt idx="345">
                  <c:v>1.2489676672436945E-3</c:v>
                </c:pt>
                <c:pt idx="346">
                  <c:v>6.9911963521065712E-3</c:v>
                </c:pt>
                <c:pt idx="347">
                  <c:v>4.9645016447469603E-3</c:v>
                </c:pt>
                <c:pt idx="348">
                  <c:v>3.7928833420740327E-3</c:v>
                </c:pt>
                <c:pt idx="349">
                  <c:v>5.8679333473455331E-3</c:v>
                </c:pt>
                <c:pt idx="350">
                  <c:v>7.5667637722866277E-3</c:v>
                </c:pt>
                <c:pt idx="351">
                  <c:v>8.6177395649860711E-3</c:v>
                </c:pt>
                <c:pt idx="352">
                  <c:v>1.7853069480708084E-2</c:v>
                </c:pt>
                <c:pt idx="353">
                  <c:v>1.7655982905946534E-2</c:v>
                </c:pt>
                <c:pt idx="354">
                  <c:v>1.7184943836868666E-2</c:v>
                </c:pt>
                <c:pt idx="355">
                  <c:v>1.0755827440624879E-2</c:v>
                </c:pt>
                <c:pt idx="356">
                  <c:v>1.0899835559473776E-2</c:v>
                </c:pt>
                <c:pt idx="357">
                  <c:v>7.1880387421559139E-3</c:v>
                </c:pt>
                <c:pt idx="358">
                  <c:v>5.6373732821100309E-3</c:v>
                </c:pt>
                <c:pt idx="359">
                  <c:v>8.1367575247824342E-3</c:v>
                </c:pt>
                <c:pt idx="360">
                  <c:v>9.3137268538262263E-3</c:v>
                </c:pt>
                <c:pt idx="361">
                  <c:v>1.4755119413918077E-2</c:v>
                </c:pt>
                <c:pt idx="362">
                  <c:v>1.2689190949903673E-2</c:v>
                </c:pt>
                <c:pt idx="363">
                  <c:v>1.8336714835142348E-2</c:v>
                </c:pt>
                <c:pt idx="364">
                  <c:v>2.4839998290597104E-2</c:v>
                </c:pt>
                <c:pt idx="365">
                  <c:v>2.1463229199448264E-2</c:v>
                </c:pt>
                <c:pt idx="366">
                  <c:v>1.4381804347076727E-2</c:v>
                </c:pt>
                <c:pt idx="367">
                  <c:v>1.4940127068061054E-2</c:v>
                </c:pt>
                <c:pt idx="368">
                  <c:v>1.5901830868743444E-2</c:v>
                </c:pt>
                <c:pt idx="369">
                  <c:v>3.5108313073600628E-2</c:v>
                </c:pt>
                <c:pt idx="370">
                  <c:v>3.2770715155606811E-2</c:v>
                </c:pt>
                <c:pt idx="371">
                  <c:v>3.2481632520808004E-2</c:v>
                </c:pt>
                <c:pt idx="372">
                  <c:v>3.3893972835867064E-2</c:v>
                </c:pt>
                <c:pt idx="373">
                  <c:v>2.621453454276643E-2</c:v>
                </c:pt>
                <c:pt idx="374">
                  <c:v>1.4330232366868111E-2</c:v>
                </c:pt>
                <c:pt idx="375">
                  <c:v>1.3489548049447776E-2</c:v>
                </c:pt>
                <c:pt idx="376">
                  <c:v>7.6069653064438497E-3</c:v>
                </c:pt>
                <c:pt idx="377">
                  <c:v>-2.0564083848371162E-3</c:v>
                </c:pt>
                <c:pt idx="378">
                  <c:v>-4.3035266927376747E-3</c:v>
                </c:pt>
                <c:pt idx="379">
                  <c:v>-6.5463301409836444E-3</c:v>
                </c:pt>
                <c:pt idx="380">
                  <c:v>-3.3495672075517791E-3</c:v>
                </c:pt>
                <c:pt idx="381">
                  <c:v>-1.0526549367386812E-2</c:v>
                </c:pt>
                <c:pt idx="382">
                  <c:v>-6.416246273452067E-3</c:v>
                </c:pt>
                <c:pt idx="383">
                  <c:v>-3.9631482713442107E-3</c:v>
                </c:pt>
                <c:pt idx="384">
                  <c:v>-1.1319786704759527E-2</c:v>
                </c:pt>
                <c:pt idx="385">
                  <c:v>-1.0567078581683181E-2</c:v>
                </c:pt>
                <c:pt idx="386">
                  <c:v>-1.0506412762441117E-2</c:v>
                </c:pt>
                <c:pt idx="387">
                  <c:v>-1.6632204087481187E-2</c:v>
                </c:pt>
                <c:pt idx="388">
                  <c:v>-1.7938965039066682E-2</c:v>
                </c:pt>
                <c:pt idx="389">
                  <c:v>-1.9201415667480071E-2</c:v>
                </c:pt>
                <c:pt idx="390">
                  <c:v>-1.6011668782624028E-2</c:v>
                </c:pt>
                <c:pt idx="391">
                  <c:v>-1.4910329826789387E-2</c:v>
                </c:pt>
                <c:pt idx="392">
                  <c:v>-1.8087950870403297E-2</c:v>
                </c:pt>
                <c:pt idx="393">
                  <c:v>-1.6289289365291226E-2</c:v>
                </c:pt>
                <c:pt idx="394">
                  <c:v>-1.9883293288880236E-2</c:v>
                </c:pt>
                <c:pt idx="395">
                  <c:v>-1.8925206447830079E-2</c:v>
                </c:pt>
                <c:pt idx="396">
                  <c:v>-2.3982755783445969E-2</c:v>
                </c:pt>
                <c:pt idx="397">
                  <c:v>-1.7888686303436263E-2</c:v>
                </c:pt>
                <c:pt idx="398">
                  <c:v>-1.8217225454957381E-2</c:v>
                </c:pt>
                <c:pt idx="399">
                  <c:v>-2.1663045392718613E-2</c:v>
                </c:pt>
                <c:pt idx="400">
                  <c:v>-2.7376393437372762E-2</c:v>
                </c:pt>
                <c:pt idx="401">
                  <c:v>-2.6161262189625251E-2</c:v>
                </c:pt>
                <c:pt idx="402">
                  <c:v>-3.3021939732055541E-2</c:v>
                </c:pt>
                <c:pt idx="403">
                  <c:v>-4.4117690241056662E-2</c:v>
                </c:pt>
                <c:pt idx="404">
                  <c:v>-4.3281271281971984E-2</c:v>
                </c:pt>
                <c:pt idx="405">
                  <c:v>-4.4078585223384412E-2</c:v>
                </c:pt>
                <c:pt idx="406">
                  <c:v>-4.7401102600610631E-2</c:v>
                </c:pt>
                <c:pt idx="407">
                  <c:v>-4.1873302033144023E-2</c:v>
                </c:pt>
                <c:pt idx="408">
                  <c:v>-4.1656558468443988E-2</c:v>
                </c:pt>
                <c:pt idx="409">
                  <c:v>-3.5102923161644206E-2</c:v>
                </c:pt>
                <c:pt idx="410">
                  <c:v>-2.6241412423722767E-2</c:v>
                </c:pt>
                <c:pt idx="411">
                  <c:v>-2.7419839385107177E-2</c:v>
                </c:pt>
                <c:pt idx="412">
                  <c:v>-2.3354878782822636E-2</c:v>
                </c:pt>
                <c:pt idx="413">
                  <c:v>-2.8638497664424827E-2</c:v>
                </c:pt>
                <c:pt idx="414">
                  <c:v>-3.5781188150236967E-2</c:v>
                </c:pt>
                <c:pt idx="415">
                  <c:v>-3.5378324603389161E-2</c:v>
                </c:pt>
                <c:pt idx="416">
                  <c:v>-4.0389502305527958E-2</c:v>
                </c:pt>
                <c:pt idx="417">
                  <c:v>-3.8948695359118823E-2</c:v>
                </c:pt>
                <c:pt idx="418">
                  <c:v>-4.3171459006496486E-2</c:v>
                </c:pt>
                <c:pt idx="419">
                  <c:v>-4.9711007105799301E-2</c:v>
                </c:pt>
                <c:pt idx="420">
                  <c:v>-5.3215843011352487E-2</c:v>
                </c:pt>
                <c:pt idx="421">
                  <c:v>-5.214403572425233E-2</c:v>
                </c:pt>
                <c:pt idx="422">
                  <c:v>-5.7951109313709698E-2</c:v>
                </c:pt>
                <c:pt idx="423">
                  <c:v>-5.3137285631338876E-2</c:v>
                </c:pt>
                <c:pt idx="424">
                  <c:v>-4.7657792221603518E-2</c:v>
                </c:pt>
                <c:pt idx="425">
                  <c:v>-4.1060466011472646E-2</c:v>
                </c:pt>
                <c:pt idx="426">
                  <c:v>-3.5537970659569929E-2</c:v>
                </c:pt>
                <c:pt idx="427">
                  <c:v>-2.9463584631497453E-2</c:v>
                </c:pt>
                <c:pt idx="428">
                  <c:v>-3.307740409808449E-2</c:v>
                </c:pt>
                <c:pt idx="429">
                  <c:v>-3.167491269508399E-2</c:v>
                </c:pt>
                <c:pt idx="430">
                  <c:v>-3.6279766723907814E-2</c:v>
                </c:pt>
                <c:pt idx="431">
                  <c:v>-3.1000381162271107E-2</c:v>
                </c:pt>
                <c:pt idx="432">
                  <c:v>-3.1202960013628905E-2</c:v>
                </c:pt>
                <c:pt idx="433">
                  <c:v>-4.178521754596537E-2</c:v>
                </c:pt>
                <c:pt idx="434">
                  <c:v>-3.7957024100726544E-2</c:v>
                </c:pt>
                <c:pt idx="435">
                  <c:v>-4.1812049771025595E-2</c:v>
                </c:pt>
                <c:pt idx="436">
                  <c:v>-4.6375164415174724E-2</c:v>
                </c:pt>
                <c:pt idx="437">
                  <c:v>-4.3003354848808933E-2</c:v>
                </c:pt>
                <c:pt idx="438">
                  <c:v>-4.5766680813817295E-2</c:v>
                </c:pt>
                <c:pt idx="439">
                  <c:v>-4.9354930933964203E-2</c:v>
                </c:pt>
                <c:pt idx="440">
                  <c:v>-4.8115332510388298E-2</c:v>
                </c:pt>
                <c:pt idx="441">
                  <c:v>-4.5775349599910115E-2</c:v>
                </c:pt>
                <c:pt idx="442">
                  <c:v>-5.0304490381445827E-2</c:v>
                </c:pt>
                <c:pt idx="443">
                  <c:v>-5.2928848014088731E-2</c:v>
                </c:pt>
                <c:pt idx="444">
                  <c:v>-5.3484162899359367E-2</c:v>
                </c:pt>
                <c:pt idx="445">
                  <c:v>-5.0612101532512999E-2</c:v>
                </c:pt>
                <c:pt idx="446">
                  <c:v>-4.0071034080337298E-2</c:v>
                </c:pt>
                <c:pt idx="447">
                  <c:v>-4.0413723931235879E-2</c:v>
                </c:pt>
                <c:pt idx="448">
                  <c:v>-3.4612136967427293E-2</c:v>
                </c:pt>
                <c:pt idx="449">
                  <c:v>-3.0920617114025217E-2</c:v>
                </c:pt>
                <c:pt idx="450">
                  <c:v>-2.1731368870162859E-2</c:v>
                </c:pt>
                <c:pt idx="451">
                  <c:v>-2.5538692538346286E-2</c:v>
                </c:pt>
                <c:pt idx="452">
                  <c:v>-2.3470268524527077E-2</c:v>
                </c:pt>
                <c:pt idx="453">
                  <c:v>-2.5600259691356847E-2</c:v>
                </c:pt>
                <c:pt idx="454">
                  <c:v>-2.7836248718885487E-2</c:v>
                </c:pt>
                <c:pt idx="455">
                  <c:v>-3.0857487326112043E-2</c:v>
                </c:pt>
                <c:pt idx="456">
                  <c:v>-2.8825736874272839E-2</c:v>
                </c:pt>
                <c:pt idx="457">
                  <c:v>-2.5003743492838071E-2</c:v>
                </c:pt>
                <c:pt idx="458">
                  <c:v>-2.3861487086210748E-2</c:v>
                </c:pt>
                <c:pt idx="459">
                  <c:v>-2.6894096873757545E-2</c:v>
                </c:pt>
                <c:pt idx="460">
                  <c:v>-2.894617668156077E-2</c:v>
                </c:pt>
                <c:pt idx="461">
                  <c:v>-2.9316716980203689E-2</c:v>
                </c:pt>
                <c:pt idx="462">
                  <c:v>-3.8171813243180086E-2</c:v>
                </c:pt>
                <c:pt idx="463">
                  <c:v>-3.8050012652481507E-2</c:v>
                </c:pt>
                <c:pt idx="464">
                  <c:v>-3.0107969407008772E-2</c:v>
                </c:pt>
                <c:pt idx="465">
                  <c:v>-2.8763047550161069E-2</c:v>
                </c:pt>
                <c:pt idx="466">
                  <c:v>-2.7022471070195009E-2</c:v>
                </c:pt>
                <c:pt idx="467">
                  <c:v>-3.0183844972725554E-2</c:v>
                </c:pt>
                <c:pt idx="468">
                  <c:v>-3.2927092953336901E-2</c:v>
                </c:pt>
                <c:pt idx="469">
                  <c:v>-2.6499056514138086E-2</c:v>
                </c:pt>
                <c:pt idx="470">
                  <c:v>-2.7192151398621633E-2</c:v>
                </c:pt>
                <c:pt idx="471">
                  <c:v>-2.4566949453535464E-2</c:v>
                </c:pt>
                <c:pt idx="472">
                  <c:v>-2.1744333157132367E-2</c:v>
                </c:pt>
                <c:pt idx="473">
                  <c:v>-1.5864482608057257E-2</c:v>
                </c:pt>
                <c:pt idx="474">
                  <c:v>-2.2364807481776661E-2</c:v>
                </c:pt>
                <c:pt idx="475">
                  <c:v>-2.334384261441233E-2</c:v>
                </c:pt>
                <c:pt idx="476">
                  <c:v>-2.7049812452286159E-2</c:v>
                </c:pt>
                <c:pt idx="477">
                  <c:v>-3.0937120813661345E-2</c:v>
                </c:pt>
                <c:pt idx="478">
                  <c:v>-2.8599743144298931E-2</c:v>
                </c:pt>
                <c:pt idx="479">
                  <c:v>-2.7446802990255148E-2</c:v>
                </c:pt>
                <c:pt idx="480">
                  <c:v>-2.1168164844098405E-2</c:v>
                </c:pt>
                <c:pt idx="481">
                  <c:v>-2.7296578828948134E-2</c:v>
                </c:pt>
                <c:pt idx="482">
                  <c:v>-3.0635722087607745E-2</c:v>
                </c:pt>
                <c:pt idx="483">
                  <c:v>-2.5700198052084337E-2</c:v>
                </c:pt>
                <c:pt idx="484">
                  <c:v>-2.472937409267488E-2</c:v>
                </c:pt>
                <c:pt idx="485">
                  <c:v>-2.0079193082948019E-2</c:v>
                </c:pt>
                <c:pt idx="486">
                  <c:v>-1.2277571957029901E-2</c:v>
                </c:pt>
                <c:pt idx="487">
                  <c:v>-1.4480696488834849E-2</c:v>
                </c:pt>
                <c:pt idx="488">
                  <c:v>-1.2465961469849546E-2</c:v>
                </c:pt>
                <c:pt idx="489">
                  <c:v>-9.5782829843729239E-3</c:v>
                </c:pt>
                <c:pt idx="490">
                  <c:v>-1.5152902861957487E-2</c:v>
                </c:pt>
                <c:pt idx="491">
                  <c:v>-1.6247677350430256E-2</c:v>
                </c:pt>
                <c:pt idx="492">
                  <c:v>-1.516620493978231E-2</c:v>
                </c:pt>
                <c:pt idx="493">
                  <c:v>-1.3727925749733805E-2</c:v>
                </c:pt>
                <c:pt idx="494">
                  <c:v>-1.5072000946211153E-2</c:v>
                </c:pt>
                <c:pt idx="495">
                  <c:v>-1.0285598633137726E-2</c:v>
                </c:pt>
                <c:pt idx="496">
                  <c:v>-2.0328659476596046E-2</c:v>
                </c:pt>
                <c:pt idx="497">
                  <c:v>-2.4412826635195159E-2</c:v>
                </c:pt>
                <c:pt idx="498">
                  <c:v>-3.1099967236099757E-2</c:v>
                </c:pt>
                <c:pt idx="499">
                  <c:v>-3.5081000881352561E-2</c:v>
                </c:pt>
                <c:pt idx="500">
                  <c:v>-3.164500149445941E-2</c:v>
                </c:pt>
                <c:pt idx="501">
                  <c:v>-2.83316624260153E-2</c:v>
                </c:pt>
                <c:pt idx="502">
                  <c:v>-3.0757333933519135E-2</c:v>
                </c:pt>
                <c:pt idx="503">
                  <c:v>-2.4718068682328093E-2</c:v>
                </c:pt>
                <c:pt idx="504">
                  <c:v>-2.3357326494767114E-2</c:v>
                </c:pt>
                <c:pt idx="505">
                  <c:v>-2.0181759968551372E-2</c:v>
                </c:pt>
                <c:pt idx="506">
                  <c:v>-1.8901898263078969E-2</c:v>
                </c:pt>
                <c:pt idx="507">
                  <c:v>-2.4232875677392643E-2</c:v>
                </c:pt>
                <c:pt idx="508">
                  <c:v>-2.008398529808858E-2</c:v>
                </c:pt>
                <c:pt idx="509">
                  <c:v>-2.7382647493001559E-2</c:v>
                </c:pt>
                <c:pt idx="510">
                  <c:v>-2.763870768999609E-2</c:v>
                </c:pt>
                <c:pt idx="511">
                  <c:v>-1.9116448610466394E-2</c:v>
                </c:pt>
                <c:pt idx="512">
                  <c:v>-2.7649613025852018E-2</c:v>
                </c:pt>
                <c:pt idx="513">
                  <c:v>-2.5491500847408408E-2</c:v>
                </c:pt>
                <c:pt idx="514">
                  <c:v>-3.2254678375082203E-2</c:v>
                </c:pt>
                <c:pt idx="515">
                  <c:v>-3.5522341532682779E-2</c:v>
                </c:pt>
                <c:pt idx="516">
                  <c:v>-3.3192996502159462E-2</c:v>
                </c:pt>
                <c:pt idx="517">
                  <c:v>-2.6008188999545483E-2</c:v>
                </c:pt>
                <c:pt idx="518">
                  <c:v>-2.859042303039884E-2</c:v>
                </c:pt>
                <c:pt idx="519">
                  <c:v>-3.5522148035411719E-2</c:v>
                </c:pt>
                <c:pt idx="520">
                  <c:v>-4.0507479168049809E-2</c:v>
                </c:pt>
                <c:pt idx="521">
                  <c:v>-4.5306295519108877E-2</c:v>
                </c:pt>
                <c:pt idx="522">
                  <c:v>-4.5375641755242196E-2</c:v>
                </c:pt>
                <c:pt idx="523">
                  <c:v>-5.3675525107387129E-2</c:v>
                </c:pt>
                <c:pt idx="524">
                  <c:v>-5.5220119012260718E-2</c:v>
                </c:pt>
                <c:pt idx="525">
                  <c:v>-5.8717780252373813E-2</c:v>
                </c:pt>
                <c:pt idx="526">
                  <c:v>-5.8966136864809213E-2</c:v>
                </c:pt>
                <c:pt idx="527">
                  <c:v>-6.2057325998087692E-2</c:v>
                </c:pt>
                <c:pt idx="528">
                  <c:v>-6.1168928721724712E-2</c:v>
                </c:pt>
                <c:pt idx="529">
                  <c:v>-5.8171493387884535E-2</c:v>
                </c:pt>
                <c:pt idx="530">
                  <c:v>-6.6881267847943376E-2</c:v>
                </c:pt>
                <c:pt idx="531">
                  <c:v>-6.1244617956253716E-2</c:v>
                </c:pt>
                <c:pt idx="532">
                  <c:v>-6.0011752232422666E-2</c:v>
                </c:pt>
                <c:pt idx="533">
                  <c:v>-5.9121000341965053E-2</c:v>
                </c:pt>
                <c:pt idx="534">
                  <c:v>-5.8623911141636578E-2</c:v>
                </c:pt>
                <c:pt idx="535">
                  <c:v>-5.5989785035607219E-2</c:v>
                </c:pt>
                <c:pt idx="536">
                  <c:v>-5.9586543120663756E-2</c:v>
                </c:pt>
                <c:pt idx="537">
                  <c:v>-5.5534248143269259E-2</c:v>
                </c:pt>
                <c:pt idx="538">
                  <c:v>-5.3122659346901413E-2</c:v>
                </c:pt>
                <c:pt idx="539">
                  <c:v>-5.3452511623978363E-2</c:v>
                </c:pt>
                <c:pt idx="540">
                  <c:v>-5.3621503806794334E-2</c:v>
                </c:pt>
                <c:pt idx="541">
                  <c:v>-5.4080178132627901E-2</c:v>
                </c:pt>
                <c:pt idx="542">
                  <c:v>-4.4295798846529573E-2</c:v>
                </c:pt>
                <c:pt idx="543">
                  <c:v>-4.8012706539040072E-2</c:v>
                </c:pt>
                <c:pt idx="544">
                  <c:v>-4.7243833723889531E-2</c:v>
                </c:pt>
                <c:pt idx="545">
                  <c:v>-5.4393784650806548E-2</c:v>
                </c:pt>
                <c:pt idx="546">
                  <c:v>-5.2300170111784894E-2</c:v>
                </c:pt>
                <c:pt idx="547">
                  <c:v>-4.9946399176661181E-2</c:v>
                </c:pt>
                <c:pt idx="548">
                  <c:v>-4.4838478720267187E-2</c:v>
                </c:pt>
                <c:pt idx="549">
                  <c:v>-4.5783334629760496E-2</c:v>
                </c:pt>
                <c:pt idx="550">
                  <c:v>-4.485804489200057E-2</c:v>
                </c:pt>
                <c:pt idx="551">
                  <c:v>-4.3320725503914768E-2</c:v>
                </c:pt>
                <c:pt idx="552">
                  <c:v>-4.941005454827669E-2</c:v>
                </c:pt>
                <c:pt idx="553">
                  <c:v>-5.6168475929898959E-2</c:v>
                </c:pt>
                <c:pt idx="554">
                  <c:v>-5.414298267112358E-2</c:v>
                </c:pt>
                <c:pt idx="555">
                  <c:v>-6.4765936071422323E-2</c:v>
                </c:pt>
                <c:pt idx="556">
                  <c:v>-7.140597575559203E-2</c:v>
                </c:pt>
                <c:pt idx="557">
                  <c:v>-6.6864422537588841E-2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6B-4389-B839-E90E7039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63176"/>
        <c:axId val="411462392"/>
      </c:lineChart>
      <c:dateAx>
        <c:axId val="411463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1462392"/>
        <c:crosses val="autoZero"/>
        <c:auto val="1"/>
        <c:lblOffset val="100"/>
        <c:baseTimeUnit val="days"/>
      </c:dateAx>
      <c:valAx>
        <c:axId val="411462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146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3</xdr:row>
      <xdr:rowOff>85725</xdr:rowOff>
    </xdr:from>
    <xdr:to>
      <xdr:col>15</xdr:col>
      <xdr:colOff>476250</xdr:colOff>
      <xdr:row>21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21</xdr:row>
      <xdr:rowOff>152400</xdr:rowOff>
    </xdr:from>
    <xdr:to>
      <xdr:col>13</xdr:col>
      <xdr:colOff>295275</xdr:colOff>
      <xdr:row>36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21</xdr:row>
      <xdr:rowOff>142875</xdr:rowOff>
    </xdr:from>
    <xdr:to>
      <xdr:col>20</xdr:col>
      <xdr:colOff>381000</xdr:colOff>
      <xdr:row>36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50</xdr:row>
      <xdr:rowOff>142875</xdr:rowOff>
    </xdr:from>
    <xdr:to>
      <xdr:col>26</xdr:col>
      <xdr:colOff>400050</xdr:colOff>
      <xdr:row>65</xdr:row>
      <xdr:rowOff>28575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390525</xdr:colOff>
      <xdr:row>65</xdr:row>
      <xdr:rowOff>152400</xdr:rowOff>
    </xdr:from>
    <xdr:to>
      <xdr:col>26</xdr:col>
      <xdr:colOff>390525</xdr:colOff>
      <xdr:row>80</xdr:row>
      <xdr:rowOff>38100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428625</xdr:colOff>
      <xdr:row>81</xdr:row>
      <xdr:rowOff>9525</xdr:rowOff>
    </xdr:from>
    <xdr:to>
      <xdr:col>26</xdr:col>
      <xdr:colOff>428625</xdr:colOff>
      <xdr:row>95</xdr:row>
      <xdr:rowOff>85725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438150</xdr:colOff>
      <xdr:row>96</xdr:row>
      <xdr:rowOff>9525</xdr:rowOff>
    </xdr:from>
    <xdr:to>
      <xdr:col>26</xdr:col>
      <xdr:colOff>438150</xdr:colOff>
      <xdr:row>110</xdr:row>
      <xdr:rowOff>85725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428625</xdr:colOff>
      <xdr:row>111</xdr:row>
      <xdr:rowOff>28575</xdr:rowOff>
    </xdr:from>
    <xdr:to>
      <xdr:col>26</xdr:col>
      <xdr:colOff>428625</xdr:colOff>
      <xdr:row>125</xdr:row>
      <xdr:rowOff>104775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F5" sqref="F5"/>
    </sheetView>
  </sheetViews>
  <sheetFormatPr baseColWidth="10" defaultColWidth="9.140625" defaultRowHeight="15" x14ac:dyDescent="0.25"/>
  <cols>
    <col min="2" max="2" width="10.7109375" bestFit="1" customWidth="1"/>
    <col min="4" max="4" width="13.28515625" bestFit="1" customWidth="1"/>
    <col min="5" max="5" width="2.42578125" customWidth="1"/>
    <col min="8" max="8" width="2.28515625" customWidth="1"/>
    <col min="9" max="9" width="10.5703125" customWidth="1"/>
    <col min="10" max="10" width="11.5703125" customWidth="1"/>
  </cols>
  <sheetData>
    <row r="2" spans="2:10" x14ac:dyDescent="0.25">
      <c r="C2" s="24"/>
      <c r="D2" s="24"/>
      <c r="E2" s="24"/>
      <c r="F2" s="28" t="s">
        <v>20</v>
      </c>
      <c r="G2" s="28"/>
      <c r="I2" s="29" t="s">
        <v>23</v>
      </c>
      <c r="J2" s="29"/>
    </row>
    <row r="3" spans="2:10" x14ac:dyDescent="0.25">
      <c r="C3" s="24" t="s">
        <v>18</v>
      </c>
      <c r="D3" s="24" t="s">
        <v>19</v>
      </c>
      <c r="E3" s="24"/>
      <c r="F3" s="24" t="s">
        <v>21</v>
      </c>
      <c r="G3" s="24" t="s">
        <v>22</v>
      </c>
      <c r="I3" s="24" t="s">
        <v>21</v>
      </c>
      <c r="J3" s="24" t="s">
        <v>22</v>
      </c>
    </row>
    <row r="4" spans="2:10" x14ac:dyDescent="0.25">
      <c r="B4" s="12">
        <v>43312</v>
      </c>
      <c r="C4">
        <v>133.62</v>
      </c>
      <c r="D4" s="25">
        <v>1928.3</v>
      </c>
      <c r="E4" s="25"/>
      <c r="F4">
        <v>100</v>
      </c>
      <c r="G4">
        <v>100</v>
      </c>
      <c r="I4" s="27">
        <f>F26/F4-1</f>
        <v>-3.0908546624756505E-2</v>
      </c>
      <c r="J4" s="27">
        <f>G26/G4-1</f>
        <v>-3.2194160659648641E-2</v>
      </c>
    </row>
    <row r="5" spans="2:10" x14ac:dyDescent="0.25">
      <c r="B5" s="12">
        <v>43313</v>
      </c>
      <c r="C5">
        <v>132.91</v>
      </c>
      <c r="D5" s="25">
        <v>1919.97</v>
      </c>
      <c r="E5" s="25"/>
      <c r="F5" s="26">
        <f>F4*C5/C4</f>
        <v>99.468642418799575</v>
      </c>
      <c r="G5" s="26">
        <f>G4*D5/D4</f>
        <v>99.568013275942548</v>
      </c>
    </row>
    <row r="6" spans="2:10" x14ac:dyDescent="0.25">
      <c r="B6" s="12">
        <v>43314</v>
      </c>
      <c r="C6">
        <v>131.41</v>
      </c>
      <c r="D6" s="25">
        <v>1901.28</v>
      </c>
      <c r="E6" s="25"/>
      <c r="F6" s="26">
        <f t="shared" ref="F6:F26" si="0">F5*C6/C5</f>
        <v>98.346055979643765</v>
      </c>
      <c r="G6" s="26">
        <f t="shared" ref="G6:G26" si="1">G5*D6/D5</f>
        <v>98.598765752216977</v>
      </c>
    </row>
    <row r="7" spans="2:10" x14ac:dyDescent="0.25">
      <c r="B7" s="12">
        <v>43315</v>
      </c>
      <c r="C7">
        <v>132</v>
      </c>
      <c r="D7" s="25">
        <v>1910.6</v>
      </c>
      <c r="E7" s="25"/>
      <c r="F7" s="26">
        <f t="shared" si="0"/>
        <v>98.787606645711719</v>
      </c>
      <c r="G7" s="26">
        <f t="shared" si="1"/>
        <v>99.082093035316078</v>
      </c>
    </row>
    <row r="8" spans="2:10" x14ac:dyDescent="0.25">
      <c r="B8" s="12">
        <v>43318</v>
      </c>
      <c r="C8">
        <v>132.11000000000001</v>
      </c>
      <c r="D8" s="25">
        <v>1909.75</v>
      </c>
      <c r="E8" s="25"/>
      <c r="F8" s="26">
        <f t="shared" si="0"/>
        <v>98.869929651249819</v>
      </c>
      <c r="G8" s="26">
        <f t="shared" si="1"/>
        <v>99.038012757351026</v>
      </c>
    </row>
    <row r="9" spans="2:10" x14ac:dyDescent="0.25">
      <c r="B9" s="12">
        <v>43319</v>
      </c>
      <c r="C9">
        <v>132.99</v>
      </c>
      <c r="D9" s="25">
        <v>1920.61</v>
      </c>
      <c r="E9" s="25"/>
      <c r="F9" s="26">
        <f t="shared" si="0"/>
        <v>99.528513695554565</v>
      </c>
      <c r="G9" s="26">
        <f t="shared" si="1"/>
        <v>99.601203132292667</v>
      </c>
    </row>
    <row r="10" spans="2:10" x14ac:dyDescent="0.25">
      <c r="B10" s="12">
        <v>43320</v>
      </c>
      <c r="C10">
        <v>132.93</v>
      </c>
      <c r="D10" s="25">
        <v>1916.01</v>
      </c>
      <c r="E10" s="25"/>
      <c r="F10" s="26">
        <f t="shared" si="0"/>
        <v>99.48361023798833</v>
      </c>
      <c r="G10" s="26">
        <f t="shared" si="1"/>
        <v>99.362651039775955</v>
      </c>
    </row>
    <row r="11" spans="2:10" x14ac:dyDescent="0.25">
      <c r="B11" s="12">
        <v>43321</v>
      </c>
      <c r="C11">
        <v>132.66999999999999</v>
      </c>
      <c r="D11" s="25">
        <v>1916.96</v>
      </c>
      <c r="E11" s="25"/>
      <c r="F11" s="26">
        <f t="shared" si="0"/>
        <v>99.289028588534649</v>
      </c>
      <c r="G11" s="26">
        <f t="shared" si="1"/>
        <v>99.411917232795716</v>
      </c>
    </row>
    <row r="12" spans="2:10" x14ac:dyDescent="0.25">
      <c r="B12" s="12">
        <v>43322</v>
      </c>
      <c r="C12">
        <v>130.5</v>
      </c>
      <c r="D12" s="25">
        <v>1882.85</v>
      </c>
      <c r="E12" s="25"/>
      <c r="F12" s="26">
        <f t="shared" si="0"/>
        <v>97.665020206555909</v>
      </c>
      <c r="G12" s="26">
        <f t="shared" si="1"/>
        <v>97.64300160763365</v>
      </c>
    </row>
    <row r="13" spans="2:10" x14ac:dyDescent="0.25">
      <c r="B13" s="12">
        <v>43325</v>
      </c>
      <c r="C13">
        <v>129.58000000000001</v>
      </c>
      <c r="D13" s="25">
        <v>1875.57</v>
      </c>
      <c r="E13" s="25"/>
      <c r="F13" s="26">
        <f t="shared" si="0"/>
        <v>96.976500523873682</v>
      </c>
      <c r="G13" s="26">
        <f t="shared" si="1"/>
        <v>97.265466991650669</v>
      </c>
    </row>
    <row r="14" spans="2:10" x14ac:dyDescent="0.25">
      <c r="B14" s="12">
        <v>43326</v>
      </c>
      <c r="C14">
        <v>129.72</v>
      </c>
      <c r="D14" s="25">
        <v>1874.79</v>
      </c>
      <c r="E14" s="25"/>
      <c r="F14" s="26">
        <f t="shared" si="0"/>
        <v>97.081275258194879</v>
      </c>
      <c r="G14" s="26">
        <f t="shared" si="1"/>
        <v>97.225016854223924</v>
      </c>
    </row>
    <row r="15" spans="2:10" x14ac:dyDescent="0.25">
      <c r="B15" s="12">
        <v>43328</v>
      </c>
      <c r="C15">
        <v>128.31</v>
      </c>
      <c r="D15" s="25">
        <v>1856.89</v>
      </c>
      <c r="E15" s="25"/>
      <c r="F15" s="26">
        <f t="shared" si="0"/>
        <v>96.026044005388414</v>
      </c>
      <c r="G15" s="26">
        <f t="shared" si="1"/>
        <v>96.296738059430581</v>
      </c>
    </row>
    <row r="16" spans="2:10" x14ac:dyDescent="0.25">
      <c r="B16" s="12">
        <v>43329</v>
      </c>
      <c r="C16">
        <v>128.12</v>
      </c>
      <c r="D16" s="25">
        <v>1853.77</v>
      </c>
      <c r="E16" s="25"/>
      <c r="F16" s="26">
        <f t="shared" si="0"/>
        <v>95.883849723095352</v>
      </c>
      <c r="G16" s="26">
        <f t="shared" si="1"/>
        <v>96.134937509723571</v>
      </c>
    </row>
    <row r="17" spans="2:7" x14ac:dyDescent="0.25">
      <c r="B17" s="12">
        <v>43332</v>
      </c>
      <c r="C17">
        <v>128.84</v>
      </c>
      <c r="D17" s="25">
        <v>1866.23</v>
      </c>
      <c r="E17" s="25"/>
      <c r="F17" s="26">
        <f t="shared" si="0"/>
        <v>96.422691213890147</v>
      </c>
      <c r="G17" s="26">
        <f t="shared" si="1"/>
        <v>96.781102525540618</v>
      </c>
    </row>
    <row r="18" spans="2:7" x14ac:dyDescent="0.25">
      <c r="B18" s="12">
        <v>43333</v>
      </c>
      <c r="C18">
        <v>129.51</v>
      </c>
      <c r="D18" s="25">
        <v>1875.89</v>
      </c>
      <c r="E18" s="25"/>
      <c r="F18" s="26">
        <f t="shared" si="0"/>
        <v>96.924113156713062</v>
      </c>
      <c r="G18" s="26">
        <f t="shared" si="1"/>
        <v>97.28206191982575</v>
      </c>
    </row>
    <row r="19" spans="2:7" x14ac:dyDescent="0.25">
      <c r="B19" s="12">
        <v>43334</v>
      </c>
      <c r="C19">
        <v>129.91999999999999</v>
      </c>
      <c r="D19" s="25">
        <v>1878.1</v>
      </c>
      <c r="E19" s="25"/>
      <c r="F19" s="26">
        <f t="shared" si="0"/>
        <v>97.230953450082325</v>
      </c>
      <c r="G19" s="26">
        <f t="shared" si="1"/>
        <v>97.396670642534858</v>
      </c>
    </row>
    <row r="20" spans="2:7" x14ac:dyDescent="0.25">
      <c r="B20" s="12">
        <v>43335</v>
      </c>
      <c r="C20">
        <v>129.88999999999999</v>
      </c>
      <c r="D20" s="25">
        <v>1875.99</v>
      </c>
      <c r="E20" s="25"/>
      <c r="F20" s="26">
        <f t="shared" si="0"/>
        <v>97.208501721299214</v>
      </c>
      <c r="G20" s="26">
        <f t="shared" si="1"/>
        <v>97.287247834880461</v>
      </c>
    </row>
    <row r="21" spans="2:7" x14ac:dyDescent="0.25">
      <c r="B21" s="12">
        <v>43336</v>
      </c>
      <c r="C21">
        <v>130.26</v>
      </c>
      <c r="D21" s="25">
        <v>1880.18</v>
      </c>
      <c r="E21" s="25"/>
      <c r="F21" s="26">
        <f t="shared" si="0"/>
        <v>97.485406376290982</v>
      </c>
      <c r="G21" s="26">
        <f t="shared" si="1"/>
        <v>97.504537675672864</v>
      </c>
    </row>
    <row r="22" spans="2:7" x14ac:dyDescent="0.25">
      <c r="B22" s="12">
        <v>43339</v>
      </c>
      <c r="C22">
        <v>131.18</v>
      </c>
      <c r="D22" s="25">
        <v>1896.32</v>
      </c>
      <c r="E22" s="25"/>
      <c r="F22" s="26">
        <f t="shared" si="0"/>
        <v>98.173926058973223</v>
      </c>
      <c r="G22" s="26">
        <f t="shared" si="1"/>
        <v>98.341544365503267</v>
      </c>
    </row>
    <row r="23" spans="2:7" x14ac:dyDescent="0.25">
      <c r="B23" s="12">
        <v>43340</v>
      </c>
      <c r="C23">
        <v>131.1</v>
      </c>
      <c r="D23" s="25">
        <v>1893.58</v>
      </c>
      <c r="E23" s="25"/>
      <c r="F23" s="26">
        <f t="shared" si="0"/>
        <v>98.114054782218233</v>
      </c>
      <c r="G23" s="26">
        <f t="shared" si="1"/>
        <v>98.199450293004176</v>
      </c>
    </row>
    <row r="24" spans="2:7" x14ac:dyDescent="0.25">
      <c r="B24" s="12">
        <v>43341</v>
      </c>
      <c r="C24">
        <v>131.43</v>
      </c>
      <c r="D24" s="25">
        <v>1898.29</v>
      </c>
      <c r="E24" s="25"/>
      <c r="F24" s="26">
        <f t="shared" si="0"/>
        <v>98.361023798832534</v>
      </c>
      <c r="G24" s="26">
        <f t="shared" si="1"/>
        <v>98.443706892081082</v>
      </c>
    </row>
    <row r="25" spans="2:7" x14ac:dyDescent="0.25">
      <c r="B25" s="12">
        <v>43342</v>
      </c>
      <c r="C25">
        <v>130.63999999999999</v>
      </c>
      <c r="D25" s="25">
        <v>1886.17</v>
      </c>
      <c r="E25" s="25"/>
      <c r="F25" s="26">
        <f t="shared" si="0"/>
        <v>97.769794940877119</v>
      </c>
      <c r="G25" s="26">
        <f t="shared" si="1"/>
        <v>97.815173987450066</v>
      </c>
    </row>
    <row r="26" spans="2:7" x14ac:dyDescent="0.25">
      <c r="B26" s="12">
        <v>43343</v>
      </c>
      <c r="C26">
        <v>129.49</v>
      </c>
      <c r="D26" s="25">
        <v>1866.22</v>
      </c>
      <c r="E26" s="25"/>
      <c r="F26" s="26">
        <f t="shared" si="0"/>
        <v>96.90914533752435</v>
      </c>
      <c r="G26" s="26">
        <f t="shared" si="1"/>
        <v>96.780583934035135</v>
      </c>
    </row>
    <row r="27" spans="2:7" x14ac:dyDescent="0.25">
      <c r="D27" s="12"/>
      <c r="E27" s="12"/>
      <c r="F27" s="25"/>
    </row>
  </sheetData>
  <mergeCells count="2">
    <mergeCell ref="F2:G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6" sqref="L46"/>
    </sheetView>
  </sheetViews>
  <sheetFormatPr baseColWidth="10" defaultColWidth="11.42578125" defaultRowHeight="15" x14ac:dyDescent="0.25"/>
  <cols>
    <col min="2" max="2" width="11.42578125" style="11"/>
    <col min="3" max="4" width="14.140625" style="11" customWidth="1"/>
    <col min="12" max="13" width="11.42578125" style="2"/>
    <col min="17" max="17" width="13" customWidth="1"/>
  </cols>
  <sheetData>
    <row r="1" spans="1:17" x14ac:dyDescent="0.25">
      <c r="B1" s="30" t="s">
        <v>4</v>
      </c>
      <c r="C1" s="30"/>
      <c r="D1" s="19"/>
      <c r="E1" s="31" t="s">
        <v>6</v>
      </c>
      <c r="F1" s="32"/>
      <c r="G1" s="32"/>
      <c r="H1" s="31" t="s">
        <v>8</v>
      </c>
      <c r="I1" s="32"/>
      <c r="J1" s="32"/>
      <c r="K1" s="8"/>
      <c r="L1" s="31" t="s">
        <v>0</v>
      </c>
      <c r="M1" s="32"/>
      <c r="N1" s="32"/>
      <c r="O1" s="8"/>
    </row>
    <row r="2" spans="1:17" x14ac:dyDescent="0.25">
      <c r="A2" s="4" t="s">
        <v>1</v>
      </c>
      <c r="B2" s="4" t="s">
        <v>2</v>
      </c>
      <c r="C2" s="4" t="s">
        <v>3</v>
      </c>
      <c r="D2" s="20" t="s">
        <v>9</v>
      </c>
      <c r="E2" s="3" t="s">
        <v>2</v>
      </c>
      <c r="F2" s="3" t="s">
        <v>3</v>
      </c>
      <c r="G2" s="6" t="s">
        <v>5</v>
      </c>
      <c r="H2" s="3" t="s">
        <v>2</v>
      </c>
      <c r="I2" s="3" t="s">
        <v>3</v>
      </c>
      <c r="J2" s="6" t="s">
        <v>5</v>
      </c>
      <c r="K2" s="6" t="s">
        <v>9</v>
      </c>
      <c r="L2" s="7" t="s">
        <v>2</v>
      </c>
      <c r="M2" s="3" t="s">
        <v>3</v>
      </c>
      <c r="N2" s="6" t="s">
        <v>7</v>
      </c>
      <c r="O2" s="6"/>
      <c r="P2" s="6" t="s">
        <v>16</v>
      </c>
    </row>
    <row r="3" spans="1:17" x14ac:dyDescent="0.25">
      <c r="A3" s="13">
        <v>39297</v>
      </c>
      <c r="B3" s="21">
        <v>100</v>
      </c>
      <c r="C3" s="21">
        <v>100</v>
      </c>
      <c r="D3" s="21">
        <v>100</v>
      </c>
      <c r="E3" s="14">
        <f>B4/B3-1</f>
        <v>-3.7373000000000101E-2</v>
      </c>
      <c r="F3" s="14">
        <f>C4/C3-1</f>
        <v>-3.914431279999997E-2</v>
      </c>
      <c r="G3" s="14">
        <f>E3-F3</f>
        <v>1.771312799999869E-3</v>
      </c>
      <c r="H3" s="1"/>
      <c r="I3" s="1"/>
      <c r="J3" s="1"/>
      <c r="K3" s="1"/>
    </row>
    <row r="4" spans="1:17" x14ac:dyDescent="0.25">
      <c r="A4" s="13">
        <v>39304</v>
      </c>
      <c r="B4" s="21">
        <v>96.262699999999995</v>
      </c>
      <c r="C4" s="21">
        <v>96.085568719999998</v>
      </c>
      <c r="D4" s="21">
        <v>101.113992</v>
      </c>
      <c r="E4" s="15">
        <f t="shared" ref="E4:E67" si="0">B5/B4-1</f>
        <v>-4.4522956451460427E-2</v>
      </c>
      <c r="F4" s="15">
        <f t="shared" ref="F4:F67" si="1">C5/C4-1</f>
        <v>-4.7670092408440889E-2</v>
      </c>
      <c r="G4" s="15">
        <f t="shared" ref="G4:G67" si="2">E4-F4</f>
        <v>3.1471359569804624E-3</v>
      </c>
    </row>
    <row r="5" spans="1:17" x14ac:dyDescent="0.25">
      <c r="A5" s="5">
        <v>39311</v>
      </c>
      <c r="B5" s="22">
        <v>91.976799999999997</v>
      </c>
      <c r="C5" s="22">
        <v>91.505160779999997</v>
      </c>
      <c r="D5" s="23">
        <v>101.2061508</v>
      </c>
      <c r="E5" s="15">
        <f t="shared" si="0"/>
        <v>3.7762783658487953E-2</v>
      </c>
      <c r="F5" s="15">
        <f t="shared" si="1"/>
        <v>3.90213863301625E-2</v>
      </c>
      <c r="G5" s="15">
        <f t="shared" si="2"/>
        <v>-1.2586026716745469E-3</v>
      </c>
      <c r="Q5" s="24" t="s">
        <v>17</v>
      </c>
    </row>
    <row r="6" spans="1:17" x14ac:dyDescent="0.25">
      <c r="A6" s="5">
        <v>39318</v>
      </c>
      <c r="B6" s="22">
        <v>95.450100000000006</v>
      </c>
      <c r="C6" s="22">
        <v>95.075819010000004</v>
      </c>
      <c r="D6" s="23">
        <v>101.28517050000001</v>
      </c>
      <c r="E6" s="15">
        <f t="shared" si="0"/>
        <v>1.8702966261952447E-2</v>
      </c>
      <c r="F6" s="15">
        <f t="shared" si="1"/>
        <v>1.6948079509370384E-2</v>
      </c>
      <c r="G6" s="15">
        <f t="shared" si="2"/>
        <v>1.7548867525820633E-3</v>
      </c>
    </row>
    <row r="7" spans="1:17" x14ac:dyDescent="0.25">
      <c r="A7" s="5">
        <v>39325</v>
      </c>
      <c r="B7" s="22">
        <v>97.235299999999995</v>
      </c>
      <c r="C7" s="22">
        <v>96.687171550000002</v>
      </c>
      <c r="D7" s="23">
        <v>101.36259099999999</v>
      </c>
      <c r="E7" s="15">
        <f t="shared" si="0"/>
        <v>-3.6050693523853927E-2</v>
      </c>
      <c r="F7" s="15">
        <f t="shared" si="1"/>
        <v>-3.9313037904251336E-2</v>
      </c>
      <c r="G7" s="15">
        <f t="shared" si="2"/>
        <v>3.2623443803974084E-3</v>
      </c>
    </row>
    <row r="8" spans="1:17" x14ac:dyDescent="0.25">
      <c r="A8" s="5">
        <v>39332</v>
      </c>
      <c r="B8" s="22">
        <v>93.729900000000001</v>
      </c>
      <c r="C8" s="22">
        <v>92.886105110000003</v>
      </c>
      <c r="D8" s="23">
        <v>101.44775629999999</v>
      </c>
      <c r="E8" s="15">
        <f t="shared" si="0"/>
        <v>1.4932268144956851E-2</v>
      </c>
      <c r="F8" s="15">
        <f t="shared" si="1"/>
        <v>1.770943778998979E-2</v>
      </c>
      <c r="G8" s="15">
        <f t="shared" si="2"/>
        <v>-2.7771696450329397E-3</v>
      </c>
    </row>
    <row r="9" spans="1:17" x14ac:dyDescent="0.25">
      <c r="A9" s="5">
        <v>39343</v>
      </c>
      <c r="B9" s="22">
        <v>95.129499999999993</v>
      </c>
      <c r="C9" s="22">
        <v>94.531065810000001</v>
      </c>
      <c r="D9" s="23">
        <v>101.56469850000001</v>
      </c>
      <c r="E9" s="15">
        <f t="shared" si="0"/>
        <v>1.5982423958919245E-2</v>
      </c>
      <c r="F9" s="15">
        <f t="shared" si="1"/>
        <v>1.6391296942682709E-2</v>
      </c>
      <c r="G9" s="15">
        <f t="shared" si="2"/>
        <v>-4.0887298376346415E-4</v>
      </c>
    </row>
    <row r="10" spans="1:17" x14ac:dyDescent="0.25">
      <c r="A10" s="5">
        <v>39350</v>
      </c>
      <c r="B10" s="22">
        <v>96.649900000000002</v>
      </c>
      <c r="C10" s="22">
        <v>96.080552580000003</v>
      </c>
      <c r="D10" s="23">
        <v>101.6435802</v>
      </c>
      <c r="E10" s="15">
        <f t="shared" si="0"/>
        <v>2.3142289852343234E-2</v>
      </c>
      <c r="F10" s="15">
        <f t="shared" si="1"/>
        <v>2.803900953584626E-2</v>
      </c>
      <c r="G10" s="15">
        <f t="shared" si="2"/>
        <v>-4.8967196835030258E-3</v>
      </c>
    </row>
    <row r="11" spans="1:17" x14ac:dyDescent="0.25">
      <c r="A11" s="5">
        <v>39357</v>
      </c>
      <c r="B11" s="22">
        <v>98.886600000000001</v>
      </c>
      <c r="C11" s="22">
        <v>98.774556110000006</v>
      </c>
      <c r="D11" s="23">
        <v>101.7254614</v>
      </c>
      <c r="E11" s="15">
        <f t="shared" si="0"/>
        <v>1.1081380085876225E-2</v>
      </c>
      <c r="F11" s="15">
        <f t="shared" si="1"/>
        <v>1.4183904693429117E-2</v>
      </c>
      <c r="G11" s="15">
        <f t="shared" si="2"/>
        <v>-3.1025246075528923E-3</v>
      </c>
    </row>
    <row r="12" spans="1:17" x14ac:dyDescent="0.25">
      <c r="A12" s="5">
        <v>39364</v>
      </c>
      <c r="B12" s="22">
        <v>99.982399999999998</v>
      </c>
      <c r="C12" s="22">
        <v>100.17556500000001</v>
      </c>
      <c r="D12" s="23">
        <v>101.79930280000001</v>
      </c>
      <c r="E12" s="15">
        <f t="shared" si="0"/>
        <v>-1.2643225207636499E-2</v>
      </c>
      <c r="F12" s="15">
        <f t="shared" si="1"/>
        <v>-1.4906888022044096E-2</v>
      </c>
      <c r="G12" s="15">
        <f t="shared" si="2"/>
        <v>2.2636628144075965E-3</v>
      </c>
    </row>
    <row r="13" spans="1:17" x14ac:dyDescent="0.25">
      <c r="A13" s="5">
        <v>39371</v>
      </c>
      <c r="B13" s="22">
        <v>98.718299999999999</v>
      </c>
      <c r="C13" s="22">
        <v>98.682259070000001</v>
      </c>
      <c r="D13" s="23">
        <v>101.8762081</v>
      </c>
      <c r="E13" s="15">
        <f t="shared" si="0"/>
        <v>-1.1782010022457823E-2</v>
      </c>
      <c r="F13" s="15">
        <f t="shared" si="1"/>
        <v>-1.1640358670601314E-2</v>
      </c>
      <c r="G13" s="15">
        <f t="shared" si="2"/>
        <v>-1.4165135185650879E-4</v>
      </c>
    </row>
    <row r="14" spans="1:17" x14ac:dyDescent="0.25">
      <c r="A14" s="5">
        <v>39378</v>
      </c>
      <c r="B14" s="22">
        <v>97.555199999999999</v>
      </c>
      <c r="C14" s="22">
        <v>97.533562180000004</v>
      </c>
      <c r="D14" s="23">
        <v>101.95603130000001</v>
      </c>
      <c r="E14" s="15">
        <f t="shared" si="0"/>
        <v>1.2612346650921813E-2</v>
      </c>
      <c r="F14" s="15">
        <f t="shared" si="1"/>
        <v>1.5111825786490396E-2</v>
      </c>
      <c r="G14" s="15">
        <f t="shared" si="2"/>
        <v>-2.499479135568583E-3</v>
      </c>
    </row>
    <row r="15" spans="1:17" x14ac:dyDescent="0.25">
      <c r="A15" s="5">
        <v>39385</v>
      </c>
      <c r="B15" s="22">
        <v>98.785600000000002</v>
      </c>
      <c r="C15" s="22">
        <v>99.007472379999996</v>
      </c>
      <c r="D15" s="23">
        <v>102.0360388</v>
      </c>
      <c r="E15" s="15">
        <f t="shared" si="0"/>
        <v>-1.4028360408804508E-2</v>
      </c>
      <c r="F15" s="15">
        <f t="shared" si="1"/>
        <v>-2.1603254669412708E-2</v>
      </c>
      <c r="G15" s="15">
        <f t="shared" si="2"/>
        <v>7.5748942606082004E-3</v>
      </c>
    </row>
    <row r="16" spans="1:17" x14ac:dyDescent="0.25">
      <c r="A16" s="5">
        <v>39393</v>
      </c>
      <c r="B16" s="22">
        <v>97.399799999999999</v>
      </c>
      <c r="C16" s="22">
        <v>96.868588740000007</v>
      </c>
      <c r="D16" s="23">
        <v>102.12823539999999</v>
      </c>
      <c r="E16" s="15">
        <f t="shared" si="0"/>
        <v>-1.1689962402386844E-2</v>
      </c>
      <c r="F16" s="15">
        <f t="shared" si="1"/>
        <v>-1.2607428123867281E-2</v>
      </c>
      <c r="G16" s="15">
        <f t="shared" si="2"/>
        <v>9.1746572148043715E-4</v>
      </c>
    </row>
    <row r="17" spans="1:7" x14ac:dyDescent="0.25">
      <c r="A17" s="5">
        <v>39400</v>
      </c>
      <c r="B17" s="22">
        <v>96.261200000000002</v>
      </c>
      <c r="C17" s="22">
        <v>95.64732497</v>
      </c>
      <c r="D17" s="23">
        <v>102.2062719</v>
      </c>
      <c r="E17" s="15">
        <f t="shared" si="0"/>
        <v>-3.7416944729548374E-2</v>
      </c>
      <c r="F17" s="15">
        <f t="shared" si="1"/>
        <v>-4.5133444153864222E-2</v>
      </c>
      <c r="G17" s="15">
        <f t="shared" si="2"/>
        <v>7.716499424315848E-3</v>
      </c>
    </row>
    <row r="18" spans="1:7" x14ac:dyDescent="0.25">
      <c r="A18" s="5">
        <v>39407</v>
      </c>
      <c r="B18" s="22">
        <v>92.659400000000005</v>
      </c>
      <c r="C18" s="22">
        <v>91.330431770000004</v>
      </c>
      <c r="D18" s="23">
        <v>102.2868792</v>
      </c>
      <c r="E18" s="15">
        <f t="shared" si="0"/>
        <v>3.016747356447369E-2</v>
      </c>
      <c r="F18" s="15">
        <f t="shared" si="1"/>
        <v>3.5264243884346902E-2</v>
      </c>
      <c r="G18" s="15">
        <f t="shared" si="2"/>
        <v>-5.0967703198732117E-3</v>
      </c>
    </row>
    <row r="19" spans="1:7" x14ac:dyDescent="0.25">
      <c r="A19" s="5">
        <v>39414</v>
      </c>
      <c r="B19" s="22">
        <v>95.454700000000003</v>
      </c>
      <c r="C19" s="22">
        <v>94.551130389999997</v>
      </c>
      <c r="D19" s="23">
        <v>102.3682295</v>
      </c>
      <c r="E19" s="15">
        <f t="shared" si="0"/>
        <v>1.4902356824755714E-2</v>
      </c>
      <c r="F19" s="15">
        <f t="shared" si="1"/>
        <v>1.7408188809703518E-2</v>
      </c>
      <c r="G19" s="15">
        <f t="shared" si="2"/>
        <v>-2.5058319849478039E-3</v>
      </c>
    </row>
    <row r="20" spans="1:7" x14ac:dyDescent="0.25">
      <c r="A20" s="5">
        <v>39421</v>
      </c>
      <c r="B20" s="22">
        <v>96.877200000000002</v>
      </c>
      <c r="C20" s="22">
        <v>96.197094320000005</v>
      </c>
      <c r="D20" s="23">
        <v>102.44766420000001</v>
      </c>
      <c r="E20" s="15">
        <f t="shared" si="0"/>
        <v>1.1358709789300203E-2</v>
      </c>
      <c r="F20" s="15">
        <f t="shared" si="1"/>
        <v>1.5168817523177669E-2</v>
      </c>
      <c r="G20" s="15">
        <f t="shared" si="2"/>
        <v>-3.8101077338774658E-3</v>
      </c>
    </row>
    <row r="21" spans="1:7" x14ac:dyDescent="0.25">
      <c r="A21" s="5">
        <v>39428</v>
      </c>
      <c r="B21" s="22">
        <v>97.977599999999995</v>
      </c>
      <c r="C21" s="22">
        <v>97.656290490000004</v>
      </c>
      <c r="D21" s="23">
        <v>102.52392330000001</v>
      </c>
      <c r="E21" s="15">
        <f t="shared" si="0"/>
        <v>-3.5137623293487463E-2</v>
      </c>
      <c r="F21" s="15">
        <f t="shared" si="1"/>
        <v>-4.3802606555468415E-2</v>
      </c>
      <c r="G21" s="15">
        <f t="shared" si="2"/>
        <v>8.6649832619809519E-3</v>
      </c>
    </row>
    <row r="22" spans="1:7" x14ac:dyDescent="0.25">
      <c r="A22" s="5">
        <v>39435</v>
      </c>
      <c r="B22" s="22">
        <v>94.534899999999993</v>
      </c>
      <c r="C22" s="22">
        <v>93.378690419999998</v>
      </c>
      <c r="D22" s="23">
        <v>102.6020086</v>
      </c>
      <c r="E22" s="15">
        <f t="shared" si="0"/>
        <v>2.3935075829138341E-2</v>
      </c>
      <c r="F22" s="15">
        <f t="shared" si="1"/>
        <v>2.2772973902668303E-2</v>
      </c>
      <c r="G22" s="15">
        <f t="shared" si="2"/>
        <v>1.1621019264700383E-3</v>
      </c>
    </row>
    <row r="23" spans="1:7" x14ac:dyDescent="0.25">
      <c r="A23" s="5">
        <v>39444</v>
      </c>
      <c r="B23" s="22">
        <v>96.797600000000003</v>
      </c>
      <c r="C23" s="22">
        <v>95.505200900000006</v>
      </c>
      <c r="D23" s="23">
        <v>102.7013238</v>
      </c>
      <c r="E23" s="15">
        <f t="shared" si="0"/>
        <v>-2.8315784688876522E-2</v>
      </c>
      <c r="F23" s="15">
        <f t="shared" si="1"/>
        <v>-3.5385959383914645E-2</v>
      </c>
      <c r="G23" s="15">
        <f t="shared" si="2"/>
        <v>7.0701746950381228E-3</v>
      </c>
    </row>
    <row r="24" spans="1:7" x14ac:dyDescent="0.25">
      <c r="A24" s="5">
        <v>39454</v>
      </c>
      <c r="B24" s="22">
        <v>94.056700000000006</v>
      </c>
      <c r="C24" s="22">
        <v>92.125657739999994</v>
      </c>
      <c r="D24" s="23">
        <v>102.81159700000001</v>
      </c>
      <c r="E24" s="15">
        <f t="shared" si="0"/>
        <v>-1.229364840569569E-2</v>
      </c>
      <c r="F24" s="15">
        <f t="shared" si="1"/>
        <v>-1.08026679473886E-2</v>
      </c>
      <c r="G24" s="15">
        <f t="shared" si="2"/>
        <v>-1.4909804583070896E-3</v>
      </c>
    </row>
    <row r="25" spans="1:7" x14ac:dyDescent="0.25">
      <c r="A25" s="5">
        <v>39461</v>
      </c>
      <c r="B25" s="22">
        <v>92.900400000000005</v>
      </c>
      <c r="C25" s="22">
        <v>91.130454850000007</v>
      </c>
      <c r="D25" s="23">
        <v>102.8918761</v>
      </c>
      <c r="E25" s="15">
        <f t="shared" si="0"/>
        <v>-0.10013519855673381</v>
      </c>
      <c r="F25" s="15">
        <f t="shared" si="1"/>
        <v>-0.12136735516359598</v>
      </c>
      <c r="G25" s="15">
        <f t="shared" si="2"/>
        <v>2.1232156606862174E-2</v>
      </c>
    </row>
    <row r="26" spans="1:7" x14ac:dyDescent="0.25">
      <c r="A26" s="5">
        <v>39468</v>
      </c>
      <c r="B26" s="22">
        <v>83.597800000000007</v>
      </c>
      <c r="C26" s="22">
        <v>80.070192570000003</v>
      </c>
      <c r="D26" s="23">
        <v>102.9717029</v>
      </c>
      <c r="E26" s="15">
        <f t="shared" si="0"/>
        <v>1.9606975303177787E-2</v>
      </c>
      <c r="F26" s="15">
        <f t="shared" si="1"/>
        <v>2.7819368338007244E-2</v>
      </c>
      <c r="G26" s="15">
        <f t="shared" si="2"/>
        <v>-8.2123930348294572E-3</v>
      </c>
    </row>
    <row r="27" spans="1:7" x14ac:dyDescent="0.25">
      <c r="A27" s="5">
        <v>39475</v>
      </c>
      <c r="B27" s="22">
        <v>85.236900000000006</v>
      </c>
      <c r="C27" s="22">
        <v>82.297694750000005</v>
      </c>
      <c r="D27" s="23">
        <v>103.05185779999999</v>
      </c>
      <c r="E27" s="15">
        <f t="shared" si="0"/>
        <v>2.2937249008351923E-2</v>
      </c>
      <c r="F27" s="15">
        <f t="shared" si="1"/>
        <v>2.9695426796872537E-2</v>
      </c>
      <c r="G27" s="15">
        <f t="shared" si="2"/>
        <v>-6.758177788520614E-3</v>
      </c>
    </row>
    <row r="28" spans="1:7" x14ac:dyDescent="0.25">
      <c r="A28" s="5">
        <v>39482</v>
      </c>
      <c r="B28" s="22">
        <v>87.191999999999993</v>
      </c>
      <c r="C28" s="22">
        <v>84.74155992</v>
      </c>
      <c r="D28" s="23">
        <v>103.1341431</v>
      </c>
      <c r="E28" s="15">
        <f t="shared" si="0"/>
        <v>-4.8917331865308666E-2</v>
      </c>
      <c r="F28" s="15">
        <f t="shared" si="1"/>
        <v>-6.0083304871973886E-2</v>
      </c>
      <c r="G28" s="15">
        <f t="shared" si="2"/>
        <v>1.116597300666522E-2</v>
      </c>
    </row>
    <row r="29" spans="1:7" x14ac:dyDescent="0.25">
      <c r="A29" s="5">
        <v>39489</v>
      </c>
      <c r="B29" s="22">
        <v>82.9268</v>
      </c>
      <c r="C29" s="22">
        <v>79.650006939999997</v>
      </c>
      <c r="D29" s="23">
        <v>103.2148344</v>
      </c>
      <c r="E29" s="15">
        <f t="shared" si="0"/>
        <v>3.2498540881837901E-2</v>
      </c>
      <c r="F29" s="15">
        <f t="shared" si="1"/>
        <v>3.9344028210325677E-2</v>
      </c>
      <c r="G29" s="15">
        <f t="shared" si="2"/>
        <v>-6.845487328487776E-3</v>
      </c>
    </row>
    <row r="30" spans="1:7" x14ac:dyDescent="0.25">
      <c r="A30" s="5">
        <v>39496</v>
      </c>
      <c r="B30" s="22">
        <v>85.621799999999993</v>
      </c>
      <c r="C30" s="22">
        <v>82.783759059999994</v>
      </c>
      <c r="D30" s="23">
        <v>103.2956835</v>
      </c>
      <c r="E30" s="15">
        <f t="shared" si="0"/>
        <v>1.1439843591235066E-2</v>
      </c>
      <c r="F30" s="15">
        <f t="shared" si="1"/>
        <v>1.2249951578847895E-2</v>
      </c>
      <c r="G30" s="15">
        <f t="shared" si="2"/>
        <v>-8.1010798761282921E-4</v>
      </c>
    </row>
    <row r="31" spans="1:7" x14ac:dyDescent="0.25">
      <c r="A31" s="5">
        <v>39503</v>
      </c>
      <c r="B31" s="22">
        <v>86.601299999999995</v>
      </c>
      <c r="C31" s="22">
        <v>83.797856100000004</v>
      </c>
      <c r="D31" s="23">
        <v>103.376283</v>
      </c>
      <c r="E31" s="15">
        <f t="shared" si="0"/>
        <v>-3.2923293299292222E-2</v>
      </c>
      <c r="F31" s="15">
        <f t="shared" si="1"/>
        <v>-3.6117557188912408E-2</v>
      </c>
      <c r="G31" s="15">
        <f t="shared" si="2"/>
        <v>3.1942638896201858E-3</v>
      </c>
    </row>
    <row r="32" spans="1:7" x14ac:dyDescent="0.25">
      <c r="A32" s="5">
        <v>39510</v>
      </c>
      <c r="B32" s="22">
        <v>83.750100000000003</v>
      </c>
      <c r="C32" s="22">
        <v>80.771282240000005</v>
      </c>
      <c r="D32" s="23">
        <v>103.4571522</v>
      </c>
      <c r="E32" s="15">
        <f t="shared" si="0"/>
        <v>-2.9283547124122844E-2</v>
      </c>
      <c r="F32" s="15">
        <f t="shared" si="1"/>
        <v>-3.7137628582978088E-2</v>
      </c>
      <c r="G32" s="15">
        <f t="shared" si="2"/>
        <v>7.8540814588552443E-3</v>
      </c>
    </row>
    <row r="33" spans="1:7" x14ac:dyDescent="0.25">
      <c r="A33" s="5">
        <v>39517</v>
      </c>
      <c r="B33" s="22">
        <v>81.297600000000003</v>
      </c>
      <c r="C33" s="22">
        <v>77.771628359999994</v>
      </c>
      <c r="D33" s="23">
        <v>103.5381939</v>
      </c>
      <c r="E33" s="15">
        <f t="shared" si="0"/>
        <v>-2.9469504634823229E-2</v>
      </c>
      <c r="F33" s="15">
        <f t="shared" si="1"/>
        <v>-3.0174489585548803E-2</v>
      </c>
      <c r="G33" s="15">
        <f t="shared" si="2"/>
        <v>7.0498495072557343E-4</v>
      </c>
    </row>
    <row r="34" spans="1:7" x14ac:dyDescent="0.25">
      <c r="A34" s="5">
        <v>39524</v>
      </c>
      <c r="B34" s="22">
        <v>78.901799999999994</v>
      </c>
      <c r="C34" s="22">
        <v>75.424909170000006</v>
      </c>
      <c r="D34" s="23">
        <v>103.6201971</v>
      </c>
      <c r="E34" s="15">
        <f t="shared" si="0"/>
        <v>5.452347094743093E-2</v>
      </c>
      <c r="F34" s="15">
        <f t="shared" si="1"/>
        <v>5.4605147892417216E-2</v>
      </c>
      <c r="G34" s="15">
        <f t="shared" si="2"/>
        <v>-8.1676944986286415E-5</v>
      </c>
    </row>
    <row r="35" spans="1:7" x14ac:dyDescent="0.25">
      <c r="A35" s="5">
        <v>39533</v>
      </c>
      <c r="B35" s="22">
        <v>83.203800000000001</v>
      </c>
      <c r="C35" s="22">
        <v>79.543497489999993</v>
      </c>
      <c r="D35" s="23">
        <v>103.7272443</v>
      </c>
      <c r="E35" s="15">
        <f t="shared" si="0"/>
        <v>4.9569851376980223E-2</v>
      </c>
      <c r="F35" s="15">
        <f t="shared" si="1"/>
        <v>5.0447212111894846E-2</v>
      </c>
      <c r="G35" s="15">
        <f t="shared" si="2"/>
        <v>-8.7736073491462285E-4</v>
      </c>
    </row>
    <row r="36" spans="1:7" x14ac:dyDescent="0.25">
      <c r="A36" s="5">
        <v>39540</v>
      </c>
      <c r="B36" s="22">
        <v>87.328199999999995</v>
      </c>
      <c r="C36" s="22">
        <v>83.556245180000005</v>
      </c>
      <c r="D36" s="23">
        <v>103.8099363</v>
      </c>
      <c r="E36" s="15">
        <f t="shared" si="0"/>
        <v>-1.0418169617603334E-2</v>
      </c>
      <c r="F36" s="15">
        <f t="shared" si="1"/>
        <v>-8.2345454671614027E-3</v>
      </c>
      <c r="G36" s="15">
        <f t="shared" si="2"/>
        <v>-2.1836241504419318E-3</v>
      </c>
    </row>
    <row r="37" spans="1:7" x14ac:dyDescent="0.25">
      <c r="A37" s="5">
        <v>39547</v>
      </c>
      <c r="B37" s="22">
        <v>86.418400000000005</v>
      </c>
      <c r="C37" s="22">
        <v>82.868197480000006</v>
      </c>
      <c r="D37" s="23">
        <v>103.8897628</v>
      </c>
      <c r="E37" s="15">
        <f t="shared" si="0"/>
        <v>-6.0033511381835103E-3</v>
      </c>
      <c r="F37" s="15">
        <f t="shared" si="1"/>
        <v>-3.2122096062757732E-3</v>
      </c>
      <c r="G37" s="15">
        <f t="shared" si="2"/>
        <v>-2.7911415319077371E-3</v>
      </c>
    </row>
    <row r="38" spans="1:7" x14ac:dyDescent="0.25">
      <c r="A38" s="5">
        <v>39554</v>
      </c>
      <c r="B38" s="22">
        <v>85.899600000000007</v>
      </c>
      <c r="C38" s="22">
        <v>82.602007459999996</v>
      </c>
      <c r="D38" s="23">
        <v>103.96980069999999</v>
      </c>
      <c r="E38" s="15">
        <f t="shared" si="0"/>
        <v>1.4938369910919125E-2</v>
      </c>
      <c r="F38" s="15">
        <f t="shared" si="1"/>
        <v>1.8819190450701573E-2</v>
      </c>
      <c r="G38" s="15">
        <f t="shared" si="2"/>
        <v>-3.880820539782448E-3</v>
      </c>
    </row>
    <row r="39" spans="1:7" x14ac:dyDescent="0.25">
      <c r="A39" s="5">
        <v>39561</v>
      </c>
      <c r="B39" s="22">
        <v>87.1828</v>
      </c>
      <c r="C39" s="22">
        <v>84.156510370000007</v>
      </c>
      <c r="D39" s="23">
        <v>104.0493195</v>
      </c>
      <c r="E39" s="15">
        <f t="shared" si="0"/>
        <v>1.1744289011135223E-2</v>
      </c>
      <c r="F39" s="15">
        <f t="shared" si="1"/>
        <v>1.5920479046830804E-2</v>
      </c>
      <c r="G39" s="15">
        <f t="shared" si="2"/>
        <v>-4.1761900356955817E-3</v>
      </c>
    </row>
    <row r="40" spans="1:7" x14ac:dyDescent="0.25">
      <c r="A40" s="5">
        <v>39568</v>
      </c>
      <c r="B40" s="22">
        <v>88.206699999999998</v>
      </c>
      <c r="C40" s="22">
        <v>85.496322329999998</v>
      </c>
      <c r="D40" s="23">
        <v>104.1312271</v>
      </c>
      <c r="E40" s="15">
        <f t="shared" si="0"/>
        <v>-2.53382112696654E-3</v>
      </c>
      <c r="F40" s="15">
        <f t="shared" si="1"/>
        <v>7.0013900444698685E-4</v>
      </c>
      <c r="G40" s="15">
        <f t="shared" si="2"/>
        <v>-3.2339601314135269E-3</v>
      </c>
    </row>
    <row r="41" spans="1:7" x14ac:dyDescent="0.25">
      <c r="A41" s="5">
        <v>39577</v>
      </c>
      <c r="B41" s="22">
        <v>87.983199999999997</v>
      </c>
      <c r="C41" s="22">
        <v>85.556181640000005</v>
      </c>
      <c r="D41" s="23">
        <v>104.23777459999999</v>
      </c>
      <c r="E41" s="15">
        <f t="shared" si="0"/>
        <v>3.5571563662153638E-2</v>
      </c>
      <c r="F41" s="15">
        <f t="shared" si="1"/>
        <v>3.9917136605863934E-2</v>
      </c>
      <c r="G41" s="15">
        <f t="shared" si="2"/>
        <v>-4.3455729437102963E-3</v>
      </c>
    </row>
    <row r="42" spans="1:7" x14ac:dyDescent="0.25">
      <c r="A42" s="5">
        <v>39587</v>
      </c>
      <c r="B42" s="22">
        <v>91.112899999999996</v>
      </c>
      <c r="C42" s="22">
        <v>88.97133943</v>
      </c>
      <c r="D42" s="23">
        <v>104.3512277</v>
      </c>
      <c r="E42" s="15">
        <f t="shared" si="0"/>
        <v>-2.7118004146503893E-2</v>
      </c>
      <c r="F42" s="15">
        <f t="shared" si="1"/>
        <v>-3.3340850649257181E-2</v>
      </c>
      <c r="G42" s="15">
        <f t="shared" si="2"/>
        <v>6.2228465027532875E-3</v>
      </c>
    </row>
    <row r="43" spans="1:7" x14ac:dyDescent="0.25">
      <c r="A43" s="5">
        <v>39594</v>
      </c>
      <c r="B43" s="22">
        <v>88.642099999999999</v>
      </c>
      <c r="C43" s="22">
        <v>86.004959290000002</v>
      </c>
      <c r="D43" s="23">
        <v>104.4325029</v>
      </c>
      <c r="E43" s="15">
        <f t="shared" si="0"/>
        <v>1.0971084845688317E-2</v>
      </c>
      <c r="F43" s="15">
        <f t="shared" si="1"/>
        <v>4.7358998058075752E-3</v>
      </c>
      <c r="G43" s="15">
        <f t="shared" si="2"/>
        <v>6.2351850398807418E-3</v>
      </c>
    </row>
    <row r="44" spans="1:7" x14ac:dyDescent="0.25">
      <c r="A44" s="5">
        <v>39601</v>
      </c>
      <c r="B44" s="22">
        <v>89.614599999999996</v>
      </c>
      <c r="C44" s="22">
        <v>86.412270160000006</v>
      </c>
      <c r="D44" s="23">
        <v>104.51557990000001</v>
      </c>
      <c r="E44" s="15">
        <f t="shared" si="0"/>
        <v>-2.2046630794535615E-2</v>
      </c>
      <c r="F44" s="15">
        <f t="shared" si="1"/>
        <v>-2.6948268754984461E-2</v>
      </c>
      <c r="G44" s="15">
        <f t="shared" si="2"/>
        <v>4.9016379604488458E-3</v>
      </c>
    </row>
    <row r="45" spans="1:7" x14ac:dyDescent="0.25">
      <c r="A45" s="5">
        <v>39608</v>
      </c>
      <c r="B45" s="22">
        <v>87.638900000000007</v>
      </c>
      <c r="C45" s="22">
        <v>84.083609080000002</v>
      </c>
      <c r="D45" s="23">
        <v>104.5967508</v>
      </c>
      <c r="E45" s="15">
        <f t="shared" si="0"/>
        <v>-1.8929950056424838E-2</v>
      </c>
      <c r="F45" s="15">
        <f t="shared" si="1"/>
        <v>-2.5614562499937765E-2</v>
      </c>
      <c r="G45" s="15">
        <f t="shared" si="2"/>
        <v>6.6846124435129273E-3</v>
      </c>
    </row>
    <row r="46" spans="1:7" x14ac:dyDescent="0.25">
      <c r="A46" s="5">
        <v>39615</v>
      </c>
      <c r="B46" s="22">
        <v>85.979900000000001</v>
      </c>
      <c r="C46" s="22">
        <v>81.929844220000007</v>
      </c>
      <c r="D46" s="23">
        <v>104.6789876</v>
      </c>
      <c r="E46" s="15">
        <f t="shared" si="0"/>
        <v>-2.6450368051137652E-2</v>
      </c>
      <c r="F46" s="15">
        <f t="shared" si="1"/>
        <v>-3.4396128990955566E-2</v>
      </c>
      <c r="G46" s="15">
        <f t="shared" si="2"/>
        <v>7.9457609398179141E-3</v>
      </c>
    </row>
    <row r="47" spans="1:7" x14ac:dyDescent="0.25">
      <c r="A47" s="5">
        <v>39622</v>
      </c>
      <c r="B47" s="22">
        <v>83.705699999999993</v>
      </c>
      <c r="C47" s="22">
        <v>79.111774729999993</v>
      </c>
      <c r="D47" s="23">
        <v>104.7605152</v>
      </c>
      <c r="E47" s="15">
        <f t="shared" si="0"/>
        <v>-1.752449355300767E-2</v>
      </c>
      <c r="F47" s="15">
        <f t="shared" si="1"/>
        <v>-1.8019922127462951E-2</v>
      </c>
      <c r="G47" s="15">
        <f t="shared" si="2"/>
        <v>4.954285744552811E-4</v>
      </c>
    </row>
    <row r="48" spans="1:7" x14ac:dyDescent="0.25">
      <c r="A48" s="5">
        <v>39629</v>
      </c>
      <c r="B48" s="22">
        <v>82.238799999999998</v>
      </c>
      <c r="C48" s="22">
        <v>77.686186710000001</v>
      </c>
      <c r="D48" s="23">
        <v>104.8389823</v>
      </c>
      <c r="E48" s="15">
        <f t="shared" si="0"/>
        <v>-1.059718770215512E-2</v>
      </c>
      <c r="F48" s="15">
        <f t="shared" si="1"/>
        <v>-2.352905731907573E-2</v>
      </c>
      <c r="G48" s="15">
        <f t="shared" si="2"/>
        <v>1.293186961692061E-2</v>
      </c>
    </row>
    <row r="49" spans="1:20" x14ac:dyDescent="0.25">
      <c r="A49" s="5">
        <v>39636</v>
      </c>
      <c r="B49" s="22">
        <v>81.3673</v>
      </c>
      <c r="C49" s="22">
        <v>75.858303969999994</v>
      </c>
      <c r="D49" s="23">
        <v>104.9201595</v>
      </c>
      <c r="E49" s="15">
        <f t="shared" si="0"/>
        <v>-4.9909484522652314E-2</v>
      </c>
      <c r="F49" s="15">
        <f t="shared" si="1"/>
        <v>-6.5843040756293325E-2</v>
      </c>
      <c r="G49" s="15">
        <f t="shared" si="2"/>
        <v>1.5933556233641011E-2</v>
      </c>
    </row>
    <row r="50" spans="1:20" x14ac:dyDescent="0.25">
      <c r="A50" s="5">
        <v>39644</v>
      </c>
      <c r="B50" s="22">
        <v>77.306299999999993</v>
      </c>
      <c r="C50" s="22">
        <v>70.863562569999999</v>
      </c>
      <c r="D50" s="23">
        <v>105.017438</v>
      </c>
      <c r="E50" s="15">
        <f t="shared" si="0"/>
        <v>6.7615446606550833E-2</v>
      </c>
      <c r="F50" s="15">
        <f t="shared" si="1"/>
        <v>6.7796410112097583E-2</v>
      </c>
      <c r="G50" s="15">
        <f t="shared" si="2"/>
        <v>-1.8096350554674956E-4</v>
      </c>
    </row>
    <row r="51" spans="1:20" x14ac:dyDescent="0.25">
      <c r="A51" s="5">
        <v>39651</v>
      </c>
      <c r="B51" s="22">
        <v>82.5334</v>
      </c>
      <c r="C51" s="22">
        <v>75.667857720000001</v>
      </c>
      <c r="D51" s="23">
        <v>105.1049005</v>
      </c>
      <c r="E51" s="15">
        <f t="shared" si="0"/>
        <v>1.3824706118976682E-3</v>
      </c>
      <c r="F51" s="15">
        <f t="shared" si="1"/>
        <v>-3.0007999015940756E-3</v>
      </c>
      <c r="G51" s="15">
        <f t="shared" si="2"/>
        <v>4.3832705134917438E-3</v>
      </c>
      <c r="H51" s="33" t="s">
        <v>8</v>
      </c>
      <c r="I51" s="34"/>
      <c r="J51" s="34"/>
      <c r="K51" s="9"/>
      <c r="L51" s="33" t="s">
        <v>0</v>
      </c>
      <c r="M51" s="34"/>
      <c r="N51" s="34"/>
      <c r="O51" s="9"/>
      <c r="P51" s="35" t="s">
        <v>11</v>
      </c>
      <c r="Q51" s="35" t="s">
        <v>12</v>
      </c>
      <c r="R51" s="35" t="s">
        <v>13</v>
      </c>
      <c r="S51" s="35" t="s">
        <v>14</v>
      </c>
      <c r="T51" s="35" t="s">
        <v>15</v>
      </c>
    </row>
    <row r="52" spans="1:20" x14ac:dyDescent="0.25">
      <c r="A52" s="5">
        <v>39658</v>
      </c>
      <c r="B52" s="22">
        <v>82.647499999999994</v>
      </c>
      <c r="C52" s="22">
        <v>75.440793619999994</v>
      </c>
      <c r="D52" s="23">
        <v>105.1926871</v>
      </c>
      <c r="E52" s="15">
        <f t="shared" si="0"/>
        <v>1.6266674733053099E-2</v>
      </c>
      <c r="F52" s="15">
        <f t="shared" si="1"/>
        <v>1.5321772804012257E-2</v>
      </c>
      <c r="G52" s="15">
        <f t="shared" si="2"/>
        <v>9.4490192904084225E-4</v>
      </c>
      <c r="H52" s="10" t="s">
        <v>2</v>
      </c>
      <c r="I52" s="10" t="s">
        <v>3</v>
      </c>
      <c r="J52" s="6" t="s">
        <v>5</v>
      </c>
      <c r="K52" s="6" t="s">
        <v>10</v>
      </c>
      <c r="L52" s="10" t="s">
        <v>2</v>
      </c>
      <c r="M52" s="10" t="s">
        <v>3</v>
      </c>
      <c r="N52" s="6" t="s">
        <v>7</v>
      </c>
      <c r="O52" s="6"/>
      <c r="P52" s="35"/>
      <c r="Q52" s="35"/>
      <c r="R52" s="35"/>
      <c r="S52" s="35"/>
      <c r="T52" s="35"/>
    </row>
    <row r="53" spans="1:20" x14ac:dyDescent="0.25">
      <c r="A53" s="5">
        <v>39665</v>
      </c>
      <c r="B53" s="22">
        <v>83.991900000000001</v>
      </c>
      <c r="C53" s="22">
        <v>76.596680320000004</v>
      </c>
      <c r="D53" s="23">
        <v>105.2807547</v>
      </c>
      <c r="E53" s="15">
        <f t="shared" si="0"/>
        <v>2.7203813701083046E-2</v>
      </c>
      <c r="F53" s="15">
        <f t="shared" si="1"/>
        <v>3.2396785861123822E-2</v>
      </c>
      <c r="G53" s="15">
        <f t="shared" si="2"/>
        <v>-5.1929721600407763E-3</v>
      </c>
      <c r="H53" s="16">
        <f>B53/B3-1</f>
        <v>-0.16008100000000003</v>
      </c>
      <c r="I53" s="16">
        <f>C53/C3-1</f>
        <v>-0.23403319680000001</v>
      </c>
      <c r="J53" s="16">
        <f>H53-I53</f>
        <v>7.3952196799999981E-2</v>
      </c>
      <c r="K53" s="16">
        <f>D53/D3-1</f>
        <v>5.280754700000001E-2</v>
      </c>
      <c r="L53" s="16">
        <f>STDEVP(E3:E52)*SQRT(52)</f>
        <v>0.22351692576444501</v>
      </c>
      <c r="M53" s="16">
        <f>STDEVP(F3:F52)*SQRT(52)</f>
        <v>0.25661213114449716</v>
      </c>
      <c r="N53" s="16">
        <f>STDEVP(G3:G52)*SQRT(52)</f>
        <v>4.2888566971610545E-2</v>
      </c>
      <c r="O53" s="18">
        <f>A53</f>
        <v>39665</v>
      </c>
      <c r="P53" s="17">
        <f>(H53-K53)/L53</f>
        <v>-0.95244933363281059</v>
      </c>
      <c r="Q53" s="17">
        <f>J53/N53</f>
        <v>1.7242869608805431</v>
      </c>
      <c r="R53" s="17">
        <f>_xlfn.COVARIANCE.S(E3:E53,F3:F53)/_xlfn.COVARIANCE.S(F3:F53,F3:F53)</f>
        <v>0.86432446893015047</v>
      </c>
      <c r="S53" s="17">
        <f>(H53-K53)/R53</f>
        <v>-0.24630628271291533</v>
      </c>
      <c r="T53" s="16">
        <f>(H53-K53)-R53*(I53-K53)</f>
        <v>3.5034926552464318E-2</v>
      </c>
    </row>
    <row r="54" spans="1:20" x14ac:dyDescent="0.25">
      <c r="A54" s="5">
        <v>39672</v>
      </c>
      <c r="B54" s="22">
        <v>86.276799999999994</v>
      </c>
      <c r="C54" s="22">
        <v>79.078166569999993</v>
      </c>
      <c r="D54" s="23">
        <v>105.36886079999999</v>
      </c>
      <c r="E54" s="15">
        <f t="shared" si="0"/>
        <v>-3.2061921628989465E-2</v>
      </c>
      <c r="F54" s="15">
        <f t="shared" si="1"/>
        <v>-3.5376430958646954E-2</v>
      </c>
      <c r="G54" s="15">
        <f t="shared" si="2"/>
        <v>3.314509329657489E-3</v>
      </c>
      <c r="H54" s="16">
        <f t="shared" ref="H54:I54" si="3">B54/B4-1</f>
        <v>-0.10373592263670151</v>
      </c>
      <c r="I54" s="16">
        <f t="shared" si="3"/>
        <v>-0.17700266935569431</v>
      </c>
      <c r="J54" s="16">
        <f t="shared" ref="J54:J117" si="4">H54-I54</f>
        <v>7.3266746718992803E-2</v>
      </c>
      <c r="K54" s="16">
        <f t="shared" ref="K54:K117" si="5">D54/D4-1</f>
        <v>4.2079921045941937E-2</v>
      </c>
      <c r="L54" s="16">
        <f t="shared" ref="L54:N54" si="6">STDEVP(E4:E53)*SQRT(52)</f>
        <v>0.22269423367482002</v>
      </c>
      <c r="M54" s="16">
        <f t="shared" si="6"/>
        <v>0.25678128417750379</v>
      </c>
      <c r="N54" s="16">
        <f t="shared" si="6"/>
        <v>4.3445048558427769E-2</v>
      </c>
      <c r="O54" s="18">
        <f t="shared" ref="O54:O117" si="7">A54</f>
        <v>39672</v>
      </c>
      <c r="P54" s="17">
        <f t="shared" ref="P54:P117" si="8">(H54-K54)/L54</f>
        <v>-0.65478050902550511</v>
      </c>
      <c r="Q54" s="17">
        <f t="shared" ref="Q54:Q117" si="9">J54/N54</f>
        <v>1.6864234049700473</v>
      </c>
      <c r="R54" s="17">
        <f t="shared" ref="R54:R117" si="10">_xlfn.COVARIANCE.S(E4:E54,F4:F54)/_xlfn.COVARIANCE.S(F4:F54,F4:F54)</f>
        <v>0.8630537975790894</v>
      </c>
      <c r="S54" s="17">
        <f t="shared" ref="S54:S117" si="11">(H54-K54)/R54</f>
        <v>-0.1689533654699909</v>
      </c>
      <c r="T54" s="16">
        <f t="shared" ref="T54:T117" si="12">(H54-K54)-R54*(I54-K54)</f>
        <v>4.3264217946952871E-2</v>
      </c>
    </row>
    <row r="55" spans="1:20" x14ac:dyDescent="0.25">
      <c r="A55" s="5">
        <v>39680</v>
      </c>
      <c r="B55" s="22">
        <v>83.510599999999997</v>
      </c>
      <c r="C55" s="22">
        <v>76.280663270000005</v>
      </c>
      <c r="D55" s="23">
        <v>105.46956369999999</v>
      </c>
      <c r="E55" s="15">
        <f t="shared" si="0"/>
        <v>5.818423050486965E-3</v>
      </c>
      <c r="F55" s="15">
        <f t="shared" si="1"/>
        <v>3.2901441760102568E-3</v>
      </c>
      <c r="G55" s="15">
        <f t="shared" si="2"/>
        <v>2.5282788744767082E-3</v>
      </c>
      <c r="H55" s="16">
        <f t="shared" ref="H55:I55" si="13">B55/B5-1</f>
        <v>-9.2047124927155499E-2</v>
      </c>
      <c r="I55" s="16">
        <f t="shared" si="13"/>
        <v>-0.16637856685048924</v>
      </c>
      <c r="J55" s="16">
        <f t="shared" si="4"/>
        <v>7.4331441923333741E-2</v>
      </c>
      <c r="K55" s="16">
        <f t="shared" si="5"/>
        <v>4.2126025605155215E-2</v>
      </c>
      <c r="L55" s="16">
        <f t="shared" ref="L55:N55" si="14">STDEVP(E5:E54)*SQRT(52)</f>
        <v>0.22054751309472556</v>
      </c>
      <c r="M55" s="16">
        <f t="shared" si="14"/>
        <v>0.25486192313743922</v>
      </c>
      <c r="N55" s="16">
        <f t="shared" si="14"/>
        <v>4.3451831410700477E-2</v>
      </c>
      <c r="O55" s="18">
        <f t="shared" si="7"/>
        <v>39680</v>
      </c>
      <c r="P55" s="17">
        <f t="shared" si="8"/>
        <v>-0.60836392417031293</v>
      </c>
      <c r="Q55" s="17">
        <f t="shared" si="9"/>
        <v>1.7106630378996828</v>
      </c>
      <c r="R55" s="17">
        <f t="shared" si="10"/>
        <v>0.86007530754091932</v>
      </c>
      <c r="S55" s="17">
        <f t="shared" si="11"/>
        <v>-0.1560016307361867</v>
      </c>
      <c r="T55" s="16">
        <f t="shared" si="12"/>
        <v>4.5156500947671735E-2</v>
      </c>
    </row>
    <row r="56" spans="1:20" x14ac:dyDescent="0.25">
      <c r="A56" s="5">
        <v>39687</v>
      </c>
      <c r="B56" s="22">
        <v>83.996499999999997</v>
      </c>
      <c r="C56" s="22">
        <v>76.531637649999993</v>
      </c>
      <c r="D56" s="23">
        <v>105.55732070000001</v>
      </c>
      <c r="E56" s="15">
        <f t="shared" si="0"/>
        <v>2.1554469531468667E-2</v>
      </c>
      <c r="F56" s="15">
        <f t="shared" si="1"/>
        <v>1.8120564939982264E-2</v>
      </c>
      <c r="G56" s="15">
        <f t="shared" si="2"/>
        <v>3.433904591486403E-3</v>
      </c>
      <c r="H56" s="16">
        <f t="shared" ref="H56:I56" si="15">B56/B6-1</f>
        <v>-0.11999568360850332</v>
      </c>
      <c r="I56" s="16">
        <f t="shared" si="15"/>
        <v>-0.19504624365160128</v>
      </c>
      <c r="J56" s="16">
        <f t="shared" si="4"/>
        <v>7.5050560043097958E-2</v>
      </c>
      <c r="K56" s="16">
        <f t="shared" si="5"/>
        <v>4.2179424479519501E-2</v>
      </c>
      <c r="L56" s="16">
        <f t="shared" ref="L56:N56" si="16">STDEVP(E6:E55)*SQRT(52)</f>
        <v>0.21696851344155624</v>
      </c>
      <c r="M56" s="16">
        <f t="shared" si="16"/>
        <v>0.25126292131286515</v>
      </c>
      <c r="N56" s="16">
        <f t="shared" si="16"/>
        <v>4.3366322652318066E-2</v>
      </c>
      <c r="O56" s="18">
        <f t="shared" si="7"/>
        <v>39687</v>
      </c>
      <c r="P56" s="17">
        <f t="shared" si="8"/>
        <v>-0.74745918435629211</v>
      </c>
      <c r="Q56" s="17">
        <f t="shared" si="9"/>
        <v>1.7306184950198047</v>
      </c>
      <c r="R56" s="17">
        <f t="shared" si="10"/>
        <v>0.85965364205465833</v>
      </c>
      <c r="S56" s="17">
        <f t="shared" si="11"/>
        <v>-0.18865168499770218</v>
      </c>
      <c r="T56" s="16">
        <f t="shared" si="12"/>
        <v>4.175680150974484E-2</v>
      </c>
    </row>
    <row r="57" spans="1:20" x14ac:dyDescent="0.25">
      <c r="A57" s="5">
        <v>39694</v>
      </c>
      <c r="B57" s="22">
        <v>85.807000000000002</v>
      </c>
      <c r="C57" s="22">
        <v>77.918434160000004</v>
      </c>
      <c r="D57" s="23">
        <v>105.64607479999999</v>
      </c>
      <c r="E57" s="15">
        <f t="shared" si="0"/>
        <v>-3.2335357255235619E-2</v>
      </c>
      <c r="F57" s="15">
        <f t="shared" si="1"/>
        <v>-3.6117560758744172E-2</v>
      </c>
      <c r="G57" s="15">
        <f t="shared" si="2"/>
        <v>3.7822035035085522E-3</v>
      </c>
      <c r="H57" s="16">
        <f t="shared" ref="H57:I57" si="17">B57/B7-1</f>
        <v>-0.11753241878206777</v>
      </c>
      <c r="I57" s="16">
        <f t="shared" si="17"/>
        <v>-0.19411817606324422</v>
      </c>
      <c r="J57" s="16">
        <f t="shared" si="4"/>
        <v>7.6585757281176448E-2</v>
      </c>
      <c r="K57" s="16">
        <f t="shared" si="5"/>
        <v>4.2259020391457902E-2</v>
      </c>
      <c r="L57" s="16">
        <f t="shared" ref="L57:N57" si="18">STDEVP(E7:E56)*SQRT(52)</f>
        <v>0.21727167641277897</v>
      </c>
      <c r="M57" s="16">
        <f t="shared" si="18"/>
        <v>0.25136594587426719</v>
      </c>
      <c r="N57" s="16">
        <f t="shared" si="18"/>
        <v>4.3405057537192586E-2</v>
      </c>
      <c r="O57" s="18">
        <f t="shared" si="7"/>
        <v>39694</v>
      </c>
      <c r="P57" s="17">
        <f t="shared" si="8"/>
        <v>-0.7354453273051077</v>
      </c>
      <c r="Q57" s="17">
        <f t="shared" si="9"/>
        <v>1.764443169221749</v>
      </c>
      <c r="R57" s="17">
        <f t="shared" si="10"/>
        <v>0.85991492761575028</v>
      </c>
      <c r="S57" s="17">
        <f t="shared" si="11"/>
        <v>-0.18582238084478034</v>
      </c>
      <c r="T57" s="16">
        <f t="shared" si="12"/>
        <v>4.3472840605833479E-2</v>
      </c>
    </row>
    <row r="58" spans="1:20" x14ac:dyDescent="0.25">
      <c r="A58" s="5">
        <v>39701</v>
      </c>
      <c r="B58" s="22">
        <v>83.032399999999996</v>
      </c>
      <c r="C58" s="22">
        <v>75.104210379999998</v>
      </c>
      <c r="D58" s="23">
        <v>105.7334353</v>
      </c>
      <c r="E58" s="15">
        <f t="shared" si="0"/>
        <v>-5.6143144122053568E-2</v>
      </c>
      <c r="F58" s="15">
        <f t="shared" si="1"/>
        <v>-6.429787938075382E-2</v>
      </c>
      <c r="G58" s="15">
        <f t="shared" si="2"/>
        <v>8.154735258700252E-3</v>
      </c>
      <c r="H58" s="16">
        <f t="shared" ref="H58:I58" si="19">B58/B8-1</f>
        <v>-0.1141311363823071</v>
      </c>
      <c r="I58" s="16">
        <f t="shared" si="19"/>
        <v>-0.19143761824162897</v>
      </c>
      <c r="J58" s="16">
        <f t="shared" si="4"/>
        <v>7.7306481859321874E-2</v>
      </c>
      <c r="K58" s="16">
        <f t="shared" si="5"/>
        <v>4.2245182705928475E-2</v>
      </c>
      <c r="L58" s="16">
        <f t="shared" ref="L58:N58" si="20">STDEVP(E8:E57)*SQRT(52)</f>
        <v>0.2166984243280386</v>
      </c>
      <c r="M58" s="16">
        <f t="shared" si="20"/>
        <v>0.25091523622711093</v>
      </c>
      <c r="N58" s="16">
        <f t="shared" si="20"/>
        <v>4.3428322844619165E-2</v>
      </c>
      <c r="O58" s="18">
        <f t="shared" si="7"/>
        <v>39701</v>
      </c>
      <c r="P58" s="17">
        <f t="shared" si="8"/>
        <v>-0.72163108510430474</v>
      </c>
      <c r="Q58" s="17">
        <f t="shared" si="9"/>
        <v>1.7800936530732332</v>
      </c>
      <c r="R58" s="17">
        <f t="shared" si="10"/>
        <v>0.85992068357694162</v>
      </c>
      <c r="S58" s="17">
        <f t="shared" si="11"/>
        <v>-0.18184970087912039</v>
      </c>
      <c r="T58" s="16">
        <f t="shared" si="12"/>
        <v>4.4572354842762396E-2</v>
      </c>
    </row>
    <row r="59" spans="1:20" x14ac:dyDescent="0.25">
      <c r="A59" s="5">
        <v>39708</v>
      </c>
      <c r="B59" s="22">
        <v>78.370699999999999</v>
      </c>
      <c r="C59" s="22">
        <v>70.275168919999999</v>
      </c>
      <c r="D59" s="23">
        <v>105.8221143</v>
      </c>
      <c r="E59" s="15">
        <f t="shared" si="0"/>
        <v>2.2398677056604033E-2</v>
      </c>
      <c r="F59" s="15">
        <f t="shared" si="1"/>
        <v>2.7133387500934747E-2</v>
      </c>
      <c r="G59" s="15">
        <f t="shared" si="2"/>
        <v>-4.7347104443307142E-3</v>
      </c>
      <c r="H59" s="16">
        <f t="shared" ref="H59:I59" si="21">B59/B9-1</f>
        <v>-0.17616827587656825</v>
      </c>
      <c r="I59" s="16">
        <f t="shared" si="21"/>
        <v>-0.25659180590169628</v>
      </c>
      <c r="J59" s="16">
        <f t="shared" si="4"/>
        <v>8.0423530025128032E-2</v>
      </c>
      <c r="K59" s="16">
        <f t="shared" si="5"/>
        <v>4.1918263558868185E-2</v>
      </c>
      <c r="L59" s="16">
        <f t="shared" ref="L59:N59" si="22">STDEVP(E9:E58)*SQRT(52)</f>
        <v>0.22273077578872247</v>
      </c>
      <c r="M59" s="16">
        <f t="shared" si="22"/>
        <v>0.25724295237299377</v>
      </c>
      <c r="N59" s="16">
        <f t="shared" si="22"/>
        <v>4.3668582860717356E-2</v>
      </c>
      <c r="O59" s="18">
        <f t="shared" si="7"/>
        <v>39708</v>
      </c>
      <c r="P59" s="17">
        <f t="shared" si="8"/>
        <v>-0.97914865452769106</v>
      </c>
      <c r="Q59" s="17">
        <f t="shared" si="9"/>
        <v>1.8416794124426252</v>
      </c>
      <c r="R59" s="17">
        <f t="shared" si="10"/>
        <v>0.85940222509151631</v>
      </c>
      <c r="S59" s="17">
        <f t="shared" si="11"/>
        <v>-0.25376538839216151</v>
      </c>
      <c r="T59" s="16">
        <f t="shared" si="12"/>
        <v>3.845367847119574E-2</v>
      </c>
    </row>
    <row r="60" spans="1:20" x14ac:dyDescent="0.25">
      <c r="A60" s="5">
        <v>39715</v>
      </c>
      <c r="B60" s="22">
        <v>80.126099999999994</v>
      </c>
      <c r="C60" s="22">
        <v>72.181972310000006</v>
      </c>
      <c r="D60" s="23">
        <v>105.9126148</v>
      </c>
      <c r="E60" s="15">
        <f t="shared" si="0"/>
        <v>-7.6304724677724867E-3</v>
      </c>
      <c r="F60" s="15">
        <f t="shared" si="1"/>
        <v>-1.7778632239205616E-2</v>
      </c>
      <c r="G60" s="15">
        <f t="shared" si="2"/>
        <v>1.014815977143313E-2</v>
      </c>
      <c r="H60" s="16">
        <f t="shared" ref="H60:I60" si="23">B60/B10-1</f>
        <v>-0.17096551574290308</v>
      </c>
      <c r="I60" s="16">
        <f t="shared" si="23"/>
        <v>-0.24873483372299732</v>
      </c>
      <c r="J60" s="16">
        <f t="shared" si="4"/>
        <v>7.7769317980094232E-2</v>
      </c>
      <c r="K60" s="16">
        <f t="shared" si="5"/>
        <v>4.2000041631748752E-2</v>
      </c>
      <c r="L60" s="16">
        <f t="shared" ref="L60:N60" si="24">STDEVP(E10:E59)*SQRT(52)</f>
        <v>0.22340420791002352</v>
      </c>
      <c r="M60" s="16">
        <f t="shared" si="24"/>
        <v>0.25840934439931401</v>
      </c>
      <c r="N60" s="16">
        <f t="shared" si="24"/>
        <v>4.4120202621434124E-2</v>
      </c>
      <c r="O60" s="18">
        <f t="shared" si="7"/>
        <v>39715</v>
      </c>
      <c r="P60" s="17">
        <f t="shared" si="8"/>
        <v>-0.9532746019735856</v>
      </c>
      <c r="Q60" s="17">
        <f t="shared" si="9"/>
        <v>1.7626691030270329</v>
      </c>
      <c r="R60" s="17">
        <f t="shared" si="10"/>
        <v>0.85786299043448333</v>
      </c>
      <c r="S60" s="17">
        <f t="shared" si="11"/>
        <v>-0.24825124728459355</v>
      </c>
      <c r="T60" s="16">
        <f t="shared" si="12"/>
        <v>3.6445132220767396E-2</v>
      </c>
    </row>
    <row r="61" spans="1:20" x14ac:dyDescent="0.25">
      <c r="A61" s="5">
        <v>39722</v>
      </c>
      <c r="B61" s="22">
        <v>79.514700000000005</v>
      </c>
      <c r="C61" s="22">
        <v>70.898675569999995</v>
      </c>
      <c r="D61" s="23">
        <v>105.99713730000001</v>
      </c>
      <c r="E61" s="15">
        <f t="shared" si="0"/>
        <v>-0.12438329013377414</v>
      </c>
      <c r="F61" s="15">
        <f t="shared" si="1"/>
        <v>-0.14062916394194069</v>
      </c>
      <c r="G61" s="15">
        <f t="shared" si="2"/>
        <v>1.6245873808166555E-2</v>
      </c>
      <c r="H61" s="16">
        <f t="shared" ref="H61:I61" si="25">B61/B11-1</f>
        <v>-0.19590015229565982</v>
      </c>
      <c r="I61" s="16">
        <f t="shared" si="25"/>
        <v>-0.28221721906759178</v>
      </c>
      <c r="J61" s="16">
        <f t="shared" si="4"/>
        <v>8.6317066771931961E-2</v>
      </c>
      <c r="K61" s="16">
        <f t="shared" si="5"/>
        <v>4.1992199801415664E-2</v>
      </c>
      <c r="L61" s="16">
        <f t="shared" ref="L61:N61" si="26">STDEVP(E11:E60)*SQRT(52)</f>
        <v>0.22177649529181592</v>
      </c>
      <c r="M61" s="16">
        <f t="shared" si="26"/>
        <v>0.25644039255741868</v>
      </c>
      <c r="N61" s="16">
        <f t="shared" si="26"/>
        <v>4.4362103270154024E-2</v>
      </c>
      <c r="O61" s="18">
        <f t="shared" si="7"/>
        <v>39722</v>
      </c>
      <c r="P61" s="17">
        <f t="shared" si="8"/>
        <v>-1.0726671092175668</v>
      </c>
      <c r="Q61" s="17">
        <f t="shared" si="9"/>
        <v>1.9457388268153741</v>
      </c>
      <c r="R61" s="17">
        <f t="shared" si="10"/>
        <v>0.86687750914199879</v>
      </c>
      <c r="S61" s="17">
        <f t="shared" si="11"/>
        <v>-0.27442441358587322</v>
      </c>
      <c r="T61" s="16">
        <f t="shared" si="12"/>
        <v>4.3157501372464657E-2</v>
      </c>
    </row>
    <row r="62" spans="1:20" x14ac:dyDescent="0.25">
      <c r="A62" s="5">
        <v>39729</v>
      </c>
      <c r="B62" s="22">
        <v>69.624399999999994</v>
      </c>
      <c r="C62" s="22">
        <v>60.928254099999997</v>
      </c>
      <c r="D62" s="23">
        <v>106.0849211</v>
      </c>
      <c r="E62" s="15">
        <f t="shared" si="0"/>
        <v>-3.3201004245637988E-2</v>
      </c>
      <c r="F62" s="15">
        <f t="shared" si="1"/>
        <v>-3.0848561931795082E-2</v>
      </c>
      <c r="G62" s="15">
        <f t="shared" si="2"/>
        <v>-2.3524423138429063E-3</v>
      </c>
      <c r="H62" s="16">
        <f t="shared" ref="H62:I62" si="27">B62/B12-1</f>
        <v>-0.30363343948534949</v>
      </c>
      <c r="I62" s="16">
        <f t="shared" si="27"/>
        <v>-0.39178527118863771</v>
      </c>
      <c r="J62" s="16">
        <f t="shared" si="4"/>
        <v>8.8151831703288219E-2</v>
      </c>
      <c r="K62" s="16">
        <f t="shared" si="5"/>
        <v>4.2098699913689419E-2</v>
      </c>
      <c r="L62" s="16">
        <f t="shared" ref="L62:N62" si="28">STDEVP(E12:E61)*SQRT(52)</f>
        <v>0.2523375422410456</v>
      </c>
      <c r="M62" s="16">
        <f t="shared" si="28"/>
        <v>0.28931083225110638</v>
      </c>
      <c r="N62" s="16">
        <f t="shared" si="28"/>
        <v>4.6265373686368114E-2</v>
      </c>
      <c r="O62" s="18">
        <f t="shared" si="7"/>
        <v>39729</v>
      </c>
      <c r="P62" s="17">
        <f t="shared" si="8"/>
        <v>-1.3701177253631887</v>
      </c>
      <c r="Q62" s="17">
        <f t="shared" si="9"/>
        <v>1.9053522035911226</v>
      </c>
      <c r="R62" s="17">
        <f t="shared" si="10"/>
        <v>0.86961805172681306</v>
      </c>
      <c r="S62" s="17">
        <f t="shared" si="11"/>
        <v>-0.39756780429352129</v>
      </c>
      <c r="T62" s="16">
        <f t="shared" si="12"/>
        <v>3.1581194226459663E-2</v>
      </c>
    </row>
    <row r="63" spans="1:20" x14ac:dyDescent="0.25">
      <c r="A63" s="5">
        <v>39736</v>
      </c>
      <c r="B63" s="22">
        <v>67.312799999999996</v>
      </c>
      <c r="C63" s="22">
        <v>59.048705079999998</v>
      </c>
      <c r="D63" s="23">
        <v>106.1658985</v>
      </c>
      <c r="E63" s="15">
        <f t="shared" si="0"/>
        <v>-7.6746176061610605E-3</v>
      </c>
      <c r="F63" s="15">
        <f t="shared" si="1"/>
        <v>-2.7098812883908141E-2</v>
      </c>
      <c r="G63" s="15">
        <f t="shared" si="2"/>
        <v>1.9424195277747081E-2</v>
      </c>
      <c r="H63" s="16">
        <f t="shared" ref="H63:I63" si="29">B63/B13-1</f>
        <v>-0.31813250430771201</v>
      </c>
      <c r="I63" s="16">
        <f t="shared" si="29"/>
        <v>-0.40162795586069877</v>
      </c>
      <c r="J63" s="16">
        <f t="shared" si="4"/>
        <v>8.3495451552986766E-2</v>
      </c>
      <c r="K63" s="16">
        <f t="shared" si="5"/>
        <v>4.2106891098550703E-2</v>
      </c>
      <c r="L63" s="16">
        <f t="shared" ref="L63:N63" si="30">STDEVP(E13:E62)*SQRT(52)</f>
        <v>0.25370090015603519</v>
      </c>
      <c r="M63" s="16">
        <f t="shared" si="30"/>
        <v>0.29009241189544521</v>
      </c>
      <c r="N63" s="16">
        <f t="shared" si="30"/>
        <v>4.6521730900551374E-2</v>
      </c>
      <c r="O63" s="18">
        <f t="shared" si="7"/>
        <v>39736</v>
      </c>
      <c r="P63" s="17">
        <f t="shared" si="8"/>
        <v>-1.4199373955106289</v>
      </c>
      <c r="Q63" s="17">
        <f t="shared" si="9"/>
        <v>1.7947623602284579</v>
      </c>
      <c r="R63" s="17">
        <f t="shared" si="10"/>
        <v>0.86641211073236934</v>
      </c>
      <c r="S63" s="17">
        <f t="shared" si="11"/>
        <v>-0.41578296395436581</v>
      </c>
      <c r="T63" s="16">
        <f t="shared" si="12"/>
        <v>2.4217849953205528E-2</v>
      </c>
    </row>
    <row r="64" spans="1:20" x14ac:dyDescent="0.25">
      <c r="A64" s="5">
        <v>39743</v>
      </c>
      <c r="B64" s="22">
        <v>66.796199999999999</v>
      </c>
      <c r="C64" s="22">
        <v>57.44855527</v>
      </c>
      <c r="D64" s="23">
        <v>106.24066449999999</v>
      </c>
      <c r="E64" s="15">
        <f t="shared" si="0"/>
        <v>3.3245903210062933E-2</v>
      </c>
      <c r="F64" s="15">
        <f t="shared" si="1"/>
        <v>2.4247486702723586E-2</v>
      </c>
      <c r="G64" s="15">
        <f t="shared" si="2"/>
        <v>8.9984165073393463E-3</v>
      </c>
      <c r="H64" s="16">
        <f t="shared" ref="H64:I64" si="31">B64/B14-1</f>
        <v>-0.31529841566620742</v>
      </c>
      <c r="I64" s="16">
        <f t="shared" si="31"/>
        <v>-0.41098680304552371</v>
      </c>
      <c r="J64" s="16">
        <f t="shared" si="4"/>
        <v>9.5688387379316286E-2</v>
      </c>
      <c r="K64" s="16">
        <f t="shared" si="5"/>
        <v>4.2024323086808701E-2</v>
      </c>
      <c r="L64" s="16">
        <f t="shared" ref="L64:N64" si="32">STDEVP(E14:E63)*SQRT(52)</f>
        <v>0.25365415270044955</v>
      </c>
      <c r="M64" s="16">
        <f t="shared" si="32"/>
        <v>0.29063694714041932</v>
      </c>
      <c r="N64" s="16">
        <f t="shared" si="32"/>
        <v>4.951305044022053E-2</v>
      </c>
      <c r="O64" s="18">
        <f t="shared" si="7"/>
        <v>39743</v>
      </c>
      <c r="P64" s="17">
        <f t="shared" si="8"/>
        <v>-1.4087005276629276</v>
      </c>
      <c r="Q64" s="17">
        <f t="shared" si="9"/>
        <v>1.932589216954941</v>
      </c>
      <c r="R64" s="17">
        <f t="shared" si="10"/>
        <v>0.870683014777618</v>
      </c>
      <c r="S64" s="17">
        <f t="shared" si="11"/>
        <v>-0.41039360213576725</v>
      </c>
      <c r="T64" s="16">
        <f t="shared" si="12"/>
        <v>3.7106354275686815E-2</v>
      </c>
    </row>
    <row r="65" spans="1:20" x14ac:dyDescent="0.25">
      <c r="A65" s="5">
        <v>39750</v>
      </c>
      <c r="B65" s="22">
        <v>69.016900000000007</v>
      </c>
      <c r="C65" s="22">
        <v>58.84153835</v>
      </c>
      <c r="D65" s="23">
        <v>106.3141545</v>
      </c>
      <c r="E65" s="15">
        <f t="shared" si="0"/>
        <v>5.1343946192888845E-2</v>
      </c>
      <c r="F65" s="15">
        <f t="shared" si="1"/>
        <v>6.7195585310525718E-2</v>
      </c>
      <c r="G65" s="15">
        <f t="shared" si="2"/>
        <v>-1.5851639117636873E-2</v>
      </c>
      <c r="H65" s="16">
        <f t="shared" ref="H65:I65" si="33">B65/B15-1</f>
        <v>-0.30134655253397247</v>
      </c>
      <c r="I65" s="16">
        <f t="shared" si="33"/>
        <v>-0.40568588475665113</v>
      </c>
      <c r="J65" s="16">
        <f t="shared" si="4"/>
        <v>0.10433933222267866</v>
      </c>
      <c r="K65" s="16">
        <f t="shared" si="5"/>
        <v>4.1927496895342031E-2</v>
      </c>
      <c r="L65" s="16">
        <f t="shared" ref="L65:N65" si="34">STDEVP(E15:E64)*SQRT(52)</f>
        <v>0.25614888385308149</v>
      </c>
      <c r="M65" s="16">
        <f t="shared" si="34"/>
        <v>0.29159247651023379</v>
      </c>
      <c r="N65" s="16">
        <f t="shared" si="34"/>
        <v>4.9599033625532175E-2</v>
      </c>
      <c r="O65" s="18">
        <f t="shared" si="7"/>
        <v>39750</v>
      </c>
      <c r="P65" s="17">
        <f t="shared" si="8"/>
        <v>-1.3401348632313586</v>
      </c>
      <c r="Q65" s="17">
        <f t="shared" si="9"/>
        <v>2.1036565552956206</v>
      </c>
      <c r="R65" s="17">
        <f t="shared" si="10"/>
        <v>0.86364213133240342</v>
      </c>
      <c r="S65" s="17">
        <f t="shared" si="11"/>
        <v>-0.39747256065393743</v>
      </c>
      <c r="T65" s="16">
        <f t="shared" si="12"/>
        <v>4.330372551351741E-2</v>
      </c>
    </row>
    <row r="66" spans="1:20" x14ac:dyDescent="0.25">
      <c r="A66" s="5">
        <v>39757</v>
      </c>
      <c r="B66" s="22">
        <v>72.560500000000005</v>
      </c>
      <c r="C66" s="22">
        <v>62.79542996</v>
      </c>
      <c r="D66" s="23">
        <v>106.3873466</v>
      </c>
      <c r="E66" s="15">
        <f t="shared" si="0"/>
        <v>-8.6305910240420003E-2</v>
      </c>
      <c r="F66" s="15">
        <f t="shared" si="1"/>
        <v>-9.4469592035260952E-2</v>
      </c>
      <c r="G66" s="15">
        <f t="shared" si="2"/>
        <v>8.163681794840949E-3</v>
      </c>
      <c r="H66" s="16">
        <f t="shared" ref="H66:I66" si="35">B66/B16-1</f>
        <v>-0.25502413762656595</v>
      </c>
      <c r="I66" s="16">
        <f t="shared" si="35"/>
        <v>-0.35174620816923452</v>
      </c>
      <c r="J66" s="16">
        <f t="shared" si="4"/>
        <v>9.672207054266857E-2</v>
      </c>
      <c r="K66" s="16">
        <f t="shared" si="5"/>
        <v>4.1703562029820507E-2</v>
      </c>
      <c r="L66" s="16">
        <f t="shared" ref="L66:N66" si="36">STDEVP(E16:E65)*SQRT(52)</f>
        <v>0.26257182635184162</v>
      </c>
      <c r="M66" s="16">
        <f t="shared" si="36"/>
        <v>0.30137770619839854</v>
      </c>
      <c r="N66" s="16">
        <f t="shared" si="36"/>
        <v>5.2885510101731328E-2</v>
      </c>
      <c r="O66" s="18">
        <f t="shared" si="7"/>
        <v>39757</v>
      </c>
      <c r="P66" s="17">
        <f t="shared" si="8"/>
        <v>-1.1300820190006851</v>
      </c>
      <c r="Q66" s="17">
        <f t="shared" si="9"/>
        <v>1.8288954830276309</v>
      </c>
      <c r="R66" s="17">
        <f t="shared" si="10"/>
        <v>0.86966344700646381</v>
      </c>
      <c r="S66" s="17">
        <f t="shared" si="11"/>
        <v>-0.34119831145919255</v>
      </c>
      <c r="T66" s="16">
        <f t="shared" si="12"/>
        <v>4.5441183718824774E-2</v>
      </c>
    </row>
    <row r="67" spans="1:20" x14ac:dyDescent="0.25">
      <c r="A67" s="5">
        <v>39765</v>
      </c>
      <c r="B67" s="22">
        <v>66.298100000000005</v>
      </c>
      <c r="C67" s="22">
        <v>56.863171309999998</v>
      </c>
      <c r="D67" s="23">
        <v>106.4683787</v>
      </c>
      <c r="E67" s="15">
        <f t="shared" si="0"/>
        <v>-7.0428865985601496E-2</v>
      </c>
      <c r="F67" s="15">
        <f t="shared" si="1"/>
        <v>-8.4532802502252813E-2</v>
      </c>
      <c r="G67" s="15">
        <f t="shared" si="2"/>
        <v>1.4103936516651316E-2</v>
      </c>
      <c r="H67" s="16">
        <f t="shared" ref="H67:I67" si="37">B67/B17-1</f>
        <v>-0.31126871470540562</v>
      </c>
      <c r="I67" s="16">
        <f t="shared" si="37"/>
        <v>-0.40549125312354251</v>
      </c>
      <c r="J67" s="16">
        <f t="shared" si="4"/>
        <v>9.4222538418136881E-2</v>
      </c>
      <c r="K67" s="16">
        <f t="shared" si="5"/>
        <v>4.1701029895407027E-2</v>
      </c>
      <c r="L67" s="16">
        <f t="shared" ref="L67:N67" si="38">STDEVP(E17:E66)*SQRT(52)</f>
        <v>0.27500372503174658</v>
      </c>
      <c r="M67" s="16">
        <f t="shared" si="38"/>
        <v>0.31382957390046112</v>
      </c>
      <c r="N67" s="16">
        <f t="shared" si="38"/>
        <v>5.315961085540765E-2</v>
      </c>
      <c r="O67" s="18">
        <f t="shared" si="7"/>
        <v>39765</v>
      </c>
      <c r="P67" s="17">
        <f t="shared" si="8"/>
        <v>-1.283508958142533</v>
      </c>
      <c r="Q67" s="17">
        <f t="shared" si="9"/>
        <v>1.77244597734959</v>
      </c>
      <c r="R67" s="17">
        <f t="shared" si="10"/>
        <v>0.86840116713878146</v>
      </c>
      <c r="S67" s="17">
        <f t="shared" si="11"/>
        <v>-0.40645931622107506</v>
      </c>
      <c r="T67" s="16">
        <f t="shared" si="12"/>
        <v>3.5372555908299408E-2</v>
      </c>
    </row>
    <row r="68" spans="1:20" x14ac:dyDescent="0.25">
      <c r="A68" s="5">
        <v>39772</v>
      </c>
      <c r="B68" s="22">
        <v>61.628799999999998</v>
      </c>
      <c r="C68" s="22">
        <v>52.056368079999999</v>
      </c>
      <c r="D68" s="23">
        <v>106.5306435</v>
      </c>
      <c r="E68" s="15">
        <f t="shared" ref="E68:E131" si="39">B69/B68-1</f>
        <v>7.279713380757058E-2</v>
      </c>
      <c r="F68" s="15">
        <f t="shared" ref="F68:F131" si="40">C69/C68-1</f>
        <v>9.0520439550419107E-2</v>
      </c>
      <c r="G68" s="15">
        <f t="shared" ref="G68:G131" si="41">E68-F68</f>
        <v>-1.7723305742848527E-2</v>
      </c>
      <c r="H68" s="16">
        <f t="shared" ref="H68:I68" si="42">B68/B18-1</f>
        <v>-0.33488885099622923</v>
      </c>
      <c r="I68" s="16">
        <f t="shared" si="42"/>
        <v>-0.43002165793877978</v>
      </c>
      <c r="J68" s="16">
        <f t="shared" si="4"/>
        <v>9.5132806942550552E-2</v>
      </c>
      <c r="K68" s="16">
        <f t="shared" si="5"/>
        <v>4.1488843272871945E-2</v>
      </c>
      <c r="L68" s="16">
        <f t="shared" ref="L68:N68" si="43">STDEVP(E18:E67)*SQRT(52)</f>
        <v>0.28079900030427946</v>
      </c>
      <c r="M68" s="16">
        <f t="shared" si="43"/>
        <v>0.32093945291128206</v>
      </c>
      <c r="N68" s="16">
        <f t="shared" si="43"/>
        <v>5.4169930111657293E-2</v>
      </c>
      <c r="O68" s="18">
        <f t="shared" si="7"/>
        <v>39772</v>
      </c>
      <c r="P68" s="17">
        <f t="shared" si="8"/>
        <v>-1.3403811760770186</v>
      </c>
      <c r="Q68" s="17">
        <f t="shared" si="9"/>
        <v>1.756192166880387</v>
      </c>
      <c r="R68" s="17">
        <f t="shared" si="10"/>
        <v>0.86189631673773959</v>
      </c>
      <c r="S68" s="17">
        <f t="shared" si="11"/>
        <v>-0.43668558150205727</v>
      </c>
      <c r="T68" s="16">
        <f t="shared" si="12"/>
        <v>3.0015470028386948E-2</v>
      </c>
    </row>
    <row r="69" spans="1:20" x14ac:dyDescent="0.25">
      <c r="A69" s="5">
        <v>39779</v>
      </c>
      <c r="B69" s="22">
        <v>66.115200000000002</v>
      </c>
      <c r="C69" s="22">
        <v>56.768533400000003</v>
      </c>
      <c r="D69" s="23">
        <v>106.59110339999999</v>
      </c>
      <c r="E69" s="15">
        <f t="shared" si="39"/>
        <v>-2.4339334978945804E-2</v>
      </c>
      <c r="F69" s="15">
        <f t="shared" si="40"/>
        <v>-2.6319897494480715E-2</v>
      </c>
      <c r="G69" s="15">
        <f t="shared" si="41"/>
        <v>1.9805625155349116E-3</v>
      </c>
      <c r="H69" s="16">
        <f t="shared" ref="H69:I69" si="44">B69/B19-1</f>
        <v>-0.30736569283649728</v>
      </c>
      <c r="I69" s="16">
        <f t="shared" si="44"/>
        <v>-0.399599632856383</v>
      </c>
      <c r="J69" s="16">
        <f t="shared" si="4"/>
        <v>9.2233940019885718E-2</v>
      </c>
      <c r="K69" s="16">
        <f t="shared" si="5"/>
        <v>4.1251801663718224E-2</v>
      </c>
      <c r="L69" s="16">
        <f t="shared" ref="L69:N69" si="45">STDEVP(E19:E68)*SQRT(52)</f>
        <v>0.28987298775103382</v>
      </c>
      <c r="M69" s="16">
        <f t="shared" si="45"/>
        <v>0.3336678870178012</v>
      </c>
      <c r="N69" s="16">
        <f t="shared" si="45"/>
        <v>5.7485546315482805E-2</v>
      </c>
      <c r="O69" s="18">
        <f t="shared" si="7"/>
        <v>39779</v>
      </c>
      <c r="P69" s="17">
        <f t="shared" si="8"/>
        <v>-1.202656022573708</v>
      </c>
      <c r="Q69" s="17">
        <f t="shared" si="9"/>
        <v>1.6044718356454759</v>
      </c>
      <c r="R69" s="17">
        <f t="shared" si="10"/>
        <v>0.86298567160672968</v>
      </c>
      <c r="S69" s="17">
        <f t="shared" si="11"/>
        <v>-0.40396672386361893</v>
      </c>
      <c r="T69" s="16">
        <f t="shared" si="12"/>
        <v>3.1830976797904253E-2</v>
      </c>
    </row>
    <row r="70" spans="1:20" x14ac:dyDescent="0.25">
      <c r="A70" s="5">
        <v>39786</v>
      </c>
      <c r="B70" s="22">
        <v>64.506</v>
      </c>
      <c r="C70" s="22">
        <v>55.274391420000001</v>
      </c>
      <c r="D70" s="23">
        <v>106.65215739999999</v>
      </c>
      <c r="E70" s="15">
        <f t="shared" si="39"/>
        <v>3.8328217530152031E-2</v>
      </c>
      <c r="F70" s="15">
        <f t="shared" si="40"/>
        <v>4.6342931585369618E-2</v>
      </c>
      <c r="G70" s="15">
        <f t="shared" si="41"/>
        <v>-8.0147140552175866E-3</v>
      </c>
      <c r="H70" s="16">
        <f t="shared" ref="H70:I70" si="46">B70/B20-1</f>
        <v>-0.33414673421610042</v>
      </c>
      <c r="I70" s="16">
        <f t="shared" si="46"/>
        <v>-0.42540477120723086</v>
      </c>
      <c r="J70" s="16">
        <f t="shared" si="4"/>
        <v>9.1258036991130442E-2</v>
      </c>
      <c r="K70" s="16">
        <f t="shared" si="5"/>
        <v>4.1040400802031973E-2</v>
      </c>
      <c r="L70" s="16">
        <f t="shared" ref="L70:N70" si="47">STDEVP(E20:E69)*SQRT(52)</f>
        <v>0.28956803274679493</v>
      </c>
      <c r="M70" s="16">
        <f t="shared" si="47"/>
        <v>0.33298133095305954</v>
      </c>
      <c r="N70" s="16">
        <f t="shared" si="47"/>
        <v>5.7252353386646894E-2</v>
      </c>
      <c r="O70" s="18">
        <f t="shared" si="7"/>
        <v>39786</v>
      </c>
      <c r="P70" s="17">
        <f t="shared" si="8"/>
        <v>-1.2956787096253986</v>
      </c>
      <c r="Q70" s="17">
        <f t="shared" si="9"/>
        <v>1.5939613237351178</v>
      </c>
      <c r="R70" s="17">
        <f t="shared" si="10"/>
        <v>0.86184453449264542</v>
      </c>
      <c r="S70" s="17">
        <f t="shared" si="11"/>
        <v>-0.43533041053511962</v>
      </c>
      <c r="T70" s="16">
        <f t="shared" si="12"/>
        <v>2.6816087118532672E-2</v>
      </c>
    </row>
    <row r="71" spans="1:20" x14ac:dyDescent="0.25">
      <c r="A71" s="5">
        <v>39793</v>
      </c>
      <c r="B71" s="22">
        <v>66.978399999999993</v>
      </c>
      <c r="C71" s="22">
        <v>57.83596876</v>
      </c>
      <c r="D71" s="23">
        <v>106.7106292</v>
      </c>
      <c r="E71" s="15">
        <f t="shared" si="39"/>
        <v>-1.6085782879256549E-2</v>
      </c>
      <c r="F71" s="15">
        <f t="shared" si="40"/>
        <v>-2.0740158342944626E-2</v>
      </c>
      <c r="G71" s="15">
        <f t="shared" si="41"/>
        <v>4.6543754636880763E-3</v>
      </c>
      <c r="H71" s="16">
        <f t="shared" ref="H71:I71" si="48">B71/B21-1</f>
        <v>-0.31639068521784575</v>
      </c>
      <c r="I71" s="16">
        <f t="shared" si="48"/>
        <v>-0.40775992545075834</v>
      </c>
      <c r="J71" s="16">
        <f t="shared" si="4"/>
        <v>9.1369240232912596E-2</v>
      </c>
      <c r="K71" s="16">
        <f t="shared" si="5"/>
        <v>4.0836380088080215E-2</v>
      </c>
      <c r="L71" s="16">
        <f t="shared" ref="L71:N71" si="49">STDEVP(E21:E70)*SQRT(52)</f>
        <v>0.29263679977632029</v>
      </c>
      <c r="M71" s="16">
        <f t="shared" si="49"/>
        <v>0.33688900834849578</v>
      </c>
      <c r="N71" s="16">
        <f t="shared" si="49"/>
        <v>5.7899418995302807E-2</v>
      </c>
      <c r="O71" s="18">
        <f t="shared" si="7"/>
        <v>39793</v>
      </c>
      <c r="P71" s="17">
        <f t="shared" si="8"/>
        <v>-1.220718192581985</v>
      </c>
      <c r="Q71" s="17">
        <f t="shared" si="9"/>
        <v>1.5780683436620511</v>
      </c>
      <c r="R71" s="17">
        <f t="shared" si="10"/>
        <v>0.86244990050601789</v>
      </c>
      <c r="S71" s="17">
        <f t="shared" si="11"/>
        <v>-0.41420036699677648</v>
      </c>
      <c r="T71" s="16">
        <f t="shared" si="12"/>
        <v>2.9664773773412534E-2</v>
      </c>
    </row>
    <row r="72" spans="1:20" x14ac:dyDescent="0.25">
      <c r="A72" s="5">
        <v>39800</v>
      </c>
      <c r="B72" s="22">
        <v>65.900999999999996</v>
      </c>
      <c r="C72" s="22">
        <v>56.636441609999999</v>
      </c>
      <c r="D72" s="23">
        <v>106.7583159</v>
      </c>
      <c r="E72" s="15">
        <f t="shared" si="39"/>
        <v>-2.4280359933840145E-2</v>
      </c>
      <c r="F72" s="15">
        <f t="shared" si="40"/>
        <v>-2.9879695861775302E-2</v>
      </c>
      <c r="G72" s="15">
        <f t="shared" si="41"/>
        <v>5.5993359279351562E-3</v>
      </c>
      <c r="H72" s="16">
        <f t="shared" ref="H72:I72" si="50">B72/B22-1</f>
        <v>-0.30289237096564336</v>
      </c>
      <c r="I72" s="16">
        <f t="shared" si="50"/>
        <v>-0.39347573461075747</v>
      </c>
      <c r="J72" s="16">
        <f t="shared" si="4"/>
        <v>9.0583363645114101E-2</v>
      </c>
      <c r="K72" s="16">
        <f t="shared" si="5"/>
        <v>4.0509024693693885E-2</v>
      </c>
      <c r="L72" s="16">
        <f t="shared" ref="L72:N72" si="51">STDEVP(E22:E71)*SQRT(52)</f>
        <v>0.29134302693809966</v>
      </c>
      <c r="M72" s="16">
        <f t="shared" si="51"/>
        <v>0.33523318814524938</v>
      </c>
      <c r="N72" s="16">
        <f t="shared" si="51"/>
        <v>5.7600807967519499E-2</v>
      </c>
      <c r="O72" s="18">
        <f t="shared" si="7"/>
        <v>39800</v>
      </c>
      <c r="P72" s="17">
        <f t="shared" si="8"/>
        <v>-1.1786841074191838</v>
      </c>
      <c r="Q72" s="17">
        <f t="shared" si="9"/>
        <v>1.5726057817833583</v>
      </c>
      <c r="R72" s="17">
        <f t="shared" si="10"/>
        <v>0.86284110787643054</v>
      </c>
      <c r="S72" s="17">
        <f t="shared" si="11"/>
        <v>-0.39798914600220525</v>
      </c>
      <c r="T72" s="16">
        <f t="shared" si="12"/>
        <v>3.1058494860401575E-2</v>
      </c>
    </row>
    <row r="73" spans="1:20" x14ac:dyDescent="0.25">
      <c r="A73" s="5">
        <v>39811</v>
      </c>
      <c r="B73" s="22">
        <v>64.300899999999999</v>
      </c>
      <c r="C73" s="22">
        <v>54.944161960000002</v>
      </c>
      <c r="D73" s="23">
        <v>106.8311393</v>
      </c>
      <c r="E73" s="15">
        <f t="shared" si="39"/>
        <v>7.3841890237928309E-2</v>
      </c>
      <c r="F73" s="15">
        <f t="shared" si="40"/>
        <v>8.5151124216000351E-2</v>
      </c>
      <c r="G73" s="15">
        <f t="shared" si="41"/>
        <v>-1.1309233978072042E-2</v>
      </c>
      <c r="H73" s="16">
        <f t="shared" ref="H73:I73" si="52">B73/B23-1</f>
        <v>-0.33571803433142977</v>
      </c>
      <c r="I73" s="16">
        <f t="shared" si="52"/>
        <v>-0.42469979182044737</v>
      </c>
      <c r="J73" s="16">
        <f t="shared" si="4"/>
        <v>8.8981757489017599E-2</v>
      </c>
      <c r="K73" s="16">
        <f t="shared" si="5"/>
        <v>4.0211901338705003E-2</v>
      </c>
      <c r="L73" s="16">
        <f t="shared" ref="L73:N73" si="53">STDEVP(E23:E72)*SQRT(52)</f>
        <v>0.29019364562633598</v>
      </c>
      <c r="M73" s="16">
        <f t="shared" si="53"/>
        <v>0.33428220287638</v>
      </c>
      <c r="N73" s="16">
        <f t="shared" si="53"/>
        <v>5.7668961936119902E-2</v>
      </c>
      <c r="O73" s="18">
        <f t="shared" si="7"/>
        <v>39811</v>
      </c>
      <c r="P73" s="17">
        <f t="shared" si="8"/>
        <v>-1.2954450979060927</v>
      </c>
      <c r="Q73" s="17">
        <f t="shared" si="9"/>
        <v>1.5429748429941046</v>
      </c>
      <c r="R73" s="17">
        <f t="shared" si="10"/>
        <v>0.86131755394688969</v>
      </c>
      <c r="S73" s="17">
        <f t="shared" si="11"/>
        <v>-0.43645915951379211</v>
      </c>
      <c r="T73" s="16">
        <f t="shared" si="12"/>
        <v>2.4506666683013267E-2</v>
      </c>
    </row>
    <row r="74" spans="1:20" x14ac:dyDescent="0.25">
      <c r="A74" s="5">
        <v>39819</v>
      </c>
      <c r="B74" s="22">
        <v>69.049000000000007</v>
      </c>
      <c r="C74" s="22">
        <v>59.622719119999999</v>
      </c>
      <c r="D74" s="23">
        <v>106.8847969</v>
      </c>
      <c r="E74" s="15">
        <f t="shared" si="39"/>
        <v>-4.9514113166012619E-2</v>
      </c>
      <c r="F74" s="15">
        <f t="shared" si="40"/>
        <v>-5.7932891202899572E-2</v>
      </c>
      <c r="G74" s="15">
        <f t="shared" si="41"/>
        <v>8.4187780368869536E-3</v>
      </c>
      <c r="H74" s="16">
        <f t="shared" ref="H74:I74" si="54">B74/B24-1</f>
        <v>-0.26587898576071667</v>
      </c>
      <c r="I74" s="16">
        <f t="shared" si="54"/>
        <v>-0.35281092604766895</v>
      </c>
      <c r="J74" s="16">
        <f t="shared" si="4"/>
        <v>8.6931940286952281E-2</v>
      </c>
      <c r="K74" s="16">
        <f t="shared" si="5"/>
        <v>3.9618097752143644E-2</v>
      </c>
      <c r="L74" s="16">
        <f t="shared" ref="L74:N74" si="55">STDEVP(E24:E73)*SQRT(52)</f>
        <v>0.3006451319275345</v>
      </c>
      <c r="M74" s="16">
        <f t="shared" si="55"/>
        <v>0.34664298498203416</v>
      </c>
      <c r="N74" s="16">
        <f t="shared" si="55"/>
        <v>5.9144809698639507E-2</v>
      </c>
      <c r="O74" s="18">
        <f t="shared" si="7"/>
        <v>39819</v>
      </c>
      <c r="P74" s="17">
        <f t="shared" si="8"/>
        <v>-1.0161384671496869</v>
      </c>
      <c r="Q74" s="17">
        <f t="shared" si="9"/>
        <v>1.4698151998441877</v>
      </c>
      <c r="R74" s="17">
        <f t="shared" si="10"/>
        <v>0.86187652145216054</v>
      </c>
      <c r="S74" s="17">
        <f t="shared" si="11"/>
        <v>-0.35445574384383238</v>
      </c>
      <c r="T74" s="16">
        <f t="shared" si="12"/>
        <v>3.2728278436589264E-2</v>
      </c>
    </row>
    <row r="75" spans="1:20" x14ac:dyDescent="0.25">
      <c r="A75" s="5">
        <v>39826</v>
      </c>
      <c r="B75" s="22">
        <v>65.630099999999999</v>
      </c>
      <c r="C75" s="22">
        <v>56.168602620000001</v>
      </c>
      <c r="D75" s="23">
        <v>106.92966869999999</v>
      </c>
      <c r="E75" s="15">
        <f t="shared" si="39"/>
        <v>-6.5759460979032403E-2</v>
      </c>
      <c r="F75" s="15">
        <f t="shared" si="40"/>
        <v>-8.2741190864968672E-2</v>
      </c>
      <c r="G75" s="15">
        <f t="shared" si="41"/>
        <v>1.698172988593627E-2</v>
      </c>
      <c r="H75" s="16">
        <f t="shared" ref="H75:I75" si="56">B75/B25-1</f>
        <v>-0.29354340777865329</v>
      </c>
      <c r="I75" s="16">
        <f t="shared" si="56"/>
        <v>-0.3836461947605434</v>
      </c>
      <c r="J75" s="16">
        <f t="shared" si="4"/>
        <v>9.0102786981890115E-2</v>
      </c>
      <c r="K75" s="16">
        <f t="shared" si="5"/>
        <v>3.9243065177232195E-2</v>
      </c>
      <c r="L75" s="16">
        <f t="shared" ref="L75:N75" si="57">STDEVP(E25:E74)*SQRT(52)</f>
        <v>0.30387943948610396</v>
      </c>
      <c r="M75" s="16">
        <f t="shared" si="57"/>
        <v>0.35035797802547591</v>
      </c>
      <c r="N75" s="16">
        <f t="shared" si="57"/>
        <v>5.9346337660125661E-2</v>
      </c>
      <c r="O75" s="18">
        <f t="shared" si="7"/>
        <v>39826</v>
      </c>
      <c r="P75" s="17">
        <f t="shared" si="8"/>
        <v>-1.0951266512754754</v>
      </c>
      <c r="Q75" s="17">
        <f t="shared" si="9"/>
        <v>1.5182535356757063</v>
      </c>
      <c r="R75" s="17">
        <f t="shared" si="10"/>
        <v>0.85925148424991693</v>
      </c>
      <c r="S75" s="17">
        <f t="shared" si="11"/>
        <v>-0.38729810661472552</v>
      </c>
      <c r="T75" s="16">
        <f t="shared" si="12"/>
        <v>3.0581751318997152E-2</v>
      </c>
    </row>
    <row r="76" spans="1:20" x14ac:dyDescent="0.25">
      <c r="A76" s="5">
        <v>39833</v>
      </c>
      <c r="B76" s="22">
        <v>61.314300000000003</v>
      </c>
      <c r="C76" s="22">
        <v>51.52114555</v>
      </c>
      <c r="D76" s="23">
        <v>106.97365019999999</v>
      </c>
      <c r="E76" s="15">
        <f t="shared" si="39"/>
        <v>5.3168673539452094E-3</v>
      </c>
      <c r="F76" s="15">
        <f t="shared" si="40"/>
        <v>1.0761621739600491E-2</v>
      </c>
      <c r="G76" s="15">
        <f t="shared" si="41"/>
        <v>-5.4447543856552816E-3</v>
      </c>
      <c r="H76" s="16">
        <f t="shared" ref="H76:I76" si="58">B76/B26-1</f>
        <v>-0.26655605769529822</v>
      </c>
      <c r="I76" s="16">
        <f t="shared" si="58"/>
        <v>-0.356550248021965</v>
      </c>
      <c r="J76" s="16">
        <f t="shared" si="4"/>
        <v>8.9994190326666779E-2</v>
      </c>
      <c r="K76" s="16">
        <f t="shared" si="5"/>
        <v>3.8864534501157566E-2</v>
      </c>
      <c r="L76" s="16">
        <f t="shared" ref="L76:N76" si="59">STDEVP(E26:E75)*SQRT(52)</f>
        <v>0.29464856785892185</v>
      </c>
      <c r="M76" s="16">
        <f t="shared" si="59"/>
        <v>0.33940729378873513</v>
      </c>
      <c r="N76" s="16">
        <f t="shared" si="59"/>
        <v>5.8085691801512927E-2</v>
      </c>
      <c r="O76" s="18">
        <f t="shared" si="7"/>
        <v>39833</v>
      </c>
      <c r="P76" s="17">
        <f t="shared" si="8"/>
        <v>-1.0365588891736668</v>
      </c>
      <c r="Q76" s="17">
        <f t="shared" si="9"/>
        <v>1.54933491425375</v>
      </c>
      <c r="R76" s="17">
        <f t="shared" si="10"/>
        <v>0.86132858944491764</v>
      </c>
      <c r="S76" s="17">
        <f t="shared" si="11"/>
        <v>-0.35459242377323591</v>
      </c>
      <c r="T76" s="16">
        <f t="shared" si="12"/>
        <v>3.516146467985426E-2</v>
      </c>
    </row>
    <row r="77" spans="1:20" x14ac:dyDescent="0.25">
      <c r="A77" s="5">
        <v>39840</v>
      </c>
      <c r="B77" s="22">
        <v>61.640300000000003</v>
      </c>
      <c r="C77" s="22">
        <v>52.07559663</v>
      </c>
      <c r="D77" s="23">
        <v>107.0025747</v>
      </c>
      <c r="E77" s="15">
        <f t="shared" si="39"/>
        <v>6.4049006899706828E-3</v>
      </c>
      <c r="F77" s="15">
        <f t="shared" si="40"/>
        <v>9.051270086235963E-3</v>
      </c>
      <c r="G77" s="15">
        <f t="shared" si="41"/>
        <v>-2.6463693962652801E-3</v>
      </c>
      <c r="H77" s="16">
        <f t="shared" ref="H77:I77" si="60">B77/B27-1</f>
        <v>-0.27683550199502793</v>
      </c>
      <c r="I77" s="16">
        <f t="shared" si="60"/>
        <v>-0.367228975389982</v>
      </c>
      <c r="J77" s="16">
        <f t="shared" si="4"/>
        <v>9.0393473394954071E-2</v>
      </c>
      <c r="K77" s="16">
        <f t="shared" si="5"/>
        <v>3.8337172995633217E-2</v>
      </c>
      <c r="L77" s="16">
        <f t="shared" ref="L77:N77" si="61">STDEVP(E27:E76)*SQRT(52)</f>
        <v>0.29374239200838836</v>
      </c>
      <c r="M77" s="16">
        <f t="shared" si="61"/>
        <v>0.33798713622501098</v>
      </c>
      <c r="N77" s="16">
        <f t="shared" si="61"/>
        <v>5.7629208819535052E-2</v>
      </c>
      <c r="O77" s="18">
        <f t="shared" si="7"/>
        <v>39840</v>
      </c>
      <c r="P77" s="17">
        <f t="shared" si="8"/>
        <v>-1.0729560443616895</v>
      </c>
      <c r="Q77" s="17">
        <f t="shared" si="9"/>
        <v>1.5685357346830804</v>
      </c>
      <c r="R77" s="17">
        <f t="shared" si="10"/>
        <v>0.86271742809977203</v>
      </c>
      <c r="S77" s="17">
        <f t="shared" si="11"/>
        <v>-0.36532549908590911</v>
      </c>
      <c r="T77" s="16">
        <f t="shared" si="12"/>
        <v>3.4716309468907303E-2</v>
      </c>
    </row>
    <row r="78" spans="1:20" x14ac:dyDescent="0.25">
      <c r="A78" s="5">
        <v>39847</v>
      </c>
      <c r="B78" s="22">
        <v>62.0351</v>
      </c>
      <c r="C78" s="22">
        <v>52.546946920000003</v>
      </c>
      <c r="D78" s="23">
        <v>107.028317</v>
      </c>
      <c r="E78" s="15">
        <f t="shared" si="39"/>
        <v>7.3764691279614159E-3</v>
      </c>
      <c r="F78" s="15">
        <f t="shared" si="40"/>
        <v>1.6008680604806536E-2</v>
      </c>
      <c r="G78" s="15">
        <f t="shared" si="41"/>
        <v>-8.6322114768451197E-3</v>
      </c>
      <c r="H78" s="16">
        <f t="shared" ref="H78:I78" si="62">B78/B28-1</f>
        <v>-0.28852302963574639</v>
      </c>
      <c r="I78" s="16">
        <f t="shared" si="62"/>
        <v>-0.37991527451693385</v>
      </c>
      <c r="J78" s="16">
        <f t="shared" si="4"/>
        <v>9.1392244881187468E-2</v>
      </c>
      <c r="K78" s="16">
        <f t="shared" si="5"/>
        <v>3.7758338634996669E-2</v>
      </c>
      <c r="L78" s="16">
        <f t="shared" ref="L78:N78" si="63">STDEVP(E28:E77)*SQRT(52)</f>
        <v>0.29254261225824524</v>
      </c>
      <c r="M78" s="16">
        <f t="shared" si="63"/>
        <v>0.33623100329782596</v>
      </c>
      <c r="N78" s="16">
        <f t="shared" si="63"/>
        <v>5.709856882673002E-2</v>
      </c>
      <c r="O78" s="18">
        <f t="shared" si="7"/>
        <v>39847</v>
      </c>
      <c r="P78" s="17">
        <f t="shared" si="8"/>
        <v>-1.1153293728802645</v>
      </c>
      <c r="Q78" s="17">
        <f t="shared" si="9"/>
        <v>1.600604827040836</v>
      </c>
      <c r="R78" s="17">
        <f t="shared" si="10"/>
        <v>0.86238463938317855</v>
      </c>
      <c r="S78" s="17">
        <f t="shared" si="11"/>
        <v>-0.37834784314353759</v>
      </c>
      <c r="T78" s="16">
        <f t="shared" si="12"/>
        <v>3.3913939987153752E-2</v>
      </c>
    </row>
    <row r="79" spans="1:20" x14ac:dyDescent="0.25">
      <c r="A79" s="5">
        <v>39854</v>
      </c>
      <c r="B79" s="22">
        <v>62.492699999999999</v>
      </c>
      <c r="C79" s="22">
        <v>53.388154210000003</v>
      </c>
      <c r="D79" s="23">
        <v>107.05319129999999</v>
      </c>
      <c r="E79" s="15">
        <f t="shared" si="39"/>
        <v>-4.0492729550811513E-2</v>
      </c>
      <c r="F79" s="15">
        <f t="shared" si="40"/>
        <v>-4.804289412050089E-2</v>
      </c>
      <c r="G79" s="15">
        <f t="shared" si="41"/>
        <v>7.5501645696893771E-3</v>
      </c>
      <c r="H79" s="16">
        <f t="shared" ref="H79:I79" si="64">B79/B29-1</f>
        <v>-0.24641129285104457</v>
      </c>
      <c r="I79" s="16">
        <f t="shared" si="64"/>
        <v>-0.32971563643155655</v>
      </c>
      <c r="J79" s="16">
        <f t="shared" si="4"/>
        <v>8.3304343580511975E-2</v>
      </c>
      <c r="K79" s="16">
        <f t="shared" si="5"/>
        <v>3.718803525009573E-2</v>
      </c>
      <c r="L79" s="16">
        <f t="shared" ref="L79:N79" si="65">STDEVP(E29:E78)*SQRT(52)</f>
        <v>0.289447590562186</v>
      </c>
      <c r="M79" s="16">
        <f t="shared" si="65"/>
        <v>0.33282661917050249</v>
      </c>
      <c r="N79" s="16">
        <f t="shared" si="65"/>
        <v>5.7455254750074874E-2</v>
      </c>
      <c r="O79" s="18">
        <f t="shared" si="7"/>
        <v>39854</v>
      </c>
      <c r="P79" s="17">
        <f t="shared" si="8"/>
        <v>-0.97979509019340327</v>
      </c>
      <c r="Q79" s="17">
        <f t="shared" si="9"/>
        <v>1.4498994729529664</v>
      </c>
      <c r="R79" s="17">
        <f t="shared" si="10"/>
        <v>0.86331000373293543</v>
      </c>
      <c r="S79" s="17">
        <f t="shared" si="11"/>
        <v>-0.32850230725331853</v>
      </c>
      <c r="T79" s="16">
        <f t="shared" si="12"/>
        <v>3.3152282067974659E-2</v>
      </c>
    </row>
    <row r="80" spans="1:20" x14ac:dyDescent="0.25">
      <c r="A80" s="5">
        <v>39861</v>
      </c>
      <c r="B80" s="22">
        <v>59.962200000000003</v>
      </c>
      <c r="C80" s="22">
        <v>50.823232769999997</v>
      </c>
      <c r="D80" s="23">
        <v>107.0791035</v>
      </c>
      <c r="E80" s="15">
        <f t="shared" si="39"/>
        <v>-3.9765051982749156E-2</v>
      </c>
      <c r="F80" s="15">
        <f t="shared" si="40"/>
        <v>-6.1024878406214733E-2</v>
      </c>
      <c r="G80" s="15">
        <f t="shared" si="41"/>
        <v>2.1259826423465578E-2</v>
      </c>
      <c r="H80" s="16">
        <f t="shared" ref="H80:I80" si="66">B80/B30-1</f>
        <v>-0.29968536050398376</v>
      </c>
      <c r="I80" s="16">
        <f t="shared" si="66"/>
        <v>-0.38607242112351592</v>
      </c>
      <c r="J80" s="16">
        <f t="shared" si="4"/>
        <v>8.6387060619532163E-2</v>
      </c>
      <c r="K80" s="16">
        <f t="shared" si="5"/>
        <v>3.6627087132832692E-2</v>
      </c>
      <c r="L80" s="16">
        <f t="shared" ref="L80:N80" si="67">STDEVP(E30:E79)*SQRT(52)</f>
        <v>0.28903901347339517</v>
      </c>
      <c r="M80" s="16">
        <f t="shared" si="67"/>
        <v>0.33189429788256775</v>
      </c>
      <c r="N80" s="16">
        <f t="shared" si="67"/>
        <v>5.6970430558199822E-2</v>
      </c>
      <c r="O80" s="18">
        <f t="shared" si="7"/>
        <v>39861</v>
      </c>
      <c r="P80" s="17">
        <f t="shared" si="8"/>
        <v>-1.163553817857784</v>
      </c>
      <c r="Q80" s="17">
        <f t="shared" si="9"/>
        <v>1.5163490915042483</v>
      </c>
      <c r="R80" s="17">
        <f t="shared" si="10"/>
        <v>0.85889516632703311</v>
      </c>
      <c r="S80" s="17">
        <f t="shared" si="11"/>
        <v>-0.39156402413465446</v>
      </c>
      <c r="T80" s="16">
        <f t="shared" si="12"/>
        <v>2.6742116813375183E-2</v>
      </c>
    </row>
    <row r="81" spans="1:20" x14ac:dyDescent="0.25">
      <c r="A81" s="5">
        <v>39868</v>
      </c>
      <c r="B81" s="22">
        <v>57.577800000000003</v>
      </c>
      <c r="C81" s="22">
        <v>47.721751169999997</v>
      </c>
      <c r="D81" s="23">
        <v>107.1059649</v>
      </c>
      <c r="E81" s="15">
        <f t="shared" si="39"/>
        <v>-4.4043016579306649E-2</v>
      </c>
      <c r="F81" s="15">
        <f t="shared" si="40"/>
        <v>-5.3158800291359776E-2</v>
      </c>
      <c r="G81" s="15">
        <f t="shared" si="41"/>
        <v>9.1157837120531271E-3</v>
      </c>
      <c r="H81" s="16">
        <f t="shared" ref="H81:I81" si="68">B81/B31-1</f>
        <v>-0.33513931084175408</v>
      </c>
      <c r="I81" s="16">
        <f t="shared" si="68"/>
        <v>-0.43051345952035647</v>
      </c>
      <c r="J81" s="16">
        <f t="shared" si="4"/>
        <v>9.5374148678602388E-2</v>
      </c>
      <c r="K81" s="16">
        <f t="shared" si="5"/>
        <v>3.6078699985759854E-2</v>
      </c>
      <c r="L81" s="16">
        <f t="shared" ref="L81:N81" si="69">STDEVP(E31:E80)*SQRT(52)</f>
        <v>0.29039310503224475</v>
      </c>
      <c r="M81" s="16">
        <f t="shared" si="69"/>
        <v>0.33532571344644252</v>
      </c>
      <c r="N81" s="16">
        <f t="shared" si="69"/>
        <v>5.9975347193772441E-2</v>
      </c>
      <c r="O81" s="18">
        <f t="shared" si="7"/>
        <v>39868</v>
      </c>
      <c r="P81" s="17">
        <f t="shared" si="8"/>
        <v>-1.278329286731152</v>
      </c>
      <c r="Q81" s="17">
        <f t="shared" si="9"/>
        <v>1.5902225354437898</v>
      </c>
      <c r="R81" s="17">
        <f t="shared" si="10"/>
        <v>0.85888853088447481</v>
      </c>
      <c r="S81" s="17">
        <f t="shared" si="11"/>
        <v>-0.43220743726224559</v>
      </c>
      <c r="T81" s="16">
        <f t="shared" si="12"/>
        <v>2.9532643572908857E-2</v>
      </c>
    </row>
    <row r="82" spans="1:20" x14ac:dyDescent="0.25">
      <c r="A82" s="5">
        <v>39875</v>
      </c>
      <c r="B82" s="22">
        <v>55.041899999999998</v>
      </c>
      <c r="C82" s="22">
        <v>45.184920130000002</v>
      </c>
      <c r="D82" s="23">
        <v>107.13361279999999</v>
      </c>
      <c r="E82" s="15">
        <f t="shared" si="39"/>
        <v>3.912110592112561E-2</v>
      </c>
      <c r="F82" s="15">
        <f t="shared" si="40"/>
        <v>3.9765095187300092E-2</v>
      </c>
      <c r="G82" s="15">
        <f t="shared" si="41"/>
        <v>-6.4398926617448282E-4</v>
      </c>
      <c r="H82" s="16">
        <f t="shared" ref="H82:I82" si="70">B82/B32-1</f>
        <v>-0.34278406831753039</v>
      </c>
      <c r="I82" s="16">
        <f t="shared" si="70"/>
        <v>-0.44058186428513479</v>
      </c>
      <c r="J82" s="16">
        <f t="shared" si="4"/>
        <v>9.7797795967604406E-2</v>
      </c>
      <c r="K82" s="16">
        <f t="shared" si="5"/>
        <v>3.5536069975063533E-2</v>
      </c>
      <c r="L82" s="16">
        <f t="shared" ref="L82:N82" si="71">STDEVP(E32:E81)*SQRT(52)</f>
        <v>0.29162756499617676</v>
      </c>
      <c r="M82" s="16">
        <f t="shared" si="71"/>
        <v>0.33713733942280838</v>
      </c>
      <c r="N82" s="16">
        <f t="shared" si="71"/>
        <v>6.0313794886067834E-2</v>
      </c>
      <c r="O82" s="18">
        <f t="shared" si="7"/>
        <v>39875</v>
      </c>
      <c r="P82" s="17">
        <f t="shared" si="8"/>
        <v>-1.2972715329483813</v>
      </c>
      <c r="Q82" s="17">
        <f t="shared" si="9"/>
        <v>1.6214830479883331</v>
      </c>
      <c r="R82" s="17">
        <f t="shared" si="10"/>
        <v>0.85969190289399655</v>
      </c>
      <c r="S82" s="17">
        <f t="shared" si="11"/>
        <v>-0.44006479183885289</v>
      </c>
      <c r="T82" s="16">
        <f t="shared" si="12"/>
        <v>3.0994594613514725E-2</v>
      </c>
    </row>
    <row r="83" spans="1:20" x14ac:dyDescent="0.25">
      <c r="A83" s="5">
        <v>39882</v>
      </c>
      <c r="B83" s="22">
        <v>57.1952</v>
      </c>
      <c r="C83" s="22">
        <v>46.981702779999999</v>
      </c>
      <c r="D83" s="23">
        <v>107.1600117</v>
      </c>
      <c r="E83" s="15">
        <f t="shared" si="39"/>
        <v>3.4516882535597482E-2</v>
      </c>
      <c r="F83" s="15">
        <f t="shared" si="40"/>
        <v>3.791332571194661E-2</v>
      </c>
      <c r="G83" s="15">
        <f t="shared" si="41"/>
        <v>-3.3964431763491287E-3</v>
      </c>
      <c r="H83" s="16">
        <f t="shared" ref="H83:I83" si="72">B83/B33-1</f>
        <v>-0.29647123654326824</v>
      </c>
      <c r="I83" s="16">
        <f t="shared" si="72"/>
        <v>-0.39590177329803822</v>
      </c>
      <c r="J83" s="16">
        <f t="shared" si="4"/>
        <v>9.9430536754769983E-2</v>
      </c>
      <c r="K83" s="16">
        <f t="shared" si="5"/>
        <v>3.4980500079980548E-2</v>
      </c>
      <c r="L83" s="16">
        <f t="shared" ref="L83:N83" si="73">STDEVP(E33:E82)*SQRT(52)</f>
        <v>0.29448359092611043</v>
      </c>
      <c r="M83" s="16">
        <f t="shared" si="73"/>
        <v>0.33973304079213085</v>
      </c>
      <c r="N83" s="16">
        <f t="shared" si="73"/>
        <v>6.0199218703095414E-2</v>
      </c>
      <c r="O83" s="18">
        <f t="shared" si="7"/>
        <v>39882</v>
      </c>
      <c r="P83" s="17">
        <f t="shared" si="8"/>
        <v>-1.1255355029490051</v>
      </c>
      <c r="Q83" s="17">
        <f t="shared" si="9"/>
        <v>1.6516914819968804</v>
      </c>
      <c r="R83" s="17">
        <f t="shared" si="10"/>
        <v>0.86014984930896587</v>
      </c>
      <c r="S83" s="17">
        <f t="shared" si="11"/>
        <v>-0.38534185280568628</v>
      </c>
      <c r="T83" s="16">
        <f t="shared" si="12"/>
        <v>3.9171585892758709E-2</v>
      </c>
    </row>
    <row r="84" spans="1:20" x14ac:dyDescent="0.25">
      <c r="A84" s="5">
        <v>39889</v>
      </c>
      <c r="B84" s="22">
        <v>59.169400000000003</v>
      </c>
      <c r="C84" s="22">
        <v>48.762935380000002</v>
      </c>
      <c r="D84" s="23">
        <v>107.1792452</v>
      </c>
      <c r="E84" s="15">
        <f t="shared" si="39"/>
        <v>2.9770455674723806E-2</v>
      </c>
      <c r="F84" s="15">
        <f t="shared" si="40"/>
        <v>3.81605837609853E-2</v>
      </c>
      <c r="G84" s="15">
        <f t="shared" si="41"/>
        <v>-8.3901280862614946E-3</v>
      </c>
      <c r="H84" s="16">
        <f t="shared" ref="H84:I84" si="74">B84/B34-1</f>
        <v>-0.25008808417551931</v>
      </c>
      <c r="I84" s="16">
        <f t="shared" si="74"/>
        <v>-0.35349030026548189</v>
      </c>
      <c r="J84" s="16">
        <f t="shared" si="4"/>
        <v>0.10340221608996258</v>
      </c>
      <c r="K84" s="16">
        <f t="shared" si="5"/>
        <v>3.4347050088751496E-2</v>
      </c>
      <c r="L84" s="16">
        <f t="shared" ref="L84:N84" si="75">STDEVP(E34:E83)*SQRT(52)</f>
        <v>0.29629621212682017</v>
      </c>
      <c r="M84" s="16">
        <f t="shared" si="75"/>
        <v>0.34224363620497728</v>
      </c>
      <c r="N84" s="16">
        <f t="shared" si="75"/>
        <v>6.0485054900746231E-2</v>
      </c>
      <c r="O84" s="18">
        <f t="shared" si="7"/>
        <v>39889</v>
      </c>
      <c r="P84" s="17">
        <f t="shared" si="8"/>
        <v>-0.95996885084216799</v>
      </c>
      <c r="Q84" s="17">
        <f t="shared" si="9"/>
        <v>1.7095498426783584</v>
      </c>
      <c r="R84" s="17">
        <f t="shared" si="10"/>
        <v>0.8573404546540897</v>
      </c>
      <c r="S84" s="17">
        <f t="shared" si="11"/>
        <v>-0.33176450816033354</v>
      </c>
      <c r="T84" s="16">
        <f t="shared" si="12"/>
        <v>4.8073516020265106E-2</v>
      </c>
    </row>
    <row r="85" spans="1:20" x14ac:dyDescent="0.25">
      <c r="A85" s="5">
        <v>39896</v>
      </c>
      <c r="B85" s="22">
        <v>60.930900000000001</v>
      </c>
      <c r="C85" s="22">
        <v>50.62375746</v>
      </c>
      <c r="D85" s="23">
        <v>107.1982142</v>
      </c>
      <c r="E85" s="15">
        <f t="shared" si="39"/>
        <v>-1.7958047558792045E-2</v>
      </c>
      <c r="F85" s="15">
        <f t="shared" si="40"/>
        <v>-2.0732251074592534E-2</v>
      </c>
      <c r="G85" s="15">
        <f t="shared" si="41"/>
        <v>2.7742035158004885E-3</v>
      </c>
      <c r="H85" s="16">
        <f t="shared" ref="H85:I85" si="76">B85/B35-1</f>
        <v>-0.26769089873299057</v>
      </c>
      <c r="I85" s="16">
        <f t="shared" si="76"/>
        <v>-0.36357139103212943</v>
      </c>
      <c r="J85" s="16">
        <f t="shared" si="4"/>
        <v>9.5880492299138864E-2</v>
      </c>
      <c r="K85" s="16">
        <f t="shared" si="5"/>
        <v>3.3462470958558033E-2</v>
      </c>
      <c r="L85" s="16">
        <f t="shared" ref="L85:N85" si="77">STDEVP(E35:E84)*SQRT(52)</f>
        <v>0.29215976835394131</v>
      </c>
      <c r="M85" s="16">
        <f t="shared" si="77"/>
        <v>0.33953010016816404</v>
      </c>
      <c r="N85" s="16">
        <f t="shared" si="77"/>
        <v>6.1450174918709938E-2</v>
      </c>
      <c r="O85" s="18">
        <f t="shared" si="7"/>
        <v>39896</v>
      </c>
      <c r="P85" s="17">
        <f t="shared" si="8"/>
        <v>-1.0307831615156262</v>
      </c>
      <c r="Q85" s="17">
        <f t="shared" si="9"/>
        <v>1.5602964910348174</v>
      </c>
      <c r="R85" s="17">
        <f t="shared" si="10"/>
        <v>0.85401866584349384</v>
      </c>
      <c r="S85" s="17">
        <f t="shared" si="11"/>
        <v>-0.3526308987568868</v>
      </c>
      <c r="T85" s="16">
        <f t="shared" si="12"/>
        <v>3.7920959420428169E-2</v>
      </c>
    </row>
    <row r="86" spans="1:20" x14ac:dyDescent="0.25">
      <c r="A86" s="5">
        <v>39903</v>
      </c>
      <c r="B86" s="22">
        <v>59.8367</v>
      </c>
      <c r="C86" s="22">
        <v>49.574213010000001</v>
      </c>
      <c r="D86" s="23">
        <v>107.21834800000001</v>
      </c>
      <c r="E86" s="15">
        <f t="shared" si="39"/>
        <v>2.2200422148948684E-2</v>
      </c>
      <c r="F86" s="15">
        <f t="shared" si="40"/>
        <v>3.5927254954924326E-2</v>
      </c>
      <c r="G86" s="15">
        <f t="shared" si="41"/>
        <v>-1.3726832805975642E-2</v>
      </c>
      <c r="H86" s="16">
        <f t="shared" ref="H86:I86" si="78">B86/B36-1</f>
        <v>-0.31480667184254341</v>
      </c>
      <c r="I86" s="16">
        <f t="shared" si="78"/>
        <v>-0.40669649643536077</v>
      </c>
      <c r="J86" s="16">
        <f t="shared" si="4"/>
        <v>9.188982459281736E-2</v>
      </c>
      <c r="K86" s="16">
        <f t="shared" si="5"/>
        <v>3.2833193251848636E-2</v>
      </c>
      <c r="L86" s="16">
        <f t="shared" ref="L86:N86" si="79">STDEVP(E36:E85)*SQRT(52)</f>
        <v>0.28685727706842118</v>
      </c>
      <c r="M86" s="16">
        <f t="shared" si="79"/>
        <v>0.33438105203206431</v>
      </c>
      <c r="N86" s="16">
        <f t="shared" si="79"/>
        <v>6.135252772823814E-2</v>
      </c>
      <c r="O86" s="18">
        <f t="shared" si="7"/>
        <v>39903</v>
      </c>
      <c r="P86" s="17">
        <f t="shared" si="8"/>
        <v>-1.2118913929852058</v>
      </c>
      <c r="Q86" s="17">
        <f t="shared" si="9"/>
        <v>1.497734942557617</v>
      </c>
      <c r="R86" s="17">
        <f t="shared" si="10"/>
        <v>0.84727278249255678</v>
      </c>
      <c r="S86" s="17">
        <f t="shared" si="11"/>
        <v>-0.41030453506565462</v>
      </c>
      <c r="T86" s="16">
        <f t="shared" si="12"/>
        <v>2.476167807497992E-2</v>
      </c>
    </row>
    <row r="87" spans="1:20" x14ac:dyDescent="0.25">
      <c r="A87" s="5">
        <v>39910</v>
      </c>
      <c r="B87" s="22">
        <v>61.165100000000002</v>
      </c>
      <c r="C87" s="22">
        <v>51.355278400000003</v>
      </c>
      <c r="D87" s="23">
        <v>107.23845590000001</v>
      </c>
      <c r="E87" s="15">
        <f t="shared" si="39"/>
        <v>3.6805302370142456E-2</v>
      </c>
      <c r="F87" s="15">
        <f t="shared" si="40"/>
        <v>4.9267435185396558E-2</v>
      </c>
      <c r="G87" s="15">
        <f t="shared" si="41"/>
        <v>-1.2462132815254101E-2</v>
      </c>
      <c r="H87" s="16">
        <f t="shared" ref="H87:I87" si="80">B87/B37-1</f>
        <v>-0.29222133249400595</v>
      </c>
      <c r="I87" s="16">
        <f t="shared" si="80"/>
        <v>-0.38027759790003335</v>
      </c>
      <c r="J87" s="16">
        <f t="shared" si="4"/>
        <v>8.8056265406027401E-2</v>
      </c>
      <c r="K87" s="16">
        <f t="shared" si="5"/>
        <v>3.2233138374246018E-2</v>
      </c>
      <c r="L87" s="16">
        <f t="shared" ref="L87:N87" si="81">STDEVP(E37:E86)*SQRT(52)</f>
        <v>0.2883073691675494</v>
      </c>
      <c r="M87" s="16">
        <f t="shared" si="81"/>
        <v>0.33748409743673424</v>
      </c>
      <c r="N87" s="16">
        <f t="shared" si="81"/>
        <v>6.335550516755499E-2</v>
      </c>
      <c r="O87" s="18">
        <f t="shared" si="7"/>
        <v>39910</v>
      </c>
      <c r="P87" s="17">
        <f t="shared" si="8"/>
        <v>-1.1253769607244959</v>
      </c>
      <c r="Q87" s="17">
        <f t="shared" si="9"/>
        <v>1.3898755155238178</v>
      </c>
      <c r="R87" s="17">
        <f t="shared" si="10"/>
        <v>0.84427809116089814</v>
      </c>
      <c r="S87" s="17">
        <f t="shared" si="11"/>
        <v>-0.3842981054052001</v>
      </c>
      <c r="T87" s="16">
        <f t="shared" si="12"/>
        <v>2.3819306136773299E-2</v>
      </c>
    </row>
    <row r="88" spans="1:20" x14ac:dyDescent="0.25">
      <c r="A88" s="5">
        <v>39919</v>
      </c>
      <c r="B88" s="22">
        <v>63.4163</v>
      </c>
      <c r="C88" s="22">
        <v>53.88542125</v>
      </c>
      <c r="D88" s="23">
        <v>107.2636742</v>
      </c>
      <c r="E88" s="15">
        <f t="shared" si="39"/>
        <v>-8.6271195260524403E-3</v>
      </c>
      <c r="F88" s="15">
        <f t="shared" si="40"/>
        <v>-2.919893847911692E-3</v>
      </c>
      <c r="G88" s="15">
        <f t="shared" si="41"/>
        <v>-5.7072256781407482E-3</v>
      </c>
      <c r="H88" s="16">
        <f t="shared" ref="H88:I88" si="82">B88/B38-1</f>
        <v>-0.26173928632962207</v>
      </c>
      <c r="I88" s="16">
        <f t="shared" si="82"/>
        <v>-0.3476499796195146</v>
      </c>
      <c r="J88" s="16">
        <f t="shared" si="4"/>
        <v>8.5910693289892537E-2</v>
      </c>
      <c r="K88" s="16">
        <f t="shared" si="5"/>
        <v>3.1681060056124588E-2</v>
      </c>
      <c r="L88" s="16">
        <f t="shared" ref="L88:N88" si="83">STDEVP(E38:E87)*SQRT(52)</f>
        <v>0.29153961973815645</v>
      </c>
      <c r="M88" s="16">
        <f t="shared" si="83"/>
        <v>0.34244668653032645</v>
      </c>
      <c r="N88" s="16">
        <f t="shared" si="83"/>
        <v>6.4902362525597751E-2</v>
      </c>
      <c r="O88" s="18">
        <f t="shared" si="7"/>
        <v>39919</v>
      </c>
      <c r="P88" s="17">
        <f t="shared" si="8"/>
        <v>-1.0064510156433604</v>
      </c>
      <c r="Q88" s="17">
        <f t="shared" si="9"/>
        <v>1.3236913102509791</v>
      </c>
      <c r="R88" s="17">
        <f t="shared" si="10"/>
        <v>0.84415642944105918</v>
      </c>
      <c r="S88" s="17">
        <f t="shared" si="11"/>
        <v>-0.34759001549040963</v>
      </c>
      <c r="T88" s="16">
        <f t="shared" si="12"/>
        <v>2.6794389643005678E-2</v>
      </c>
    </row>
    <row r="89" spans="1:20" x14ac:dyDescent="0.25">
      <c r="A89" s="5">
        <v>39926</v>
      </c>
      <c r="B89" s="22">
        <v>62.869199999999999</v>
      </c>
      <c r="C89" s="22">
        <v>53.728081539999998</v>
      </c>
      <c r="D89" s="23">
        <v>107.28393060000001</v>
      </c>
      <c r="E89" s="15">
        <f t="shared" si="39"/>
        <v>5.2324508662429325E-2</v>
      </c>
      <c r="F89" s="15">
        <f t="shared" si="40"/>
        <v>4.9285627628981699E-2</v>
      </c>
      <c r="G89" s="15">
        <f t="shared" si="41"/>
        <v>3.0388810334476268E-3</v>
      </c>
      <c r="H89" s="16">
        <f t="shared" ref="H89:I89" si="84">B89/B39-1</f>
        <v>-0.27888069665117432</v>
      </c>
      <c r="I89" s="16">
        <f t="shared" si="84"/>
        <v>-0.36156951727465036</v>
      </c>
      <c r="J89" s="16">
        <f t="shared" si="4"/>
        <v>8.2688820623476045E-2</v>
      </c>
      <c r="K89" s="16">
        <f t="shared" si="5"/>
        <v>3.1087287408929187E-2</v>
      </c>
      <c r="L89" s="16">
        <f t="shared" ref="L89:N89" si="85">STDEVP(E39:E88)*SQRT(52)</f>
        <v>0.29081485418249731</v>
      </c>
      <c r="M89" s="16">
        <f t="shared" si="85"/>
        <v>0.34142010432290992</v>
      </c>
      <c r="N89" s="16">
        <f t="shared" si="85"/>
        <v>6.5104431444606883E-2</v>
      </c>
      <c r="O89" s="18">
        <f t="shared" si="7"/>
        <v>39926</v>
      </c>
      <c r="P89" s="17">
        <f t="shared" si="8"/>
        <v>-1.0658602186310155</v>
      </c>
      <c r="Q89" s="17">
        <f t="shared" si="9"/>
        <v>1.2700951193135075</v>
      </c>
      <c r="R89" s="17">
        <f t="shared" si="10"/>
        <v>0.84934455226255734</v>
      </c>
      <c r="S89" s="17">
        <f t="shared" si="11"/>
        <v>-0.36494963467344793</v>
      </c>
      <c r="T89" s="16">
        <f t="shared" si="12"/>
        <v>2.353293390671779E-2</v>
      </c>
    </row>
    <row r="90" spans="1:20" x14ac:dyDescent="0.25">
      <c r="A90" s="5">
        <v>39933</v>
      </c>
      <c r="B90" s="22">
        <v>66.158799999999999</v>
      </c>
      <c r="C90" s="22">
        <v>56.376103759999999</v>
      </c>
      <c r="D90" s="23">
        <v>107.2978841</v>
      </c>
      <c r="E90" s="15">
        <f t="shared" si="39"/>
        <v>2.3260700012696756E-2</v>
      </c>
      <c r="F90" s="15">
        <f t="shared" si="40"/>
        <v>3.3665709643216468E-2</v>
      </c>
      <c r="G90" s="15">
        <f t="shared" si="41"/>
        <v>-1.0405009630519713E-2</v>
      </c>
      <c r="H90" s="16">
        <f t="shared" ref="H90:I90" si="86">B90/B40-1</f>
        <v>-0.24995720279751987</v>
      </c>
      <c r="I90" s="16">
        <f t="shared" si="86"/>
        <v>-0.3406020022428724</v>
      </c>
      <c r="J90" s="16">
        <f t="shared" si="4"/>
        <v>9.0644799445352531E-2</v>
      </c>
      <c r="K90" s="16">
        <f t="shared" si="5"/>
        <v>3.0410253371536466E-2</v>
      </c>
      <c r="L90" s="16">
        <f t="shared" ref="L90:N90" si="87">STDEVP(E40:E89)*SQRT(52)</f>
        <v>0.29618119060785114</v>
      </c>
      <c r="M90" s="16">
        <f t="shared" si="87"/>
        <v>0.34546787531867756</v>
      </c>
      <c r="N90" s="16">
        <f t="shared" si="87"/>
        <v>6.4787429144020608E-2</v>
      </c>
      <c r="O90" s="18">
        <f t="shared" si="7"/>
        <v>39933</v>
      </c>
      <c r="P90" s="17">
        <f t="shared" si="8"/>
        <v>-0.94660790441708886</v>
      </c>
      <c r="Q90" s="17">
        <f t="shared" si="9"/>
        <v>1.3991109177036756</v>
      </c>
      <c r="R90" s="17">
        <f t="shared" si="10"/>
        <v>0.84768174349884606</v>
      </c>
      <c r="S90" s="17">
        <f t="shared" si="11"/>
        <v>-0.33074613004147824</v>
      </c>
      <c r="T90" s="16">
        <f t="shared" si="12"/>
        <v>3.4132859529605319E-2</v>
      </c>
    </row>
    <row r="91" spans="1:20" x14ac:dyDescent="0.25">
      <c r="A91" s="5">
        <v>39944</v>
      </c>
      <c r="B91" s="22">
        <v>67.697699999999998</v>
      </c>
      <c r="C91" s="22">
        <v>58.274045299999997</v>
      </c>
      <c r="D91" s="23">
        <v>107.31565500000001</v>
      </c>
      <c r="E91" s="15">
        <f t="shared" si="39"/>
        <v>4.0680850309537941E-3</v>
      </c>
      <c r="F91" s="15">
        <f t="shared" si="40"/>
        <v>1.9912830729806874E-3</v>
      </c>
      <c r="G91" s="15">
        <f t="shared" si="41"/>
        <v>2.0768019579731067E-3</v>
      </c>
      <c r="H91" s="16">
        <f t="shared" ref="H91:I91" si="88">B91/B41-1</f>
        <v>-0.23056106165722545</v>
      </c>
      <c r="I91" s="16">
        <f t="shared" si="88"/>
        <v>-0.31887977954412139</v>
      </c>
      <c r="J91" s="16">
        <f t="shared" si="4"/>
        <v>8.8318717886895937E-2</v>
      </c>
      <c r="K91" s="16">
        <f t="shared" si="5"/>
        <v>2.9527495303991458E-2</v>
      </c>
      <c r="L91" s="16">
        <f t="shared" ref="L91:N91" si="89">STDEVP(E41:E90)*SQRT(52)</f>
        <v>0.29753532338078381</v>
      </c>
      <c r="M91" s="16">
        <f t="shared" si="89"/>
        <v>0.34783948229578793</v>
      </c>
      <c r="N91" s="16">
        <f t="shared" si="89"/>
        <v>6.581472753443951E-2</v>
      </c>
      <c r="O91" s="18">
        <f t="shared" si="7"/>
        <v>39944</v>
      </c>
      <c r="P91" s="17">
        <f t="shared" si="8"/>
        <v>-0.87414345969388396</v>
      </c>
      <c r="Q91" s="17">
        <f t="shared" si="9"/>
        <v>1.3419294008423956</v>
      </c>
      <c r="R91" s="17">
        <f t="shared" si="10"/>
        <v>0.84802790357940849</v>
      </c>
      <c r="S91" s="17">
        <f t="shared" si="11"/>
        <v>-0.30669811201190322</v>
      </c>
      <c r="T91" s="16">
        <f t="shared" si="12"/>
        <v>3.5370533920043024E-2</v>
      </c>
    </row>
    <row r="92" spans="1:20" x14ac:dyDescent="0.25">
      <c r="A92" s="5">
        <v>39951</v>
      </c>
      <c r="B92" s="22">
        <v>67.973100000000002</v>
      </c>
      <c r="C92" s="22">
        <v>58.390085419999998</v>
      </c>
      <c r="D92" s="23">
        <v>107.33046229999999</v>
      </c>
      <c r="E92" s="15">
        <f t="shared" si="39"/>
        <v>1.6965534895421852E-2</v>
      </c>
      <c r="F92" s="15">
        <f t="shared" si="40"/>
        <v>1.4412407413806561E-2</v>
      </c>
      <c r="G92" s="15">
        <f t="shared" si="41"/>
        <v>2.5531274816152916E-3</v>
      </c>
      <c r="H92" s="16">
        <f t="shared" ref="H92:I92" si="90">B92/B42-1</f>
        <v>-0.25396842818086129</v>
      </c>
      <c r="I92" s="16">
        <f t="shared" si="90"/>
        <v>-0.34372028347466232</v>
      </c>
      <c r="J92" s="16">
        <f t="shared" si="4"/>
        <v>8.9751855293801031E-2</v>
      </c>
      <c r="K92" s="16">
        <f t="shared" si="5"/>
        <v>2.8550067552295832E-2</v>
      </c>
      <c r="L92" s="16">
        <f t="shared" ref="L92:N92" si="91">STDEVP(E42:E91)*SQRT(52)</f>
        <v>0.29482531704716652</v>
      </c>
      <c r="M92" s="16">
        <f t="shared" si="91"/>
        <v>0.34467264291533306</v>
      </c>
      <c r="N92" s="16">
        <f t="shared" si="91"/>
        <v>6.5478721789230115E-2</v>
      </c>
      <c r="O92" s="18">
        <f t="shared" si="7"/>
        <v>39951</v>
      </c>
      <c r="P92" s="17">
        <f t="shared" si="8"/>
        <v>-0.95825724385792643</v>
      </c>
      <c r="Q92" s="17">
        <f t="shared" si="9"/>
        <v>1.3707026166867438</v>
      </c>
      <c r="R92" s="17">
        <f t="shared" si="10"/>
        <v>0.84845911990202949</v>
      </c>
      <c r="S92" s="17">
        <f t="shared" si="11"/>
        <v>-0.33297832400667599</v>
      </c>
      <c r="T92" s="16">
        <f t="shared" si="12"/>
        <v>3.3337678664795367E-2</v>
      </c>
    </row>
    <row r="93" spans="1:20" x14ac:dyDescent="0.25">
      <c r="A93" s="5">
        <v>39959</v>
      </c>
      <c r="B93" s="22">
        <v>69.126300000000001</v>
      </c>
      <c r="C93" s="22">
        <v>59.231627119999999</v>
      </c>
      <c r="D93" s="23">
        <v>107.35378179999999</v>
      </c>
      <c r="E93" s="15">
        <f t="shared" si="39"/>
        <v>1.5983786200042482E-2</v>
      </c>
      <c r="F93" s="15">
        <f t="shared" si="40"/>
        <v>1.9497750208014253E-2</v>
      </c>
      <c r="G93" s="15">
        <f t="shared" si="41"/>
        <v>-3.5139640079717704E-3</v>
      </c>
      <c r="H93" s="16">
        <f t="shared" ref="H93:I93" si="92">B93/B43-1</f>
        <v>-0.22016400784728696</v>
      </c>
      <c r="I93" s="16">
        <f t="shared" si="92"/>
        <v>-0.31129986446157187</v>
      </c>
      <c r="J93" s="16">
        <f t="shared" si="4"/>
        <v>9.1135856614284916E-2</v>
      </c>
      <c r="K93" s="16">
        <f t="shared" si="5"/>
        <v>2.7972889846346716E-2</v>
      </c>
      <c r="L93" s="16">
        <f t="shared" ref="L93:N93" si="93">STDEVP(E43:E92)*SQRT(52)</f>
        <v>0.29474387818254272</v>
      </c>
      <c r="M93" s="16">
        <f t="shared" si="93"/>
        <v>0.34428106580810386</v>
      </c>
      <c r="N93" s="16">
        <f t="shared" si="93"/>
        <v>6.5350807928909682E-2</v>
      </c>
      <c r="O93" s="18">
        <f t="shared" si="7"/>
        <v>39959</v>
      </c>
      <c r="P93" s="17">
        <f t="shared" si="8"/>
        <v>-0.84187294821423198</v>
      </c>
      <c r="Q93" s="17">
        <f t="shared" si="9"/>
        <v>1.394563579281604</v>
      </c>
      <c r="R93" s="17">
        <f t="shared" si="10"/>
        <v>0.84806061996561721</v>
      </c>
      <c r="S93" s="17">
        <f t="shared" si="11"/>
        <v>-0.29259334987597213</v>
      </c>
      <c r="T93" s="16">
        <f t="shared" si="12"/>
        <v>3.9586964662182311E-2</v>
      </c>
    </row>
    <row r="94" spans="1:20" x14ac:dyDescent="0.25">
      <c r="A94" s="5">
        <v>39967</v>
      </c>
      <c r="B94" s="22">
        <v>70.231200000000001</v>
      </c>
      <c r="C94" s="22">
        <v>60.38651059</v>
      </c>
      <c r="D94" s="23">
        <v>107.3741924</v>
      </c>
      <c r="E94" s="15">
        <f t="shared" si="39"/>
        <v>1.2102883049127655E-3</v>
      </c>
      <c r="F94" s="15">
        <f t="shared" si="40"/>
        <v>1.4592152972421335E-3</v>
      </c>
      <c r="G94" s="15">
        <f t="shared" si="41"/>
        <v>-2.4892699232936799E-4</v>
      </c>
      <c r="H94" s="16">
        <f t="shared" ref="H94:I94" si="94">B94/B44-1</f>
        <v>-0.21629734440593384</v>
      </c>
      <c r="I94" s="16">
        <f t="shared" si="94"/>
        <v>-0.30118129661228665</v>
      </c>
      <c r="J94" s="16">
        <f t="shared" si="4"/>
        <v>8.4883952206352808E-2</v>
      </c>
      <c r="K94" s="16">
        <f t="shared" si="5"/>
        <v>2.7351065771582528E-2</v>
      </c>
      <c r="L94" s="16">
        <f t="shared" ref="L94:N94" si="95">STDEVP(E44:E93)*SQRT(52)</f>
        <v>0.29505393315262052</v>
      </c>
      <c r="M94" s="16">
        <f t="shared" si="95"/>
        <v>0.34509346517328349</v>
      </c>
      <c r="N94" s="16">
        <f t="shared" si="95"/>
        <v>6.5459438364285999E-2</v>
      </c>
      <c r="O94" s="18">
        <f t="shared" si="7"/>
        <v>39967</v>
      </c>
      <c r="P94" s="17">
        <f t="shared" si="8"/>
        <v>-0.82577584231519474</v>
      </c>
      <c r="Q94" s="17">
        <f t="shared" si="9"/>
        <v>1.2967412236867681</v>
      </c>
      <c r="R94" s="17">
        <f t="shared" si="10"/>
        <v>0.8474510027057387</v>
      </c>
      <c r="S94" s="17">
        <f t="shared" si="11"/>
        <v>-0.28750737139916827</v>
      </c>
      <c r="T94" s="16">
        <f t="shared" si="12"/>
        <v>3.4766669745978696E-2</v>
      </c>
    </row>
    <row r="95" spans="1:20" x14ac:dyDescent="0.25">
      <c r="A95" s="5">
        <v>39974</v>
      </c>
      <c r="B95" s="22">
        <v>70.316199999999995</v>
      </c>
      <c r="C95" s="22">
        <v>60.474627509999998</v>
      </c>
      <c r="D95" s="23">
        <v>107.3862725</v>
      </c>
      <c r="E95" s="15">
        <f t="shared" si="39"/>
        <v>-3.4050474855012114E-2</v>
      </c>
      <c r="F95" s="15">
        <f t="shared" si="40"/>
        <v>-4.4904335285917196E-2</v>
      </c>
      <c r="G95" s="15">
        <f t="shared" si="41"/>
        <v>1.0853860430905082E-2</v>
      </c>
      <c r="H95" s="16">
        <f t="shared" ref="H95:I95" si="96">B95/B45-1</f>
        <v>-0.1976599432443813</v>
      </c>
      <c r="I95" s="16">
        <f t="shared" si="96"/>
        <v>-0.28077983126934547</v>
      </c>
      <c r="J95" s="16">
        <f t="shared" si="4"/>
        <v>8.3119888024964173E-2</v>
      </c>
      <c r="K95" s="16">
        <f t="shared" si="5"/>
        <v>2.6669295926159853E-2</v>
      </c>
      <c r="L95" s="16">
        <f t="shared" ref="L95:N95" si="97">STDEVP(E45:E94)*SQRT(52)</f>
        <v>0.29450917618877331</v>
      </c>
      <c r="M95" s="16">
        <f t="shared" si="97"/>
        <v>0.34448910303731395</v>
      </c>
      <c r="N95" s="16">
        <f t="shared" si="97"/>
        <v>6.5425552372947296E-2</v>
      </c>
      <c r="O95" s="18">
        <f t="shared" si="7"/>
        <v>39974</v>
      </c>
      <c r="P95" s="17">
        <f t="shared" si="8"/>
        <v>-0.76170543163908577</v>
      </c>
      <c r="Q95" s="17">
        <f t="shared" si="9"/>
        <v>1.2704499237721878</v>
      </c>
      <c r="R95" s="17">
        <f t="shared" si="10"/>
        <v>0.84641241918030852</v>
      </c>
      <c r="S95" s="17">
        <f t="shared" si="11"/>
        <v>-0.26503538238225333</v>
      </c>
      <c r="T95" s="16">
        <f t="shared" si="12"/>
        <v>3.5899520353880887E-2</v>
      </c>
    </row>
    <row r="96" spans="1:20" x14ac:dyDescent="0.25">
      <c r="A96" s="5">
        <v>39981</v>
      </c>
      <c r="B96" s="22">
        <v>67.921899999999994</v>
      </c>
      <c r="C96" s="22">
        <v>57.759054560000003</v>
      </c>
      <c r="D96" s="23">
        <v>107.4035717</v>
      </c>
      <c r="E96" s="15">
        <f t="shared" si="39"/>
        <v>6.7135931120889669E-3</v>
      </c>
      <c r="F96" s="15">
        <f t="shared" si="40"/>
        <v>5.8505263386707806E-3</v>
      </c>
      <c r="G96" s="15">
        <f t="shared" si="41"/>
        <v>8.6306677341818627E-4</v>
      </c>
      <c r="H96" s="16">
        <f t="shared" ref="H96:I96" si="98">B96/B46-1</f>
        <v>-0.21002583161878541</v>
      </c>
      <c r="I96" s="16">
        <f t="shared" si="98"/>
        <v>-0.29501813277095967</v>
      </c>
      <c r="J96" s="16">
        <f t="shared" si="4"/>
        <v>8.4992301152174266E-2</v>
      </c>
      <c r="K96" s="16">
        <f t="shared" si="5"/>
        <v>2.6027994370858787E-2</v>
      </c>
      <c r="L96" s="16">
        <f t="shared" ref="L96:N96" si="99">STDEVP(E46:E95)*SQRT(52)</f>
        <v>0.29572368679351069</v>
      </c>
      <c r="M96" s="16">
        <f t="shared" si="99"/>
        <v>0.34621200857831175</v>
      </c>
      <c r="N96" s="16">
        <f t="shared" si="99"/>
        <v>6.5879063824360193E-2</v>
      </c>
      <c r="O96" s="18">
        <f t="shared" si="7"/>
        <v>39981</v>
      </c>
      <c r="P96" s="17">
        <f t="shared" si="8"/>
        <v>-0.79822427668592189</v>
      </c>
      <c r="Q96" s="17">
        <f t="shared" si="9"/>
        <v>1.2901261222954195</v>
      </c>
      <c r="R96" s="17">
        <f t="shared" si="10"/>
        <v>0.84676801616659103</v>
      </c>
      <c r="S96" s="17">
        <f t="shared" si="11"/>
        <v>-0.27877036151918561</v>
      </c>
      <c r="T96" s="16">
        <f t="shared" si="12"/>
        <v>3.5797766188200575E-2</v>
      </c>
    </row>
    <row r="97" spans="1:20" x14ac:dyDescent="0.25">
      <c r="A97" s="5">
        <v>39988</v>
      </c>
      <c r="B97" s="22">
        <v>68.377899999999997</v>
      </c>
      <c r="C97" s="22">
        <v>58.096975430000001</v>
      </c>
      <c r="D97" s="23">
        <v>107.42023810000001</v>
      </c>
      <c r="E97" s="15">
        <f t="shared" si="39"/>
        <v>1.0765174127898236E-2</v>
      </c>
      <c r="F97" s="15">
        <f t="shared" si="40"/>
        <v>1.4378633548772335E-2</v>
      </c>
      <c r="G97" s="15">
        <f t="shared" si="41"/>
        <v>-3.6134594208740989E-3</v>
      </c>
      <c r="H97" s="16">
        <f t="shared" ref="H97:I97" si="100">B97/B47-1</f>
        <v>-0.18311536729278888</v>
      </c>
      <c r="I97" s="16">
        <f t="shared" si="100"/>
        <v>-0.2656342797481317</v>
      </c>
      <c r="J97" s="16">
        <f t="shared" si="4"/>
        <v>8.2518912455342819E-2</v>
      </c>
      <c r="K97" s="16">
        <f t="shared" si="5"/>
        <v>2.538860079985561E-2</v>
      </c>
      <c r="L97" s="16">
        <f t="shared" ref="L97:N97" si="101">STDEVP(E47:E96)*SQRT(52)</f>
        <v>0.29498200560373422</v>
      </c>
      <c r="M97" s="16">
        <f t="shared" si="101"/>
        <v>0.3451364882468847</v>
      </c>
      <c r="N97" s="16">
        <f t="shared" si="101"/>
        <v>6.5595460052811819E-2</v>
      </c>
      <c r="O97" s="18">
        <f t="shared" si="7"/>
        <v>39988</v>
      </c>
      <c r="P97" s="17">
        <f t="shared" si="8"/>
        <v>-0.70683622774176769</v>
      </c>
      <c r="Q97" s="17">
        <f t="shared" si="9"/>
        <v>1.2579973124497594</v>
      </c>
      <c r="R97" s="17">
        <f t="shared" si="10"/>
        <v>0.84677416120450599</v>
      </c>
      <c r="S97" s="17">
        <f t="shared" si="11"/>
        <v>-0.2462332669622973</v>
      </c>
      <c r="T97" s="16">
        <f t="shared" si="12"/>
        <v>3.7926687474696602E-2</v>
      </c>
    </row>
    <row r="98" spans="1:20" x14ac:dyDescent="0.25">
      <c r="A98" s="5">
        <v>39995</v>
      </c>
      <c r="B98" s="22">
        <v>69.114000000000004</v>
      </c>
      <c r="C98" s="22">
        <v>58.932330550000003</v>
      </c>
      <c r="D98" s="23">
        <v>107.4314699</v>
      </c>
      <c r="E98" s="15">
        <f t="shared" si="39"/>
        <v>-5.8380357091182833E-2</v>
      </c>
      <c r="F98" s="15">
        <f t="shared" si="40"/>
        <v>-6.2705699494859046E-2</v>
      </c>
      <c r="G98" s="15">
        <f t="shared" si="41"/>
        <v>4.3253424036762134E-3</v>
      </c>
      <c r="H98" s="16">
        <f t="shared" ref="H98:I98" si="102">B98/B48-1</f>
        <v>-0.15959376839156203</v>
      </c>
      <c r="I98" s="16">
        <f t="shared" si="102"/>
        <v>-0.24140528650231641</v>
      </c>
      <c r="J98" s="16">
        <f t="shared" si="4"/>
        <v>8.1811518110754378E-2</v>
      </c>
      <c r="K98" s="16">
        <f t="shared" si="5"/>
        <v>2.4728278958121797E-2</v>
      </c>
      <c r="L98" s="16">
        <f t="shared" ref="L98:N98" si="103">STDEVP(E48:E97)*SQRT(52)</f>
        <v>0.29493442111200152</v>
      </c>
      <c r="M98" s="16">
        <f t="shared" si="103"/>
        <v>0.34541397445036409</v>
      </c>
      <c r="N98" s="16">
        <f t="shared" si="103"/>
        <v>6.5811420913851684E-2</v>
      </c>
      <c r="O98" s="18">
        <f t="shared" si="7"/>
        <v>39995</v>
      </c>
      <c r="P98" s="17">
        <f t="shared" si="8"/>
        <v>-0.62495942879345179</v>
      </c>
      <c r="Q98" s="17">
        <f t="shared" si="9"/>
        <v>1.2431203729493563</v>
      </c>
      <c r="R98" s="17">
        <f t="shared" si="10"/>
        <v>0.84946883097951631</v>
      </c>
      <c r="S98" s="17">
        <f t="shared" si="11"/>
        <v>-0.21698506246208402</v>
      </c>
      <c r="T98" s="16">
        <f t="shared" si="12"/>
        <v>4.1750121386405187E-2</v>
      </c>
    </row>
    <row r="99" spans="1:20" x14ac:dyDescent="0.25">
      <c r="A99" s="5">
        <v>40002</v>
      </c>
      <c r="B99" s="22">
        <v>65.079099999999997</v>
      </c>
      <c r="C99" s="22">
        <v>55.23693754</v>
      </c>
      <c r="D99" s="23">
        <v>107.4389187</v>
      </c>
      <c r="E99" s="15">
        <f t="shared" si="39"/>
        <v>5.2781922306854412E-2</v>
      </c>
      <c r="F99" s="15">
        <f t="shared" si="40"/>
        <v>6.1116072149281608E-2</v>
      </c>
      <c r="G99" s="15">
        <f t="shared" si="41"/>
        <v>-8.3341498424271965E-3</v>
      </c>
      <c r="H99" s="16">
        <f t="shared" ref="H99:I99" si="104">B99/B49-1</f>
        <v>-0.20018115385418966</v>
      </c>
      <c r="I99" s="16">
        <f t="shared" si="104"/>
        <v>-0.27184059424997442</v>
      </c>
      <c r="J99" s="16">
        <f t="shared" si="4"/>
        <v>7.1659440395784757E-2</v>
      </c>
      <c r="K99" s="16">
        <f t="shared" si="5"/>
        <v>2.4006437008895265E-2</v>
      </c>
      <c r="L99" s="16">
        <f t="shared" ref="L99:N99" si="105">STDEVP(E49:E98)*SQRT(52)</f>
        <v>0.30017703998567047</v>
      </c>
      <c r="M99" s="16">
        <f t="shared" si="105"/>
        <v>0.34991248622277737</v>
      </c>
      <c r="N99" s="16">
        <f t="shared" si="105"/>
        <v>6.4853179112913314E-2</v>
      </c>
      <c r="O99" s="18">
        <f t="shared" si="7"/>
        <v>40002</v>
      </c>
      <c r="P99" s="17">
        <f t="shared" si="8"/>
        <v>-0.74685122777473911</v>
      </c>
      <c r="Q99" s="17">
        <f t="shared" si="9"/>
        <v>1.1049487685256159</v>
      </c>
      <c r="R99" s="17">
        <f t="shared" si="10"/>
        <v>0.85078962833163363</v>
      </c>
      <c r="S99" s="17">
        <f t="shared" si="11"/>
        <v>-0.26350531717542014</v>
      </c>
      <c r="T99" s="16">
        <f t="shared" si="12"/>
        <v>2.7515994904665997E-2</v>
      </c>
    </row>
    <row r="100" spans="1:20" x14ac:dyDescent="0.25">
      <c r="A100" s="5">
        <v>40010</v>
      </c>
      <c r="B100" s="22">
        <v>68.514099999999999</v>
      </c>
      <c r="C100" s="22">
        <v>58.612802199999997</v>
      </c>
      <c r="D100" s="23">
        <v>107.44728430000001</v>
      </c>
      <c r="E100" s="15">
        <f t="shared" si="39"/>
        <v>4.8471774423074931E-2</v>
      </c>
      <c r="F100" s="15">
        <f t="shared" si="40"/>
        <v>5.2740732296876924E-2</v>
      </c>
      <c r="G100" s="15">
        <f t="shared" si="41"/>
        <v>-4.2689578738019929E-3</v>
      </c>
      <c r="H100" s="16">
        <f t="shared" ref="H100:I100" si="106">B100/B50-1</f>
        <v>-0.11373199855639182</v>
      </c>
      <c r="I100" s="16">
        <f t="shared" si="106"/>
        <v>-0.17287813264960439</v>
      </c>
      <c r="J100" s="16">
        <f t="shared" si="4"/>
        <v>5.9146134093212566E-2</v>
      </c>
      <c r="K100" s="16">
        <f t="shared" si="5"/>
        <v>2.313755073705015E-2</v>
      </c>
      <c r="L100" s="16">
        <f t="shared" ref="L100:N100" si="107">STDEVP(E50:E99)*SQRT(52)</f>
        <v>0.30159140502443582</v>
      </c>
      <c r="M100" s="16">
        <f t="shared" si="107"/>
        <v>0.35047449702619454</v>
      </c>
      <c r="N100" s="16">
        <f t="shared" si="107"/>
        <v>6.3875195543574084E-2</v>
      </c>
      <c r="O100" s="18">
        <f t="shared" si="7"/>
        <v>40010</v>
      </c>
      <c r="P100" s="17">
        <f t="shared" si="8"/>
        <v>-0.45382443601916439</v>
      </c>
      <c r="Q100" s="17">
        <f t="shared" si="9"/>
        <v>0.92596403955999684</v>
      </c>
      <c r="R100" s="17">
        <f t="shared" si="10"/>
        <v>0.85488037821335106</v>
      </c>
      <c r="S100" s="17">
        <f t="shared" si="11"/>
        <v>-0.16010374408112063</v>
      </c>
      <c r="T100" s="16">
        <f t="shared" si="12"/>
        <v>3.0700412255889736E-2</v>
      </c>
    </row>
    <row r="101" spans="1:20" x14ac:dyDescent="0.25">
      <c r="A101" s="5">
        <v>40017</v>
      </c>
      <c r="B101" s="22">
        <v>71.835099999999997</v>
      </c>
      <c r="C101" s="22">
        <v>61.704084309999999</v>
      </c>
      <c r="D101" s="23">
        <v>107.45477889999999</v>
      </c>
      <c r="E101" s="15">
        <f t="shared" si="39"/>
        <v>1.6117469036724508E-2</v>
      </c>
      <c r="F101" s="15">
        <f t="shared" si="40"/>
        <v>1.9412898082759034E-2</v>
      </c>
      <c r="G101" s="15">
        <f t="shared" si="41"/>
        <v>-3.2954290460345259E-3</v>
      </c>
      <c r="H101" s="16">
        <f t="shared" ref="H101:I101" si="108">B101/B51-1</f>
        <v>-0.12962388560267724</v>
      </c>
      <c r="I101" s="16">
        <f t="shared" si="108"/>
        <v>-0.18454035611357333</v>
      </c>
      <c r="J101" s="16">
        <f t="shared" si="4"/>
        <v>5.4916470510896098E-2</v>
      </c>
      <c r="K101" s="16">
        <f t="shared" si="5"/>
        <v>2.2357458014053311E-2</v>
      </c>
      <c r="L101" s="16">
        <f t="shared" ref="L101:N101" si="109">STDEVP(E51:E100)*SQRT(52)</f>
        <v>0.29762045866582748</v>
      </c>
      <c r="M101" s="16">
        <f t="shared" si="109"/>
        <v>0.34764833416456981</v>
      </c>
      <c r="N101" s="16">
        <f t="shared" si="109"/>
        <v>6.4090951006785801E-2</v>
      </c>
      <c r="O101" s="18">
        <f t="shared" si="7"/>
        <v>40017</v>
      </c>
      <c r="P101" s="17">
        <f t="shared" si="8"/>
        <v>-0.51065489347752591</v>
      </c>
      <c r="Q101" s="17">
        <f t="shared" si="9"/>
        <v>0.85685217098871991</v>
      </c>
      <c r="R101" s="17">
        <f t="shared" si="10"/>
        <v>0.84928464978192464</v>
      </c>
      <c r="S101" s="17">
        <f t="shared" si="11"/>
        <v>-0.17895218482490602</v>
      </c>
      <c r="T101" s="16">
        <f t="shared" si="12"/>
        <v>2.3733793995296598E-2</v>
      </c>
    </row>
    <row r="102" spans="1:20" x14ac:dyDescent="0.25">
      <c r="A102" s="5">
        <v>40024</v>
      </c>
      <c r="B102" s="22">
        <v>72.992900000000006</v>
      </c>
      <c r="C102" s="22">
        <v>62.901939409999997</v>
      </c>
      <c r="D102" s="23">
        <v>107.46205019999999</v>
      </c>
      <c r="E102" s="15">
        <f t="shared" si="39"/>
        <v>7.7788387637700573E-3</v>
      </c>
      <c r="F102" s="15">
        <f t="shared" si="40"/>
        <v>1.5305810425408684E-2</v>
      </c>
      <c r="G102" s="15">
        <f t="shared" si="41"/>
        <v>-7.5269716616386262E-3</v>
      </c>
      <c r="H102" s="16">
        <f t="shared" ref="H102:I102" si="110">B102/B52-1</f>
        <v>-0.11681660062312815</v>
      </c>
      <c r="I102" s="16">
        <f t="shared" si="110"/>
        <v>-0.16620787783806978</v>
      </c>
      <c r="J102" s="16">
        <f t="shared" si="4"/>
        <v>4.9391277214941631E-2</v>
      </c>
      <c r="K102" s="16">
        <f t="shared" si="5"/>
        <v>2.1573392243917633E-2</v>
      </c>
      <c r="L102" s="16">
        <f t="shared" ref="L102:N102" si="111">STDEVP(E52:E101)*SQRT(52)</f>
        <v>0.29816097257912089</v>
      </c>
      <c r="M102" s="16">
        <f t="shared" si="111"/>
        <v>0.34837625123462895</v>
      </c>
      <c r="N102" s="16">
        <f t="shared" si="111"/>
        <v>6.4135849115524751E-2</v>
      </c>
      <c r="O102" s="18">
        <f t="shared" si="7"/>
        <v>40024</v>
      </c>
      <c r="P102" s="17">
        <f t="shared" si="8"/>
        <v>-0.46414522890088239</v>
      </c>
      <c r="Q102" s="17">
        <f t="shared" si="9"/>
        <v>0.77010405094934586</v>
      </c>
      <c r="R102" s="17">
        <f t="shared" si="10"/>
        <v>0.84845653943253219</v>
      </c>
      <c r="S102" s="17">
        <f t="shared" si="11"/>
        <v>-0.16310793356558284</v>
      </c>
      <c r="T102" s="16">
        <f t="shared" si="12"/>
        <v>2.0934253716962947E-2</v>
      </c>
    </row>
    <row r="103" spans="1:20" x14ac:dyDescent="0.25">
      <c r="A103" s="5">
        <v>40031</v>
      </c>
      <c r="B103" s="22">
        <v>73.560699999999997</v>
      </c>
      <c r="C103" s="22">
        <v>63.864704570000001</v>
      </c>
      <c r="D103" s="23">
        <v>107.46943539999999</v>
      </c>
      <c r="E103" s="15">
        <f t="shared" si="39"/>
        <v>1.2128758970482822E-2</v>
      </c>
      <c r="F103" s="15">
        <f t="shared" si="40"/>
        <v>1.2454346815746975E-2</v>
      </c>
      <c r="G103" s="15">
        <f t="shared" si="41"/>
        <v>-3.2558784526415252E-4</v>
      </c>
      <c r="H103" s="16">
        <f t="shared" ref="H103:I103" si="112">B103/B53-1</f>
        <v>-0.12419292812759331</v>
      </c>
      <c r="I103" s="16">
        <f t="shared" si="112"/>
        <v>-0.16622098629874416</v>
      </c>
      <c r="J103" s="16">
        <f t="shared" si="4"/>
        <v>4.2028058171150851E-2</v>
      </c>
      <c r="K103" s="16">
        <f t="shared" si="5"/>
        <v>2.0788991361590181E-2</v>
      </c>
      <c r="L103" s="16">
        <f t="shared" ref="L103:N103" si="113">STDEVP(E53:E102)*SQRT(52)</f>
        <v>0.29775457978272624</v>
      </c>
      <c r="M103" s="16">
        <f t="shared" si="113"/>
        <v>0.34837540534785483</v>
      </c>
      <c r="N103" s="16">
        <f t="shared" si="113"/>
        <v>6.4687639117565199E-2</v>
      </c>
      <c r="O103" s="18">
        <f t="shared" si="7"/>
        <v>40031</v>
      </c>
      <c r="P103" s="17">
        <f t="shared" si="8"/>
        <v>-0.48691751305715564</v>
      </c>
      <c r="Q103" s="17">
        <f t="shared" si="9"/>
        <v>0.64970771455683884</v>
      </c>
      <c r="R103" s="17">
        <f t="shared" si="10"/>
        <v>0.84817201338178683</v>
      </c>
      <c r="S103" s="17">
        <f t="shared" si="11"/>
        <v>-0.17093457129187653</v>
      </c>
      <c r="T103" s="16">
        <f t="shared" si="12"/>
        <v>1.3634709785465271E-2</v>
      </c>
    </row>
    <row r="104" spans="1:20" x14ac:dyDescent="0.25">
      <c r="A104" s="5">
        <v>40038</v>
      </c>
      <c r="B104" s="22">
        <v>74.4529</v>
      </c>
      <c r="C104" s="22">
        <v>64.660097750000006</v>
      </c>
      <c r="D104" s="23">
        <v>107.47690179999999</v>
      </c>
      <c r="E104" s="15">
        <f t="shared" si="39"/>
        <v>-4.3477151326544172E-3</v>
      </c>
      <c r="F104" s="15">
        <f t="shared" si="40"/>
        <v>-5.3321334485612049E-3</v>
      </c>
      <c r="G104" s="15">
        <f t="shared" si="41"/>
        <v>9.8441831590678763E-4</v>
      </c>
      <c r="H104" s="16">
        <f t="shared" ref="H104:I104" si="114">B104/B54-1</f>
        <v>-0.13704611204866191</v>
      </c>
      <c r="I104" s="16">
        <f t="shared" si="114"/>
        <v>-0.18232679695775589</v>
      </c>
      <c r="J104" s="16">
        <f t="shared" si="4"/>
        <v>4.5280684909093982E-2</v>
      </c>
      <c r="K104" s="16">
        <f t="shared" si="5"/>
        <v>2.0006299622060686E-2</v>
      </c>
      <c r="L104" s="16">
        <f t="shared" ref="L104:N104" si="115">STDEVP(E54:E103)*SQRT(52)</f>
        <v>0.29661525081547657</v>
      </c>
      <c r="M104" s="16">
        <f t="shared" si="115"/>
        <v>0.34688012133884205</v>
      </c>
      <c r="N104" s="16">
        <f t="shared" si="115"/>
        <v>6.4415830459687518E-2</v>
      </c>
      <c r="O104" s="18">
        <f t="shared" si="7"/>
        <v>40038</v>
      </c>
      <c r="P104" s="17">
        <f t="shared" si="8"/>
        <v>-0.5294819171938816</v>
      </c>
      <c r="Q104" s="17">
        <f t="shared" si="9"/>
        <v>0.70294343154407324</v>
      </c>
      <c r="R104" s="17">
        <f t="shared" si="10"/>
        <v>0.84835403501676632</v>
      </c>
      <c r="S104" s="17">
        <f t="shared" si="11"/>
        <v>-0.18512602662120739</v>
      </c>
      <c r="T104" s="16">
        <f t="shared" si="12"/>
        <v>1.4597687230201883E-2</v>
      </c>
    </row>
    <row r="105" spans="1:20" x14ac:dyDescent="0.25">
      <c r="A105" s="5">
        <v>40045</v>
      </c>
      <c r="B105" s="22">
        <v>74.129199999999997</v>
      </c>
      <c r="C105" s="22">
        <v>64.315321479999994</v>
      </c>
      <c r="D105" s="23">
        <v>107.4840432</v>
      </c>
      <c r="E105" s="15">
        <f t="shared" si="39"/>
        <v>3.3321552100926466E-2</v>
      </c>
      <c r="F105" s="15">
        <f t="shared" si="40"/>
        <v>4.2194202525192903E-2</v>
      </c>
      <c r="G105" s="15">
        <f t="shared" si="41"/>
        <v>-8.8726504242664372E-3</v>
      </c>
      <c r="H105" s="16">
        <f t="shared" ref="H105:I105" si="116">B105/B55-1</f>
        <v>-0.1123378349574784</v>
      </c>
      <c r="I105" s="16">
        <f t="shared" si="116"/>
        <v>-0.15685943562981308</v>
      </c>
      <c r="J105" s="16">
        <f t="shared" si="4"/>
        <v>4.4521600672334682E-2</v>
      </c>
      <c r="K105" s="16">
        <f t="shared" si="5"/>
        <v>1.9100102715225331E-2</v>
      </c>
      <c r="L105" s="16">
        <f t="shared" ref="L105:N105" si="117">STDEVP(E55:E104)*SQRT(52)</f>
        <v>0.29501722561258037</v>
      </c>
      <c r="M105" s="16">
        <f t="shared" si="117"/>
        <v>0.34527136925506302</v>
      </c>
      <c r="N105" s="16">
        <f t="shared" si="117"/>
        <v>6.4362491622768248E-2</v>
      </c>
      <c r="O105" s="18">
        <f t="shared" si="7"/>
        <v>40045</v>
      </c>
      <c r="P105" s="17">
        <f t="shared" si="8"/>
        <v>-0.44552631596268</v>
      </c>
      <c r="Q105" s="17">
        <f t="shared" si="9"/>
        <v>0.69173208727340751</v>
      </c>
      <c r="R105" s="17">
        <f t="shared" si="10"/>
        <v>0.84661669259202177</v>
      </c>
      <c r="S105" s="17">
        <f t="shared" si="11"/>
        <v>-0.15525082227033607</v>
      </c>
      <c r="T105" s="16">
        <f t="shared" si="12"/>
        <v>1.7532344710991715E-2</v>
      </c>
    </row>
    <row r="106" spans="1:20" x14ac:dyDescent="0.25">
      <c r="A106" s="5">
        <v>40052</v>
      </c>
      <c r="B106" s="22">
        <v>76.599299999999999</v>
      </c>
      <c r="C106" s="22">
        <v>67.02905518</v>
      </c>
      <c r="D106" s="23">
        <v>107.49117010000001</v>
      </c>
      <c r="E106" s="15">
        <f t="shared" si="39"/>
        <v>-1.8681632860874653E-2</v>
      </c>
      <c r="F106" s="15">
        <f t="shared" si="40"/>
        <v>-2.4139393366875206E-2</v>
      </c>
      <c r="G106" s="15">
        <f t="shared" si="41"/>
        <v>5.457760506000553E-3</v>
      </c>
      <c r="H106" s="16">
        <f t="shared" ref="H106:I106" si="118">B106/B56-1</f>
        <v>-8.8065574160828164E-2</v>
      </c>
      <c r="I106" s="16">
        <f t="shared" si="118"/>
        <v>-0.12416541396197334</v>
      </c>
      <c r="J106" s="16">
        <f t="shared" si="4"/>
        <v>3.6099839801145173E-2</v>
      </c>
      <c r="K106" s="16">
        <f t="shared" si="5"/>
        <v>1.8320372165338661E-2</v>
      </c>
      <c r="L106" s="16">
        <f t="shared" ref="L106:N106" si="119">STDEVP(E56:E105)*SQRT(52)</f>
        <v>0.29702911869096871</v>
      </c>
      <c r="M106" s="16">
        <f t="shared" si="119"/>
        <v>0.34814084675808094</v>
      </c>
      <c r="N106" s="16">
        <f t="shared" si="119"/>
        <v>6.5052767452215388E-2</v>
      </c>
      <c r="O106" s="18">
        <f t="shared" si="7"/>
        <v>40052</v>
      </c>
      <c r="P106" s="17">
        <f t="shared" si="8"/>
        <v>-0.3581667238384515</v>
      </c>
      <c r="Q106" s="17">
        <f t="shared" si="9"/>
        <v>0.5549316534098625</v>
      </c>
      <c r="R106" s="17">
        <f t="shared" si="10"/>
        <v>0.84622173881764939</v>
      </c>
      <c r="S106" s="17">
        <f t="shared" si="11"/>
        <v>-0.12571875838927332</v>
      </c>
      <c r="T106" s="16">
        <f t="shared" si="12"/>
        <v>1.4188623367286837E-2</v>
      </c>
    </row>
    <row r="107" spans="1:20" x14ac:dyDescent="0.25">
      <c r="A107" s="5">
        <v>40059</v>
      </c>
      <c r="B107" s="22">
        <v>75.168300000000002</v>
      </c>
      <c r="C107" s="22">
        <v>65.411014449999996</v>
      </c>
      <c r="D107" s="23">
        <v>107.4981901</v>
      </c>
      <c r="E107" s="15">
        <f t="shared" si="39"/>
        <v>4.2714814622653252E-2</v>
      </c>
      <c r="F107" s="15">
        <f t="shared" si="40"/>
        <v>4.5738401783799398E-2</v>
      </c>
      <c r="G107" s="15">
        <f t="shared" si="41"/>
        <v>-3.0235871611461462E-3</v>
      </c>
      <c r="H107" s="16">
        <f t="shared" ref="H107:I107" si="120">B107/B57-1</f>
        <v>-0.12398405724474693</v>
      </c>
      <c r="I107" s="16">
        <f t="shared" si="120"/>
        <v>-0.16051939242409441</v>
      </c>
      <c r="J107" s="16">
        <f t="shared" si="4"/>
        <v>3.6535335179347483E-2</v>
      </c>
      <c r="K107" s="16">
        <f t="shared" si="5"/>
        <v>1.7531321476034645E-2</v>
      </c>
      <c r="L107" s="16">
        <f t="shared" ref="L107:N107" si="121">STDEVP(E57:E106)*SQRT(52)</f>
        <v>0.29663221757192337</v>
      </c>
      <c r="M107" s="16">
        <f t="shared" si="121"/>
        <v>0.34828338385866742</v>
      </c>
      <c r="N107" s="16">
        <f t="shared" si="121"/>
        <v>6.5180275319157988E-2</v>
      </c>
      <c r="O107" s="18">
        <f t="shared" si="7"/>
        <v>40059</v>
      </c>
      <c r="P107" s="17">
        <f t="shared" si="8"/>
        <v>-0.47707352855718999</v>
      </c>
      <c r="Q107" s="17">
        <f t="shared" si="9"/>
        <v>0.56052747553536197</v>
      </c>
      <c r="R107" s="17">
        <f t="shared" si="10"/>
        <v>0.84672458077179047</v>
      </c>
      <c r="S107" s="17">
        <f t="shared" si="11"/>
        <v>-0.16713271580209721</v>
      </c>
      <c r="T107" s="16">
        <f t="shared" si="12"/>
        <v>9.2445373624231997E-3</v>
      </c>
    </row>
    <row r="108" spans="1:20" x14ac:dyDescent="0.25">
      <c r="A108" s="5">
        <v>40066</v>
      </c>
      <c r="B108" s="22">
        <v>78.379099999999994</v>
      </c>
      <c r="C108" s="22">
        <v>68.40280971</v>
      </c>
      <c r="D108" s="23">
        <v>107.505754</v>
      </c>
      <c r="E108" s="15">
        <f t="shared" si="39"/>
        <v>2.4905874142469031E-2</v>
      </c>
      <c r="F108" s="15">
        <f t="shared" si="40"/>
        <v>3.4869566032626143E-2</v>
      </c>
      <c r="G108" s="15">
        <f t="shared" si="41"/>
        <v>-9.9636918901571114E-3</v>
      </c>
      <c r="H108" s="16">
        <f t="shared" ref="H108:I108" si="122">B108/B58-1</f>
        <v>-5.6041978793820224E-2</v>
      </c>
      <c r="I108" s="16">
        <f t="shared" si="122"/>
        <v>-8.9228029109065243E-2</v>
      </c>
      <c r="J108" s="16">
        <f t="shared" si="4"/>
        <v>3.3186050315245019E-2</v>
      </c>
      <c r="K108" s="16">
        <f t="shared" si="5"/>
        <v>1.6762140518477908E-2</v>
      </c>
      <c r="L108" s="16">
        <f t="shared" ref="L108:N108" si="123">STDEVP(E58:E107)*SQRT(52)</f>
        <v>0.29826453408740178</v>
      </c>
      <c r="M108" s="16">
        <f t="shared" si="123"/>
        <v>0.34981857048961035</v>
      </c>
      <c r="N108" s="16">
        <f t="shared" si="123"/>
        <v>6.51883098938775E-2</v>
      </c>
      <c r="O108" s="18">
        <f t="shared" si="7"/>
        <v>40066</v>
      </c>
      <c r="P108" s="17">
        <f t="shared" si="8"/>
        <v>-0.24409244476570593</v>
      </c>
      <c r="Q108" s="17">
        <f t="shared" si="9"/>
        <v>0.5090797777894509</v>
      </c>
      <c r="R108" s="17">
        <f t="shared" si="10"/>
        <v>0.8446928194886546</v>
      </c>
      <c r="S108" s="17">
        <f t="shared" si="11"/>
        <v>-8.6190053511252793E-2</v>
      </c>
      <c r="T108" s="16">
        <f t="shared" si="12"/>
        <v>1.6725015908472057E-2</v>
      </c>
    </row>
    <row r="109" spans="1:20" x14ac:dyDescent="0.25">
      <c r="A109" s="5">
        <v>40073</v>
      </c>
      <c r="B109" s="22">
        <v>80.331199999999995</v>
      </c>
      <c r="C109" s="22">
        <v>70.787986000000004</v>
      </c>
      <c r="D109" s="23">
        <v>107.5130168</v>
      </c>
      <c r="E109" s="15">
        <f t="shared" si="39"/>
        <v>-1.5403728563746055E-2</v>
      </c>
      <c r="F109" s="15">
        <f t="shared" si="40"/>
        <v>-1.9000333050865459E-2</v>
      </c>
      <c r="G109" s="15">
        <f t="shared" si="41"/>
        <v>3.5966044871194036E-3</v>
      </c>
      <c r="H109" s="16">
        <f t="shared" ref="H109:I109" si="124">B109/B59-1</f>
        <v>2.5015726540658534E-2</v>
      </c>
      <c r="I109" s="16">
        <f t="shared" si="124"/>
        <v>7.2972728188498426E-3</v>
      </c>
      <c r="J109" s="16">
        <f t="shared" si="4"/>
        <v>1.7718453721808691E-2</v>
      </c>
      <c r="K109" s="16">
        <f t="shared" si="5"/>
        <v>1.5978725346635914E-2</v>
      </c>
      <c r="L109" s="16">
        <f t="shared" ref="L109:N109" si="125">STDEVP(E59:E108)*SQRT(52)</f>
        <v>0.29366535418602652</v>
      </c>
      <c r="M109" s="16">
        <f t="shared" si="125"/>
        <v>0.34535591553659412</v>
      </c>
      <c r="N109" s="16">
        <f t="shared" si="125"/>
        <v>6.550795729586309E-2</v>
      </c>
      <c r="O109" s="18">
        <f t="shared" si="7"/>
        <v>40073</v>
      </c>
      <c r="P109" s="17">
        <f t="shared" si="8"/>
        <v>3.0773126843890487E-2</v>
      </c>
      <c r="Q109" s="17">
        <f t="shared" si="9"/>
        <v>0.27047788472145862</v>
      </c>
      <c r="R109" s="17">
        <f t="shared" si="10"/>
        <v>0.84346970823414613</v>
      </c>
      <c r="S109" s="17">
        <f t="shared" si="11"/>
        <v>1.0714079125546925E-2</v>
      </c>
      <c r="T109" s="16">
        <f t="shared" si="12"/>
        <v>1.6359543424682928E-2</v>
      </c>
    </row>
    <row r="110" spans="1:20" x14ac:dyDescent="0.25">
      <c r="A110" s="5">
        <v>40080</v>
      </c>
      <c r="B110" s="22">
        <v>79.093800000000002</v>
      </c>
      <c r="C110" s="22">
        <v>69.442990690000002</v>
      </c>
      <c r="D110" s="23">
        <v>107.520501</v>
      </c>
      <c r="E110" s="15">
        <f t="shared" si="39"/>
        <v>-7.1687034887690793E-3</v>
      </c>
      <c r="F110" s="15">
        <f t="shared" si="40"/>
        <v>-8.501939420143878E-3</v>
      </c>
      <c r="G110" s="15">
        <f t="shared" si="41"/>
        <v>1.3332359313747988E-3</v>
      </c>
      <c r="H110" s="16">
        <f t="shared" ref="H110:I110" si="126">B110/B60-1</f>
        <v>-1.2883442473800577E-2</v>
      </c>
      <c r="I110" s="16">
        <f t="shared" si="126"/>
        <v>-3.7945508169780928E-2</v>
      </c>
      <c r="J110" s="16">
        <f t="shared" si="4"/>
        <v>2.5062065695980351E-2</v>
      </c>
      <c r="K110" s="16">
        <f t="shared" si="5"/>
        <v>1.51812529889499E-2</v>
      </c>
      <c r="L110" s="16">
        <f t="shared" ref="L110:N110" si="127">STDEVP(E60:E109)*SQRT(52)</f>
        <v>0.29332580190914231</v>
      </c>
      <c r="M110" s="16">
        <f t="shared" si="127"/>
        <v>0.3449096580632573</v>
      </c>
      <c r="N110" s="16">
        <f t="shared" si="127"/>
        <v>6.5418583900062791E-2</v>
      </c>
      <c r="O110" s="18">
        <f t="shared" si="7"/>
        <v>40080</v>
      </c>
      <c r="P110" s="17">
        <f t="shared" si="8"/>
        <v>-9.5677554719320324E-2</v>
      </c>
      <c r="Q110" s="17">
        <f t="shared" si="9"/>
        <v>0.38310315206863255</v>
      </c>
      <c r="R110" s="17">
        <f t="shared" si="10"/>
        <v>0.84365788511324846</v>
      </c>
      <c r="S110" s="17">
        <f t="shared" si="11"/>
        <v>-3.3265492989475481E-2</v>
      </c>
      <c r="T110" s="16">
        <f t="shared" si="12"/>
        <v>1.675611549934105E-2</v>
      </c>
    </row>
    <row r="111" spans="1:20" x14ac:dyDescent="0.25">
      <c r="A111" s="5">
        <v>40087</v>
      </c>
      <c r="B111" s="22">
        <v>78.526799999999994</v>
      </c>
      <c r="C111" s="22">
        <v>68.852590590000005</v>
      </c>
      <c r="D111" s="23">
        <v>107.5283055</v>
      </c>
      <c r="E111" s="15">
        <f t="shared" si="39"/>
        <v>2.1711059154327028E-2</v>
      </c>
      <c r="F111" s="15">
        <f t="shared" si="40"/>
        <v>2.4165464592434072E-2</v>
      </c>
      <c r="G111" s="15">
        <f t="shared" si="41"/>
        <v>-2.4544054381070435E-3</v>
      </c>
      <c r="H111" s="16">
        <f t="shared" ref="H111:I111" si="128">B111/B61-1</f>
        <v>-1.2424117804632484E-2</v>
      </c>
      <c r="I111" s="16">
        <f t="shared" si="128"/>
        <v>-2.8859283527515767E-2</v>
      </c>
      <c r="J111" s="16">
        <f t="shared" si="4"/>
        <v>1.6435165722883283E-2</v>
      </c>
      <c r="K111" s="16">
        <f t="shared" si="5"/>
        <v>1.4445373139336581E-2</v>
      </c>
      <c r="L111" s="16">
        <f t="shared" ref="L111:N111" si="129">STDEVP(E61:E110)*SQRT(52)</f>
        <v>0.29331272219140075</v>
      </c>
      <c r="M111" s="16">
        <f t="shared" si="129"/>
        <v>0.34452824310968205</v>
      </c>
      <c r="N111" s="16">
        <f t="shared" si="129"/>
        <v>6.4623474721277899E-2</v>
      </c>
      <c r="O111" s="18">
        <f t="shared" si="7"/>
        <v>40087</v>
      </c>
      <c r="P111" s="17">
        <f t="shared" si="8"/>
        <v>-9.1606974096525629E-2</v>
      </c>
      <c r="Q111" s="17">
        <f t="shared" si="9"/>
        <v>0.25432191310925978</v>
      </c>
      <c r="R111" s="17">
        <f t="shared" si="10"/>
        <v>0.84504401000908336</v>
      </c>
      <c r="S111" s="17">
        <f t="shared" si="11"/>
        <v>-3.1796558079478308E-2</v>
      </c>
      <c r="T111" s="16">
        <f t="shared" si="12"/>
        <v>9.7248497778544274E-3</v>
      </c>
    </row>
    <row r="112" spans="1:20" x14ac:dyDescent="0.25">
      <c r="A112" s="5">
        <v>40094</v>
      </c>
      <c r="B112" s="22">
        <v>80.231700000000004</v>
      </c>
      <c r="C112" s="22">
        <v>70.516445430000005</v>
      </c>
      <c r="D112" s="23">
        <v>107.5357221</v>
      </c>
      <c r="E112" s="15">
        <f t="shared" si="39"/>
        <v>1.7291170447591098E-2</v>
      </c>
      <c r="F112" s="15">
        <f t="shared" si="40"/>
        <v>1.9111436655408376E-2</v>
      </c>
      <c r="G112" s="15">
        <f t="shared" si="41"/>
        <v>-1.8202662078172782E-3</v>
      </c>
      <c r="H112" s="16">
        <f t="shared" ref="H112:I112" si="130">B112/B62-1</f>
        <v>0.15235032546061444</v>
      </c>
      <c r="I112" s="16">
        <f t="shared" si="130"/>
        <v>0.15736855538750794</v>
      </c>
      <c r="J112" s="16">
        <f t="shared" si="4"/>
        <v>-5.0182299268934916E-3</v>
      </c>
      <c r="K112" s="16">
        <f t="shared" si="5"/>
        <v>1.367584558631485E-2</v>
      </c>
      <c r="L112" s="16">
        <f t="shared" ref="L112:N112" si="131">STDEVP(E62:E111)*SQRT(52)</f>
        <v>0.26421228961193827</v>
      </c>
      <c r="M112" s="16">
        <f t="shared" si="131"/>
        <v>0.31301042257777584</v>
      </c>
      <c r="N112" s="16">
        <f t="shared" si="131"/>
        <v>6.2459689314663468E-2</v>
      </c>
      <c r="O112" s="18">
        <f t="shared" si="7"/>
        <v>40094</v>
      </c>
      <c r="P112" s="17">
        <f t="shared" si="8"/>
        <v>0.52486006641847627</v>
      </c>
      <c r="Q112" s="17">
        <f t="shared" si="9"/>
        <v>-8.0343498053797993E-2</v>
      </c>
      <c r="R112" s="17">
        <f t="shared" si="10"/>
        <v>0.83650731783608456</v>
      </c>
      <c r="S112" s="17">
        <f t="shared" si="11"/>
        <v>0.16577796382347149</v>
      </c>
      <c r="T112" s="16">
        <f t="shared" si="12"/>
        <v>1.8474476605904705E-2</v>
      </c>
    </row>
    <row r="113" spans="1:20" x14ac:dyDescent="0.25">
      <c r="A113" s="5">
        <v>40101</v>
      </c>
      <c r="B113" s="22">
        <v>81.619</v>
      </c>
      <c r="C113" s="22">
        <v>71.864116010000004</v>
      </c>
      <c r="D113" s="23">
        <v>107.5434918</v>
      </c>
      <c r="E113" s="15">
        <f t="shared" si="39"/>
        <v>-1.7897793405947215E-2</v>
      </c>
      <c r="F113" s="15">
        <f t="shared" si="40"/>
        <v>-1.739193145889506E-2</v>
      </c>
      <c r="G113" s="15">
        <f t="shared" si="41"/>
        <v>-5.0586194705215526E-4</v>
      </c>
      <c r="H113" s="16">
        <f t="shared" ref="H113:I113" si="132">B113/B63-1</f>
        <v>0.21253312891456022</v>
      </c>
      <c r="I113" s="16">
        <f t="shared" si="132"/>
        <v>0.2170311933621154</v>
      </c>
      <c r="J113" s="16">
        <f t="shared" si="4"/>
        <v>-4.4980644475551834E-3</v>
      </c>
      <c r="K113" s="16">
        <f t="shared" si="5"/>
        <v>1.2975854954027533E-2</v>
      </c>
      <c r="L113" s="16">
        <f t="shared" ref="L113:N113" si="133">STDEVP(E63:E112)*SQRT(52)</f>
        <v>0.26182134728999712</v>
      </c>
      <c r="M113" s="16">
        <f t="shared" si="133"/>
        <v>0.31130520624420283</v>
      </c>
      <c r="N113" s="16">
        <f t="shared" si="133"/>
        <v>6.2444349943283101E-2</v>
      </c>
      <c r="O113" s="18">
        <f t="shared" si="7"/>
        <v>40101</v>
      </c>
      <c r="P113" s="17">
        <f t="shared" si="8"/>
        <v>0.76218870625358204</v>
      </c>
      <c r="Q113" s="17">
        <f t="shared" si="9"/>
        <v>-7.2033169560427504E-2</v>
      </c>
      <c r="R113" s="17">
        <f t="shared" si="10"/>
        <v>0.83445956489324113</v>
      </c>
      <c r="S113" s="17">
        <f t="shared" si="11"/>
        <v>0.23914552886222065</v>
      </c>
      <c r="T113" s="16">
        <f t="shared" si="12"/>
        <v>2.9281345058376596E-2</v>
      </c>
    </row>
    <row r="114" spans="1:20" x14ac:dyDescent="0.25">
      <c r="A114" s="5">
        <v>40108</v>
      </c>
      <c r="B114" s="22">
        <v>80.158199999999994</v>
      </c>
      <c r="C114" s="22">
        <v>70.614260229999999</v>
      </c>
      <c r="D114" s="23">
        <v>107.55071529999999</v>
      </c>
      <c r="E114" s="15">
        <f t="shared" si="39"/>
        <v>-2.6260569723371874E-2</v>
      </c>
      <c r="F114" s="15">
        <f t="shared" si="40"/>
        <v>-2.9861101328994222E-2</v>
      </c>
      <c r="G114" s="15">
        <f t="shared" si="41"/>
        <v>3.600531605622348E-3</v>
      </c>
      <c r="H114" s="16">
        <f t="shared" ref="H114:I114" si="134">B114/B64-1</f>
        <v>0.2000413197157922</v>
      </c>
      <c r="I114" s="16">
        <f t="shared" si="134"/>
        <v>0.22917382165875311</v>
      </c>
      <c r="J114" s="16">
        <f t="shared" si="4"/>
        <v>-2.9132501942960909E-2</v>
      </c>
      <c r="K114" s="16">
        <f t="shared" si="5"/>
        <v>1.2330973325190397E-2</v>
      </c>
      <c r="L114" s="16">
        <f t="shared" ref="L114:N114" si="135">STDEVP(E64:E113)*SQRT(52)</f>
        <v>0.262519265383099</v>
      </c>
      <c r="M114" s="16">
        <f t="shared" si="135"/>
        <v>0.31042130807561091</v>
      </c>
      <c r="N114" s="16">
        <f t="shared" si="135"/>
        <v>5.902875616789769E-2</v>
      </c>
      <c r="O114" s="18">
        <f t="shared" si="7"/>
        <v>40108</v>
      </c>
      <c r="P114" s="17">
        <f t="shared" si="8"/>
        <v>0.71503455609885536</v>
      </c>
      <c r="Q114" s="17">
        <f t="shared" si="9"/>
        <v>-0.49353067613517465</v>
      </c>
      <c r="R114" s="17">
        <f t="shared" si="10"/>
        <v>0.83997197675694391</v>
      </c>
      <c r="S114" s="17">
        <f t="shared" si="11"/>
        <v>0.22347215333937034</v>
      </c>
      <c r="T114" s="16">
        <f t="shared" si="12"/>
        <v>5.5684304302529575E-3</v>
      </c>
    </row>
    <row r="115" spans="1:20" x14ac:dyDescent="0.25">
      <c r="A115" s="5">
        <v>40115</v>
      </c>
      <c r="B115" s="22">
        <v>78.053200000000004</v>
      </c>
      <c r="C115" s="22">
        <v>68.505640650000004</v>
      </c>
      <c r="D115" s="23">
        <v>107.5578975</v>
      </c>
      <c r="E115" s="15">
        <f t="shared" si="39"/>
        <v>5.0990862642397161E-4</v>
      </c>
      <c r="F115" s="15">
        <f t="shared" si="40"/>
        <v>-8.9575324626944841E-4</v>
      </c>
      <c r="G115" s="15">
        <f t="shared" si="41"/>
        <v>1.40566187269342E-3</v>
      </c>
      <c r="H115" s="16">
        <f t="shared" ref="H115:I115" si="136">B115/B65-1</f>
        <v>0.13092880149644492</v>
      </c>
      <c r="I115" s="16">
        <f t="shared" si="136"/>
        <v>0.16423945687001229</v>
      </c>
      <c r="J115" s="16">
        <f t="shared" si="4"/>
        <v>-3.3310655373567366E-2</v>
      </c>
      <c r="K115" s="16">
        <f t="shared" si="5"/>
        <v>1.1698752681139846E-2</v>
      </c>
      <c r="L115" s="16">
        <f t="shared" ref="L115:N115" si="137">STDEVP(E65:E114)*SQRT(52)</f>
        <v>0.26257427054775828</v>
      </c>
      <c r="M115" s="16">
        <f t="shared" si="137"/>
        <v>0.31174825752094187</v>
      </c>
      <c r="N115" s="16">
        <f t="shared" si="137"/>
        <v>5.8349406541271305E-2</v>
      </c>
      <c r="O115" s="18">
        <f t="shared" si="7"/>
        <v>40115</v>
      </c>
      <c r="P115" s="17">
        <f t="shared" si="8"/>
        <v>0.45408123410789003</v>
      </c>
      <c r="Q115" s="17">
        <f t="shared" si="9"/>
        <v>-0.57088250503467075</v>
      </c>
      <c r="R115" s="17">
        <f t="shared" si="10"/>
        <v>0.8371129996839618</v>
      </c>
      <c r="S115" s="17">
        <f t="shared" si="11"/>
        <v>0.14243005288451907</v>
      </c>
      <c r="T115" s="16">
        <f t="shared" si="12"/>
        <v>-8.4637576421457972E-3</v>
      </c>
    </row>
    <row r="116" spans="1:20" x14ac:dyDescent="0.25">
      <c r="A116" s="5">
        <v>40122</v>
      </c>
      <c r="B116" s="22">
        <v>78.093000000000004</v>
      </c>
      <c r="C116" s="22">
        <v>68.444276500000001</v>
      </c>
      <c r="D116" s="23">
        <v>107.5654327</v>
      </c>
      <c r="E116" s="15">
        <f t="shared" si="39"/>
        <v>2.3094259408653839E-2</v>
      </c>
      <c r="F116" s="15">
        <f t="shared" si="40"/>
        <v>2.693578008673958E-2</v>
      </c>
      <c r="G116" s="15">
        <f t="shared" si="41"/>
        <v>-3.8415206780857414E-3</v>
      </c>
      <c r="H116" s="16">
        <f t="shared" ref="H116:I116" si="138">B116/B66-1</f>
        <v>7.6246718255800205E-2</v>
      </c>
      <c r="I116" s="16">
        <f t="shared" si="138"/>
        <v>8.9956331911386744E-2</v>
      </c>
      <c r="J116" s="16">
        <f t="shared" si="4"/>
        <v>-1.3709613655586539E-2</v>
      </c>
      <c r="K116" s="16">
        <f t="shared" si="5"/>
        <v>1.1073554681549025E-2</v>
      </c>
      <c r="L116" s="16">
        <f t="shared" ref="L116:N116" si="139">STDEVP(E66:E115)*SQRT(52)</f>
        <v>0.2578394281371037</v>
      </c>
      <c r="M116" s="16">
        <f t="shared" si="139"/>
        <v>0.30489389992110555</v>
      </c>
      <c r="N116" s="16">
        <f t="shared" si="139"/>
        <v>5.6302222227872532E-2</v>
      </c>
      <c r="O116" s="18">
        <f t="shared" si="7"/>
        <v>40122</v>
      </c>
      <c r="P116" s="17">
        <f t="shared" si="8"/>
        <v>0.25276647580677986</v>
      </c>
      <c r="Q116" s="17">
        <f t="shared" si="9"/>
        <v>-0.24350040039449039</v>
      </c>
      <c r="R116" s="17">
        <f t="shared" si="10"/>
        <v>0.84067321755971169</v>
      </c>
      <c r="S116" s="17">
        <f t="shared" si="11"/>
        <v>7.7524967148869625E-2</v>
      </c>
      <c r="T116" s="16">
        <f t="shared" si="12"/>
        <v>-1.141474569602452E-3</v>
      </c>
    </row>
    <row r="117" spans="1:20" x14ac:dyDescent="0.25">
      <c r="A117" s="5">
        <v>40130</v>
      </c>
      <c r="B117" s="22">
        <v>79.896500000000003</v>
      </c>
      <c r="C117" s="22">
        <v>70.287876479999994</v>
      </c>
      <c r="D117" s="23">
        <v>107.57443859999999</v>
      </c>
      <c r="E117" s="15">
        <f t="shared" si="39"/>
        <v>-1.7833071536300094E-2</v>
      </c>
      <c r="F117" s="15">
        <f t="shared" si="40"/>
        <v>-1.9254466314472807E-2</v>
      </c>
      <c r="G117" s="15">
        <f t="shared" si="41"/>
        <v>1.4213947781727132E-3</v>
      </c>
      <c r="H117" s="16">
        <f t="shared" ref="H117:I117" si="140">B117/B67-1</f>
        <v>0.20510995036056845</v>
      </c>
      <c r="I117" s="16">
        <f t="shared" si="140"/>
        <v>0.23608787305957235</v>
      </c>
      <c r="J117" s="16">
        <f t="shared" si="4"/>
        <v>-3.0977922699003901E-2</v>
      </c>
      <c r="K117" s="16">
        <f t="shared" si="5"/>
        <v>1.0388623490891868E-2</v>
      </c>
      <c r="L117" s="16">
        <f t="shared" ref="L117:N117" si="141">STDEVP(E67:E116)*SQRT(52)</f>
        <v>0.24198995871306017</v>
      </c>
      <c r="M117" s="16">
        <f t="shared" si="141"/>
        <v>0.28890084867750504</v>
      </c>
      <c r="N117" s="16">
        <f t="shared" si="141"/>
        <v>5.5679476529447935E-2</v>
      </c>
      <c r="O117" s="18">
        <f t="shared" si="7"/>
        <v>40130</v>
      </c>
      <c r="P117" s="17">
        <f t="shared" si="8"/>
        <v>0.80466697008931509</v>
      </c>
      <c r="Q117" s="17">
        <f t="shared" si="9"/>
        <v>-0.55636160089652065</v>
      </c>
      <c r="R117" s="17">
        <f t="shared" si="10"/>
        <v>0.83279553240907833</v>
      </c>
      <c r="S117" s="17">
        <f t="shared" si="11"/>
        <v>0.2338164883118361</v>
      </c>
      <c r="T117" s="16">
        <f t="shared" si="12"/>
        <v>6.7600001607978633E-3</v>
      </c>
    </row>
    <row r="118" spans="1:20" x14ac:dyDescent="0.25">
      <c r="A118" s="5">
        <v>40137</v>
      </c>
      <c r="B118" s="22">
        <v>78.471699999999998</v>
      </c>
      <c r="C118" s="22">
        <v>68.934520930000005</v>
      </c>
      <c r="D118" s="23">
        <v>107.58178669999999</v>
      </c>
      <c r="E118" s="15">
        <f t="shared" si="39"/>
        <v>-2.4339984988208663E-4</v>
      </c>
      <c r="F118" s="15">
        <f t="shared" si="40"/>
        <v>-3.0368005344170168E-3</v>
      </c>
      <c r="G118" s="15">
        <f t="shared" si="41"/>
        <v>2.7934006845349302E-3</v>
      </c>
      <c r="H118" s="16">
        <f t="shared" ref="H118:I118" si="142">B118/B68-1</f>
        <v>0.27329592657978097</v>
      </c>
      <c r="I118" s="16">
        <f t="shared" si="142"/>
        <v>0.32422839841730289</v>
      </c>
      <c r="J118" s="16">
        <f t="shared" ref="J118:J181" si="143">H118-I118</f>
        <v>-5.093247183752192E-2</v>
      </c>
      <c r="K118" s="16">
        <f t="shared" ref="K118:K181" si="144">D118/D68-1</f>
        <v>9.8670501319182424E-3</v>
      </c>
      <c r="L118" s="16">
        <f t="shared" ref="L118:N118" si="145">STDEVP(E68:E117)*SQRT(52)</f>
        <v>0.23065784141586657</v>
      </c>
      <c r="M118" s="16">
        <f t="shared" si="145"/>
        <v>0.27503233103304642</v>
      </c>
      <c r="N118" s="16">
        <f t="shared" si="145"/>
        <v>5.3593402860335225E-2</v>
      </c>
      <c r="O118" s="18">
        <f t="shared" ref="O118:O181" si="146">A118</f>
        <v>40137</v>
      </c>
      <c r="P118" s="17">
        <f t="shared" ref="P118:P181" si="147">(H118-K118)/L118</f>
        <v>1.1420763969299068</v>
      </c>
      <c r="Q118" s="17">
        <f t="shared" ref="Q118:Q181" si="148">J118/N118</f>
        <v>-0.95034965348724521</v>
      </c>
      <c r="R118" s="17">
        <f t="shared" ref="R118:R181" si="149">_xlfn.COVARIANCE.S(E68:E118,F68:F118)/_xlfn.COVARIANCE.S(F68:F118,F68:F118)</f>
        <v>0.83240562676607077</v>
      </c>
      <c r="S118" s="17">
        <f t="shared" ref="S118:S181" si="150">(H118-K118)/R118</f>
        <v>0.31646695790764229</v>
      </c>
      <c r="T118" s="16">
        <f t="shared" ref="T118:T181" si="151">(H118-K118)-R118*(I118-K118)</f>
        <v>1.7527212973400541E-3</v>
      </c>
    </row>
    <row r="119" spans="1:20" x14ac:dyDescent="0.25">
      <c r="A119" s="5">
        <v>40144</v>
      </c>
      <c r="B119" s="22">
        <v>78.452600000000004</v>
      </c>
      <c r="C119" s="22">
        <v>68.725180539999997</v>
      </c>
      <c r="D119" s="23">
        <v>107.5891084</v>
      </c>
      <c r="E119" s="15">
        <f t="shared" si="39"/>
        <v>3.1942854666384468E-2</v>
      </c>
      <c r="F119" s="15">
        <f t="shared" si="40"/>
        <v>3.1808361547012165E-2</v>
      </c>
      <c r="G119" s="15">
        <f t="shared" si="41"/>
        <v>1.3449311937230313E-4</v>
      </c>
      <c r="H119" s="16">
        <f t="shared" ref="H119:I119" si="152">B119/B69-1</f>
        <v>0.1866045931949083</v>
      </c>
      <c r="I119" s="16">
        <f t="shared" si="152"/>
        <v>0.2106210328836855</v>
      </c>
      <c r="J119" s="16">
        <f t="shared" si="143"/>
        <v>-2.4016439688777202E-2</v>
      </c>
      <c r="K119" s="16">
        <f t="shared" si="144"/>
        <v>9.3629296270143492E-3</v>
      </c>
      <c r="L119" s="16">
        <f t="shared" ref="L119:N119" si="153">STDEVP(E69:E118)*SQRT(52)</f>
        <v>0.21998674412363114</v>
      </c>
      <c r="M119" s="16">
        <f t="shared" si="153"/>
        <v>0.26112480012609235</v>
      </c>
      <c r="N119" s="16">
        <f t="shared" si="153"/>
        <v>5.0870762353020446E-2</v>
      </c>
      <c r="O119" s="18">
        <f t="shared" si="146"/>
        <v>40144</v>
      </c>
      <c r="P119" s="17">
        <f t="shared" si="147"/>
        <v>0.80569247148948786</v>
      </c>
      <c r="Q119" s="17">
        <f t="shared" si="148"/>
        <v>-0.47210693486592165</v>
      </c>
      <c r="R119" s="17">
        <f t="shared" si="149"/>
        <v>0.83799781089411463</v>
      </c>
      <c r="S119" s="17">
        <f t="shared" si="150"/>
        <v>0.21150611763386737</v>
      </c>
      <c r="T119" s="16">
        <f t="shared" si="151"/>
        <v>8.5878136141018524E-3</v>
      </c>
    </row>
    <row r="120" spans="1:20" x14ac:dyDescent="0.25">
      <c r="A120" s="5">
        <v>40151</v>
      </c>
      <c r="B120" s="22">
        <v>80.958600000000004</v>
      </c>
      <c r="C120" s="22">
        <v>70.911215929999997</v>
      </c>
      <c r="D120" s="23">
        <v>107.5965233</v>
      </c>
      <c r="E120" s="15">
        <f t="shared" si="39"/>
        <v>-9.9421185643032706E-3</v>
      </c>
      <c r="F120" s="15">
        <f t="shared" si="40"/>
        <v>-1.080646453385381E-2</v>
      </c>
      <c r="G120" s="15">
        <f t="shared" si="41"/>
        <v>8.6434596955053955E-4</v>
      </c>
      <c r="H120" s="16">
        <f t="shared" ref="H120:I120" si="154">B120/B70-1</f>
        <v>0.25505534368895932</v>
      </c>
      <c r="I120" s="16">
        <f t="shared" si="154"/>
        <v>0.28289455764757832</v>
      </c>
      <c r="J120" s="16">
        <f t="shared" si="143"/>
        <v>-2.7839213958618991E-2</v>
      </c>
      <c r="K120" s="16">
        <f t="shared" si="144"/>
        <v>8.8546347586588858E-3</v>
      </c>
      <c r="L120" s="16">
        <f t="shared" ref="L120:N120" si="155">STDEVP(E70:E119)*SQRT(52)</f>
        <v>0.21981254233047862</v>
      </c>
      <c r="M120" s="16">
        <f t="shared" si="155"/>
        <v>0.26058588129171029</v>
      </c>
      <c r="N120" s="16">
        <f t="shared" si="155"/>
        <v>5.0807658759949977E-2</v>
      </c>
      <c r="O120" s="18">
        <f t="shared" si="146"/>
        <v>40151</v>
      </c>
      <c r="P120" s="17">
        <f t="shared" si="147"/>
        <v>1.1200485027835598</v>
      </c>
      <c r="Q120" s="17">
        <f t="shared" si="148"/>
        <v>-0.54793341472690993</v>
      </c>
      <c r="R120" s="17">
        <f t="shared" si="149"/>
        <v>0.83705849791505305</v>
      </c>
      <c r="S120" s="17">
        <f t="shared" si="150"/>
        <v>0.29412604918716867</v>
      </c>
      <c r="T120" s="16">
        <f t="shared" si="151"/>
        <v>1.6813262708144566E-2</v>
      </c>
    </row>
    <row r="121" spans="1:20" x14ac:dyDescent="0.25">
      <c r="A121" s="5">
        <v>40158</v>
      </c>
      <c r="B121" s="22">
        <v>80.153700000000001</v>
      </c>
      <c r="C121" s="22">
        <v>70.144916390000006</v>
      </c>
      <c r="D121" s="23">
        <v>107.6046321</v>
      </c>
      <c r="E121" s="15">
        <f t="shared" si="39"/>
        <v>2.1471248364079987E-3</v>
      </c>
      <c r="F121" s="15">
        <f t="shared" si="40"/>
        <v>5.9354251373711087E-4</v>
      </c>
      <c r="G121" s="15">
        <f t="shared" si="41"/>
        <v>1.5535823226708878E-3</v>
      </c>
      <c r="H121" s="16">
        <f t="shared" ref="H121:I121" si="156">B121/B71-1</f>
        <v>0.19670968551055279</v>
      </c>
      <c r="I121" s="16">
        <f t="shared" si="156"/>
        <v>0.21282513103702017</v>
      </c>
      <c r="J121" s="16">
        <f t="shared" si="143"/>
        <v>-1.6115445526467376E-2</v>
      </c>
      <c r="K121" s="16">
        <f t="shared" si="144"/>
        <v>8.3778242776961775E-3</v>
      </c>
      <c r="L121" s="16">
        <f t="shared" ref="L121:N121" si="157">STDEVP(E71:E120)*SQRT(52)</f>
        <v>0.21759594714307989</v>
      </c>
      <c r="M121" s="16">
        <f t="shared" si="157"/>
        <v>0.25767552452646286</v>
      </c>
      <c r="N121" s="16">
        <f t="shared" si="157"/>
        <v>5.0253564475733731E-2</v>
      </c>
      <c r="O121" s="18">
        <f t="shared" si="146"/>
        <v>40158</v>
      </c>
      <c r="P121" s="17">
        <f t="shared" si="147"/>
        <v>0.86551180619655232</v>
      </c>
      <c r="Q121" s="17">
        <f t="shared" si="148"/>
        <v>-0.32068263603966135</v>
      </c>
      <c r="R121" s="17">
        <f t="shared" si="149"/>
        <v>0.83745384039740933</v>
      </c>
      <c r="S121" s="17">
        <f t="shared" si="150"/>
        <v>0.22488625897695413</v>
      </c>
      <c r="T121" s="16">
        <f t="shared" si="151"/>
        <v>1.711667902835351E-2</v>
      </c>
    </row>
    <row r="122" spans="1:20" x14ac:dyDescent="0.25">
      <c r="A122" s="5">
        <v>40165</v>
      </c>
      <c r="B122" s="22">
        <v>80.325800000000001</v>
      </c>
      <c r="C122" s="22">
        <v>70.18655038</v>
      </c>
      <c r="D122" s="23">
        <v>107.61196440000001</v>
      </c>
      <c r="E122" s="15">
        <f t="shared" si="39"/>
        <v>3.6276015925144733E-2</v>
      </c>
      <c r="F122" s="15">
        <f t="shared" si="40"/>
        <v>3.7418644822703406E-2</v>
      </c>
      <c r="G122" s="15">
        <f t="shared" si="41"/>
        <v>-1.1426288975586729E-3</v>
      </c>
      <c r="H122" s="16">
        <f t="shared" ref="H122:I122" si="158">B122/B72-1</f>
        <v>0.21888590461449753</v>
      </c>
      <c r="I122" s="16">
        <f t="shared" si="158"/>
        <v>0.23924717699085685</v>
      </c>
      <c r="J122" s="16">
        <f t="shared" si="143"/>
        <v>-2.0361272376359318E-2</v>
      </c>
      <c r="K122" s="16">
        <f t="shared" si="144"/>
        <v>7.9960843593638309E-3</v>
      </c>
      <c r="L122" s="16">
        <f t="shared" ref="L122:N122" si="159">STDEVP(E72:E121)*SQRT(52)</f>
        <v>0.21661727134347478</v>
      </c>
      <c r="M122" s="16">
        <f t="shared" si="159"/>
        <v>0.2563984770601051</v>
      </c>
      <c r="N122" s="16">
        <f t="shared" si="159"/>
        <v>5.0022703731820536E-2</v>
      </c>
      <c r="O122" s="18">
        <f t="shared" si="146"/>
        <v>40165</v>
      </c>
      <c r="P122" s="17">
        <f t="shared" si="147"/>
        <v>0.97355958251704011</v>
      </c>
      <c r="Q122" s="17">
        <f t="shared" si="148"/>
        <v>-0.4070406207053352</v>
      </c>
      <c r="R122" s="17">
        <f t="shared" si="149"/>
        <v>0.84015155185124901</v>
      </c>
      <c r="S122" s="17">
        <f t="shared" si="150"/>
        <v>0.25101402216117347</v>
      </c>
      <c r="T122" s="16">
        <f t="shared" si="151"/>
        <v>1.6603855913487897E-2</v>
      </c>
    </row>
    <row r="123" spans="1:20" x14ac:dyDescent="0.25">
      <c r="A123" s="5">
        <v>40175</v>
      </c>
      <c r="B123" s="22">
        <v>83.239699999999999</v>
      </c>
      <c r="C123" s="22">
        <v>72.812835980000003</v>
      </c>
      <c r="D123" s="23">
        <v>107.6215033</v>
      </c>
      <c r="E123" s="15">
        <f t="shared" si="39"/>
        <v>1.6298713234190076E-2</v>
      </c>
      <c r="F123" s="15">
        <f t="shared" si="40"/>
        <v>1.8924337054780915E-2</v>
      </c>
      <c r="G123" s="15">
        <f t="shared" si="41"/>
        <v>-2.6256238205908389E-3</v>
      </c>
      <c r="H123" s="16">
        <f t="shared" ref="H123:I123" si="160">B123/B73-1</f>
        <v>0.29453398008426013</v>
      </c>
      <c r="I123" s="16">
        <f t="shared" si="160"/>
        <v>0.3252151526673317</v>
      </c>
      <c r="J123" s="16">
        <f t="shared" si="143"/>
        <v>-3.068117258307157E-2</v>
      </c>
      <c r="K123" s="16">
        <f t="shared" si="144"/>
        <v>7.3982549018831723E-3</v>
      </c>
      <c r="L123" s="16">
        <f t="shared" ref="L123:N123" si="161">STDEVP(E73:E122)*SQRT(52)</f>
        <v>0.21690026031596482</v>
      </c>
      <c r="M123" s="16">
        <f t="shared" si="161"/>
        <v>0.25589622089246011</v>
      </c>
      <c r="N123" s="16">
        <f t="shared" si="161"/>
        <v>4.9626965439205535E-2</v>
      </c>
      <c r="O123" s="18">
        <f t="shared" si="146"/>
        <v>40175</v>
      </c>
      <c r="P123" s="17">
        <f t="shared" si="147"/>
        <v>1.3238145715643592</v>
      </c>
      <c r="Q123" s="17">
        <f t="shared" si="148"/>
        <v>-0.61823591895129859</v>
      </c>
      <c r="R123" s="17">
        <f t="shared" si="149"/>
        <v>0.84042488393288439</v>
      </c>
      <c r="S123" s="17">
        <f t="shared" si="150"/>
        <v>0.34165543009469884</v>
      </c>
      <c r="T123" s="16">
        <f t="shared" si="151"/>
        <v>2.0034495765940519E-2</v>
      </c>
    </row>
    <row r="124" spans="1:20" x14ac:dyDescent="0.25">
      <c r="A124" s="5">
        <v>40183</v>
      </c>
      <c r="B124" s="22">
        <v>84.596400000000003</v>
      </c>
      <c r="C124" s="22">
        <v>74.190770630000003</v>
      </c>
      <c r="D124" s="23">
        <v>107.63035840000001</v>
      </c>
      <c r="E124" s="15">
        <f t="shared" si="39"/>
        <v>-5.8702261561958125E-3</v>
      </c>
      <c r="F124" s="15">
        <f t="shared" si="40"/>
        <v>-2.4700707169349467E-3</v>
      </c>
      <c r="G124" s="15">
        <f t="shared" si="41"/>
        <v>-3.4001554392608657E-3</v>
      </c>
      <c r="H124" s="16">
        <f t="shared" ref="H124:I124" si="162">B124/B74-1</f>
        <v>0.22516473808454851</v>
      </c>
      <c r="I124" s="16">
        <f t="shared" si="162"/>
        <v>0.24433725474142731</v>
      </c>
      <c r="J124" s="16">
        <f t="shared" si="143"/>
        <v>-1.9172516656878802E-2</v>
      </c>
      <c r="K124" s="16">
        <f t="shared" si="144"/>
        <v>6.9753746241156822E-3</v>
      </c>
      <c r="L124" s="16">
        <f t="shared" ref="L124:N124" si="163">STDEVP(E74:E123)*SQRT(52)</f>
        <v>0.20556307125847961</v>
      </c>
      <c r="M124" s="16">
        <f t="shared" si="163"/>
        <v>0.24308130955020366</v>
      </c>
      <c r="N124" s="16">
        <f t="shared" si="163"/>
        <v>4.8447744030926436E-2</v>
      </c>
      <c r="O124" s="18">
        <f t="shared" si="146"/>
        <v>40183</v>
      </c>
      <c r="P124" s="17">
        <f t="shared" si="147"/>
        <v>1.0614229595065576</v>
      </c>
      <c r="Q124" s="17">
        <f t="shared" si="148"/>
        <v>-0.39573600464533698</v>
      </c>
      <c r="R124" s="17">
        <f t="shared" si="149"/>
        <v>0.83823356092421164</v>
      </c>
      <c r="S124" s="17">
        <f t="shared" si="150"/>
        <v>0.2602966209320749</v>
      </c>
      <c r="T124" s="16">
        <f t="shared" si="151"/>
        <v>1.9224669462032884E-2</v>
      </c>
    </row>
    <row r="125" spans="1:20" x14ac:dyDescent="0.25">
      <c r="A125" s="5">
        <v>40190</v>
      </c>
      <c r="B125" s="22">
        <v>84.099800000000002</v>
      </c>
      <c r="C125" s="22">
        <v>74.007514180000001</v>
      </c>
      <c r="D125" s="23">
        <v>107.6374592</v>
      </c>
      <c r="E125" s="15">
        <f t="shared" si="39"/>
        <v>2.192633038366365E-3</v>
      </c>
      <c r="F125" s="15">
        <f t="shared" si="40"/>
        <v>3.2511251413580577E-3</v>
      </c>
      <c r="G125" s="15">
        <f t="shared" si="41"/>
        <v>-1.0584921029916927E-3</v>
      </c>
      <c r="H125" s="16">
        <f t="shared" ref="H125:I125" si="164">B125/B75-1</f>
        <v>0.28142117717327886</v>
      </c>
      <c r="I125" s="16">
        <f t="shared" si="164"/>
        <v>0.31759578711057479</v>
      </c>
      <c r="J125" s="16">
        <f t="shared" si="143"/>
        <v>-3.6174609937295932E-2</v>
      </c>
      <c r="K125" s="16">
        <f t="shared" si="144"/>
        <v>6.6192153085760097E-3</v>
      </c>
      <c r="L125" s="16">
        <f t="shared" ref="L125:N125" si="165">STDEVP(E75:E124)*SQRT(52)</f>
        <v>0.19823249604105045</v>
      </c>
      <c r="M125" s="16">
        <f t="shared" si="165"/>
        <v>0.23445398758693251</v>
      </c>
      <c r="N125" s="16">
        <f t="shared" si="165"/>
        <v>4.7653458433298455E-2</v>
      </c>
      <c r="O125" s="18">
        <f t="shared" si="146"/>
        <v>40190</v>
      </c>
      <c r="P125" s="17">
        <f t="shared" si="147"/>
        <v>1.3862609176236989</v>
      </c>
      <c r="Q125" s="17">
        <f t="shared" si="148"/>
        <v>-0.75911824926474736</v>
      </c>
      <c r="R125" s="17">
        <f t="shared" si="149"/>
        <v>0.83682715644367656</v>
      </c>
      <c r="S125" s="17">
        <f t="shared" si="150"/>
        <v>0.32838556892984705</v>
      </c>
      <c r="T125" s="16">
        <f t="shared" si="151"/>
        <v>1.4568321563033393E-2</v>
      </c>
    </row>
    <row r="126" spans="1:20" x14ac:dyDescent="0.25">
      <c r="A126" s="5">
        <v>40197</v>
      </c>
      <c r="B126" s="22">
        <v>84.284199999999998</v>
      </c>
      <c r="C126" s="22">
        <v>74.248121870000006</v>
      </c>
      <c r="D126" s="23">
        <v>107.6441927</v>
      </c>
      <c r="E126" s="15">
        <f t="shared" si="39"/>
        <v>-4.4985892966890595E-2</v>
      </c>
      <c r="F126" s="15">
        <f t="shared" si="40"/>
        <v>-4.7386021913930487E-2</v>
      </c>
      <c r="G126" s="15">
        <f t="shared" si="41"/>
        <v>2.4001289470398923E-3</v>
      </c>
      <c r="H126" s="16">
        <f t="shared" ref="H126:I126" si="166">B126/B76-1</f>
        <v>0.37462549519443256</v>
      </c>
      <c r="I126" s="16">
        <f t="shared" si="166"/>
        <v>0.44111939044414372</v>
      </c>
      <c r="J126" s="16">
        <f t="shared" si="143"/>
        <v>-6.6493895249711166E-2</v>
      </c>
      <c r="K126" s="16">
        <f t="shared" si="144"/>
        <v>6.2682959658415527E-3</v>
      </c>
      <c r="L126" s="16">
        <f t="shared" ref="L126:N126" si="167">STDEVP(E76:E125)*SQRT(52)</f>
        <v>0.18425913330117913</v>
      </c>
      <c r="M126" s="16">
        <f t="shared" si="167"/>
        <v>0.21591905973718603</v>
      </c>
      <c r="N126" s="16">
        <f t="shared" si="167"/>
        <v>4.4028919183732355E-2</v>
      </c>
      <c r="O126" s="18">
        <f t="shared" si="146"/>
        <v>40197</v>
      </c>
      <c r="P126" s="17">
        <f t="shared" si="147"/>
        <v>1.9991258649116515</v>
      </c>
      <c r="Q126" s="17">
        <f t="shared" si="148"/>
        <v>-1.5102322855628736</v>
      </c>
      <c r="R126" s="17">
        <f t="shared" si="149"/>
        <v>0.84917825677163061</v>
      </c>
      <c r="S126" s="17">
        <f t="shared" si="150"/>
        <v>0.43378077134122062</v>
      </c>
      <c r="T126" s="16">
        <f t="shared" si="151"/>
        <v>-9.0889513572928182E-4</v>
      </c>
    </row>
    <row r="127" spans="1:20" x14ac:dyDescent="0.25">
      <c r="A127" s="5">
        <v>40204</v>
      </c>
      <c r="B127" s="22">
        <v>80.492599999999996</v>
      </c>
      <c r="C127" s="22">
        <v>70.729798740000007</v>
      </c>
      <c r="D127" s="23">
        <v>107.65182369999999</v>
      </c>
      <c r="E127" s="15">
        <f t="shared" si="39"/>
        <v>2.1964752039318469E-3</v>
      </c>
      <c r="F127" s="15">
        <f t="shared" si="40"/>
        <v>4.1771764555142976E-3</v>
      </c>
      <c r="G127" s="15">
        <f t="shared" si="41"/>
        <v>-1.9807012515824507E-3</v>
      </c>
      <c r="H127" s="16">
        <f t="shared" ref="H127:I127" si="168">B127/B77-1</f>
        <v>0.30584374183772622</v>
      </c>
      <c r="I127" s="16">
        <f t="shared" si="168"/>
        <v>0.35821389128845027</v>
      </c>
      <c r="J127" s="16">
        <f t="shared" si="143"/>
        <v>-5.2370149450724046E-2</v>
      </c>
      <c r="K127" s="16">
        <f t="shared" si="144"/>
        <v>6.0676016611775907E-3</v>
      </c>
      <c r="L127" s="16">
        <f t="shared" ref="L127:N127" si="169">STDEVP(E77:E126)*SQRT(52)</f>
        <v>0.19151028779570944</v>
      </c>
      <c r="M127" s="16">
        <f t="shared" si="169"/>
        <v>0.22295091941010931</v>
      </c>
      <c r="N127" s="16">
        <f t="shared" si="169"/>
        <v>4.39313301689934E-2</v>
      </c>
      <c r="O127" s="18">
        <f t="shared" si="146"/>
        <v>40204</v>
      </c>
      <c r="P127" s="17">
        <f t="shared" si="147"/>
        <v>1.5653265609225655</v>
      </c>
      <c r="Q127" s="17">
        <f t="shared" si="148"/>
        <v>-1.1920911397234846</v>
      </c>
      <c r="R127" s="17">
        <f t="shared" si="149"/>
        <v>0.8495813790060589</v>
      </c>
      <c r="S127" s="17">
        <f t="shared" si="150"/>
        <v>0.3528515897173527</v>
      </c>
      <c r="T127" s="16">
        <f t="shared" si="151"/>
        <v>5.9920982314332072E-4</v>
      </c>
    </row>
    <row r="128" spans="1:20" x14ac:dyDescent="0.25">
      <c r="A128" s="5">
        <v>40211</v>
      </c>
      <c r="B128" s="22">
        <v>80.669399999999996</v>
      </c>
      <c r="C128" s="22">
        <v>71.025249590000001</v>
      </c>
      <c r="D128" s="23">
        <v>107.6587076</v>
      </c>
      <c r="E128" s="15">
        <f t="shared" si="39"/>
        <v>-4.7105841868168019E-2</v>
      </c>
      <c r="F128" s="15">
        <f t="shared" si="40"/>
        <v>-5.2081077241589946E-2</v>
      </c>
      <c r="G128" s="15">
        <f t="shared" si="41"/>
        <v>4.9752353734219268E-3</v>
      </c>
      <c r="H128" s="16">
        <f t="shared" ref="H128:I128" si="170">B128/B78-1</f>
        <v>0.30038317017301486</v>
      </c>
      <c r="I128" s="16">
        <f t="shared" si="170"/>
        <v>0.35165321209112776</v>
      </c>
      <c r="J128" s="16">
        <f t="shared" si="143"/>
        <v>-5.1270041918112907E-2</v>
      </c>
      <c r="K128" s="16">
        <f t="shared" si="144"/>
        <v>5.8899421916538408E-3</v>
      </c>
      <c r="L128" s="16">
        <f t="shared" ref="L128:N128" si="171">STDEVP(E78:E127)*SQRT(52)</f>
        <v>0.19154140395134164</v>
      </c>
      <c r="M128" s="16">
        <f t="shared" si="171"/>
        <v>0.22294999274828003</v>
      </c>
      <c r="N128" s="16">
        <f t="shared" si="171"/>
        <v>4.3909224934968016E-2</v>
      </c>
      <c r="O128" s="18">
        <f t="shared" si="146"/>
        <v>40211</v>
      </c>
      <c r="P128" s="17">
        <f t="shared" si="147"/>
        <v>1.5374912259501492</v>
      </c>
      <c r="Q128" s="17">
        <f t="shared" si="148"/>
        <v>-1.1676371421733511</v>
      </c>
      <c r="R128" s="17">
        <f t="shared" si="149"/>
        <v>0.85294416917136295</v>
      </c>
      <c r="S128" s="17">
        <f t="shared" si="150"/>
        <v>0.34526671102923628</v>
      </c>
      <c r="T128" s="16">
        <f t="shared" si="151"/>
        <v>-4.2353699301950209E-4</v>
      </c>
    </row>
    <row r="129" spans="1:20" x14ac:dyDescent="0.25">
      <c r="A129" s="5">
        <v>40218</v>
      </c>
      <c r="B129" s="22">
        <v>76.869399999999999</v>
      </c>
      <c r="C129" s="22">
        <v>67.326178080000005</v>
      </c>
      <c r="D129" s="23">
        <v>107.6653527</v>
      </c>
      <c r="E129" s="15">
        <f t="shared" si="39"/>
        <v>1.707181271090974E-2</v>
      </c>
      <c r="F129" s="15">
        <f t="shared" si="40"/>
        <v>1.416093601610835E-2</v>
      </c>
      <c r="G129" s="15">
        <f t="shared" si="41"/>
        <v>2.9108766948013898E-3</v>
      </c>
      <c r="H129" s="16">
        <f t="shared" ref="H129:I129" si="172">B129/B79-1</f>
        <v>0.23005407031541281</v>
      </c>
      <c r="I129" s="16">
        <f t="shared" si="172"/>
        <v>0.2610695963598102</v>
      </c>
      <c r="J129" s="16">
        <f t="shared" si="143"/>
        <v>-3.101552604439739E-2</v>
      </c>
      <c r="K129" s="16">
        <f t="shared" si="144"/>
        <v>5.7182919310132529E-3</v>
      </c>
      <c r="L129" s="16">
        <f t="shared" ref="L129:N129" si="173">STDEVP(E79:E128)*SQRT(52)</f>
        <v>0.19878229707769354</v>
      </c>
      <c r="M129" s="16">
        <f t="shared" si="173"/>
        <v>0.23040995739002887</v>
      </c>
      <c r="N129" s="16">
        <f t="shared" si="173"/>
        <v>4.3566227971023622E-2</v>
      </c>
      <c r="O129" s="18">
        <f t="shared" si="146"/>
        <v>40218</v>
      </c>
      <c r="P129" s="17">
        <f t="shared" si="147"/>
        <v>1.1285500856080686</v>
      </c>
      <c r="Q129" s="17">
        <f t="shared" si="148"/>
        <v>-0.71191671826686853</v>
      </c>
      <c r="R129" s="17">
        <f t="shared" si="149"/>
        <v>0.85511592715915064</v>
      </c>
      <c r="S129" s="17">
        <f t="shared" si="150"/>
        <v>0.26234545663262698</v>
      </c>
      <c r="T129" s="16">
        <f t="shared" si="151"/>
        <v>5.9808109464703219E-3</v>
      </c>
    </row>
    <row r="130" spans="1:20" x14ac:dyDescent="0.25">
      <c r="A130" s="5">
        <v>40225</v>
      </c>
      <c r="B130" s="22">
        <v>78.181700000000006</v>
      </c>
      <c r="C130" s="22">
        <v>68.279579780000006</v>
      </c>
      <c r="D130" s="23">
        <v>107.6729881</v>
      </c>
      <c r="E130" s="15">
        <f t="shared" si="39"/>
        <v>1.1011528273240145E-2</v>
      </c>
      <c r="F130" s="15">
        <f t="shared" si="40"/>
        <v>1.2048222215933491E-2</v>
      </c>
      <c r="G130" s="15">
        <f t="shared" si="41"/>
        <v>-1.0366939426933452E-3</v>
      </c>
      <c r="H130" s="16">
        <f t="shared" ref="H130:I130" si="174">B130/B80-1</f>
        <v>0.30384975868130271</v>
      </c>
      <c r="I130" s="16">
        <f t="shared" si="174"/>
        <v>0.34347179544832418</v>
      </c>
      <c r="J130" s="16">
        <f t="shared" si="143"/>
        <v>-3.9622036767021473E-2</v>
      </c>
      <c r="K130" s="16">
        <f t="shared" si="144"/>
        <v>5.5462231246641291E-3</v>
      </c>
      <c r="L130" s="16">
        <f t="shared" ref="L130:N130" si="175">STDEVP(E80:E129)*SQRT(52)</f>
        <v>0.19365140661098768</v>
      </c>
      <c r="M130" s="16">
        <f t="shared" si="175"/>
        <v>0.22393832907507746</v>
      </c>
      <c r="N130" s="16">
        <f t="shared" si="175"/>
        <v>4.2906801283635061E-2</v>
      </c>
      <c r="O130" s="18">
        <f t="shared" si="146"/>
        <v>40225</v>
      </c>
      <c r="P130" s="17">
        <f t="shared" si="147"/>
        <v>1.5404150208724225</v>
      </c>
      <c r="Q130" s="17">
        <f t="shared" si="148"/>
        <v>-0.92344419955942003</v>
      </c>
      <c r="R130" s="17">
        <f t="shared" si="149"/>
        <v>0.8556013532709833</v>
      </c>
      <c r="S130" s="17">
        <f t="shared" si="150"/>
        <v>0.34864780708470999</v>
      </c>
      <c r="T130" s="16">
        <f t="shared" si="151"/>
        <v>9.1739585716434924E-3</v>
      </c>
    </row>
    <row r="131" spans="1:20" x14ac:dyDescent="0.25">
      <c r="A131" s="5">
        <v>40232</v>
      </c>
      <c r="B131" s="22">
        <v>79.042599999999993</v>
      </c>
      <c r="C131" s="22">
        <v>69.102227330000005</v>
      </c>
      <c r="D131" s="23">
        <v>107.67985539999999</v>
      </c>
      <c r="E131" s="15">
        <f t="shared" si="39"/>
        <v>2.8549162097400771E-2</v>
      </c>
      <c r="F131" s="15">
        <f t="shared" si="40"/>
        <v>2.8748133841085988E-2</v>
      </c>
      <c r="G131" s="15">
        <f t="shared" si="41"/>
        <v>-1.9897174368521675E-4</v>
      </c>
      <c r="H131" s="16">
        <f t="shared" ref="H131:I131" si="176">B131/B81-1</f>
        <v>0.37279645974663822</v>
      </c>
      <c r="I131" s="16">
        <f t="shared" si="176"/>
        <v>0.44802371320859491</v>
      </c>
      <c r="J131" s="16">
        <f t="shared" si="143"/>
        <v>-7.5227253461956689E-2</v>
      </c>
      <c r="K131" s="16">
        <f t="shared" si="144"/>
        <v>5.3581562944304828E-3</v>
      </c>
      <c r="L131" s="16">
        <f t="shared" ref="L131:N131" si="177">STDEVP(E81:E130)*SQRT(52)</f>
        <v>0.1879594105291725</v>
      </c>
      <c r="M131" s="16">
        <f t="shared" si="177"/>
        <v>0.21293535325925084</v>
      </c>
      <c r="N131" s="16">
        <f t="shared" si="177"/>
        <v>3.6442867026385155E-2</v>
      </c>
      <c r="O131" s="18">
        <f t="shared" si="146"/>
        <v>40232</v>
      </c>
      <c r="P131" s="17">
        <f t="shared" si="147"/>
        <v>1.9548811225665073</v>
      </c>
      <c r="Q131" s="17">
        <f t="shared" si="148"/>
        <v>-2.0642517891770447</v>
      </c>
      <c r="R131" s="17">
        <f t="shared" si="149"/>
        <v>0.87660612081796918</v>
      </c>
      <c r="S131" s="17">
        <f t="shared" si="150"/>
        <v>0.41916009337163618</v>
      </c>
      <c r="T131" s="16">
        <f t="shared" si="151"/>
        <v>-2.0605033214043889E-2</v>
      </c>
    </row>
    <row r="132" spans="1:20" x14ac:dyDescent="0.25">
      <c r="A132" s="5">
        <v>40239</v>
      </c>
      <c r="B132" s="22">
        <v>81.299199999999999</v>
      </c>
      <c r="C132" s="22">
        <v>71.088787409999995</v>
      </c>
      <c r="D132" s="23">
        <v>107.6867142</v>
      </c>
      <c r="E132" s="15">
        <f t="shared" ref="E132:E195" si="178">B133/B132-1</f>
        <v>2.1685330236951961E-2</v>
      </c>
      <c r="F132" s="15">
        <f t="shared" ref="F132:F195" si="179">C133/C132-1</f>
        <v>2.4120331243106863E-2</v>
      </c>
      <c r="G132" s="15">
        <f t="shared" ref="G132:G195" si="180">E132-F132</f>
        <v>-2.4350010061549021E-3</v>
      </c>
      <c r="H132" s="16">
        <f t="shared" ref="H132:I132" si="181">B132/B82-1</f>
        <v>0.47704203524950994</v>
      </c>
      <c r="I132" s="16">
        <f t="shared" si="181"/>
        <v>0.57328567153538956</v>
      </c>
      <c r="J132" s="16">
        <f t="shared" si="143"/>
        <v>-9.6243636285879619E-2</v>
      </c>
      <c r="K132" s="16">
        <f t="shared" si="144"/>
        <v>5.162725176014904E-3</v>
      </c>
      <c r="L132" s="16">
        <f t="shared" ref="L132:N132" si="182">STDEVP(E82:E131)*SQRT(52)</f>
        <v>0.18176401116584801</v>
      </c>
      <c r="M132" s="16">
        <f t="shared" si="182"/>
        <v>0.20440650897566753</v>
      </c>
      <c r="N132" s="16">
        <f t="shared" si="182"/>
        <v>3.4888519360661667E-2</v>
      </c>
      <c r="O132" s="18">
        <f t="shared" si="146"/>
        <v>40239</v>
      </c>
      <c r="P132" s="17">
        <f t="shared" si="147"/>
        <v>2.5961096866581328</v>
      </c>
      <c r="Q132" s="17">
        <f t="shared" si="148"/>
        <v>-2.7586047802991183</v>
      </c>
      <c r="R132" s="17">
        <f t="shared" si="149"/>
        <v>0.8810328166230087</v>
      </c>
      <c r="S132" s="17">
        <f t="shared" si="150"/>
        <v>0.53559788145259379</v>
      </c>
      <c r="T132" s="16">
        <f t="shared" si="151"/>
        <v>-2.865564954566735E-2</v>
      </c>
    </row>
    <row r="133" spans="1:20" x14ac:dyDescent="0.25">
      <c r="A133" s="5">
        <v>40246</v>
      </c>
      <c r="B133" s="22">
        <v>83.062200000000004</v>
      </c>
      <c r="C133" s="22">
        <v>72.803472510000006</v>
      </c>
      <c r="D133" s="23">
        <v>107.693361</v>
      </c>
      <c r="E133" s="15">
        <f t="shared" si="178"/>
        <v>7.9506682943624174E-3</v>
      </c>
      <c r="F133" s="15">
        <f t="shared" si="179"/>
        <v>8.4172570191047846E-3</v>
      </c>
      <c r="G133" s="15">
        <f t="shared" si="180"/>
        <v>-4.6658872474236723E-4</v>
      </c>
      <c r="H133" s="16">
        <f t="shared" ref="H133:I133" si="183">B133/B83-1</f>
        <v>0.45225823145998278</v>
      </c>
      <c r="I133" s="16">
        <f t="shared" si="183"/>
        <v>0.54961332182690215</v>
      </c>
      <c r="J133" s="16">
        <f t="shared" si="143"/>
        <v>-9.7355090366919361E-2</v>
      </c>
      <c r="K133" s="16">
        <f t="shared" si="144"/>
        <v>4.977129915710865E-3</v>
      </c>
      <c r="L133" s="16">
        <f t="shared" ref="L133:N133" si="184">STDEVP(E83:E132)*SQRT(52)</f>
        <v>0.17951256525589168</v>
      </c>
      <c r="M133" s="16">
        <f t="shared" si="184"/>
        <v>0.20260018304224289</v>
      </c>
      <c r="N133" s="16">
        <f t="shared" si="184"/>
        <v>3.4897286545750195E-2</v>
      </c>
      <c r="O133" s="18">
        <f t="shared" si="146"/>
        <v>40246</v>
      </c>
      <c r="P133" s="17">
        <f t="shared" si="147"/>
        <v>2.4916423031818491</v>
      </c>
      <c r="Q133" s="17">
        <f t="shared" si="148"/>
        <v>-2.7897610388500333</v>
      </c>
      <c r="R133" s="17">
        <f t="shared" si="149"/>
        <v>0.87768593323244082</v>
      </c>
      <c r="S133" s="17">
        <f t="shared" si="150"/>
        <v>0.50961407105725687</v>
      </c>
      <c r="T133" s="16">
        <f t="shared" si="151"/>
        <v>-3.073842282546474E-2</v>
      </c>
    </row>
    <row r="134" spans="1:20" x14ac:dyDescent="0.25">
      <c r="A134" s="5">
        <v>40253</v>
      </c>
      <c r="B134" s="22">
        <v>83.7226</v>
      </c>
      <c r="C134" s="22">
        <v>73.416278050000003</v>
      </c>
      <c r="D134" s="23">
        <v>107.7013156</v>
      </c>
      <c r="E134" s="15">
        <f t="shared" si="178"/>
        <v>2.8415266606627299E-3</v>
      </c>
      <c r="F134" s="15">
        <f t="shared" si="179"/>
        <v>4.7827276092757831E-3</v>
      </c>
      <c r="G134" s="15">
        <f t="shared" si="180"/>
        <v>-1.9412009486130533E-3</v>
      </c>
      <c r="H134" s="16">
        <f t="shared" ref="H134:I134" si="185">B134/B84-1</f>
        <v>0.41496449178122474</v>
      </c>
      <c r="I134" s="16">
        <f t="shared" si="185"/>
        <v>0.50557544327225856</v>
      </c>
      <c r="J134" s="16">
        <f t="shared" si="143"/>
        <v>-9.061095149103382E-2</v>
      </c>
      <c r="K134" s="16">
        <f t="shared" si="144"/>
        <v>4.8710027676142076E-3</v>
      </c>
      <c r="L134" s="16">
        <f t="shared" ref="L134:N134" si="186">STDEVP(E84:E133)*SQRT(52)</f>
        <v>0.17739163245217837</v>
      </c>
      <c r="M134" s="16">
        <f t="shared" si="186"/>
        <v>0.20042843097001861</v>
      </c>
      <c r="N134" s="16">
        <f t="shared" si="186"/>
        <v>3.4847687577819572E-2</v>
      </c>
      <c r="O134" s="18">
        <f t="shared" si="146"/>
        <v>40253</v>
      </c>
      <c r="P134" s="17">
        <f t="shared" si="147"/>
        <v>2.3117972552857839</v>
      </c>
      <c r="Q134" s="17">
        <f t="shared" si="148"/>
        <v>-2.6001998350302982</v>
      </c>
      <c r="R134" s="17">
        <f t="shared" si="149"/>
        <v>0.87665741849555789</v>
      </c>
      <c r="S134" s="17">
        <f t="shared" si="150"/>
        <v>0.46779218467959444</v>
      </c>
      <c r="T134" s="16">
        <f t="shared" si="151"/>
        <v>-2.8852773228453643E-2</v>
      </c>
    </row>
    <row r="135" spans="1:20" x14ac:dyDescent="0.25">
      <c r="A135" s="5">
        <v>40260</v>
      </c>
      <c r="B135" s="22">
        <v>83.960499999999996</v>
      </c>
      <c r="C135" s="22">
        <v>73.767408110000005</v>
      </c>
      <c r="D135" s="23">
        <v>107.7083074</v>
      </c>
      <c r="E135" s="15">
        <f t="shared" si="178"/>
        <v>9.3782195198932605E-3</v>
      </c>
      <c r="F135" s="15">
        <f t="shared" si="179"/>
        <v>9.1844598767751862E-3</v>
      </c>
      <c r="G135" s="15">
        <f t="shared" si="180"/>
        <v>1.9375964311807437E-4</v>
      </c>
      <c r="H135" s="16">
        <f t="shared" ref="H135:I135" si="187">B135/B85-1</f>
        <v>0.37796257728016491</v>
      </c>
      <c r="I135" s="16">
        <f t="shared" si="187"/>
        <v>0.45716975213242117</v>
      </c>
      <c r="J135" s="16">
        <f t="shared" si="143"/>
        <v>-7.9207174852256257E-2</v>
      </c>
      <c r="K135" s="16">
        <f t="shared" si="144"/>
        <v>4.7584113579384191E-3</v>
      </c>
      <c r="L135" s="16">
        <f t="shared" ref="L135:N135" si="188">STDEVP(E85:E134)*SQRT(52)</f>
        <v>0.17591628254662861</v>
      </c>
      <c r="M135" s="16">
        <f t="shared" si="188"/>
        <v>0.19812879504226122</v>
      </c>
      <c r="N135" s="16">
        <f t="shared" si="188"/>
        <v>3.4089689264103662E-2</v>
      </c>
      <c r="O135" s="18">
        <f t="shared" si="146"/>
        <v>40260</v>
      </c>
      <c r="P135" s="17">
        <f t="shared" si="147"/>
        <v>2.1214873377244343</v>
      </c>
      <c r="Q135" s="17">
        <f t="shared" si="148"/>
        <v>-2.3234936006196212</v>
      </c>
      <c r="R135" s="17">
        <f t="shared" si="149"/>
        <v>0.8794212436356883</v>
      </c>
      <c r="S135" s="17">
        <f t="shared" si="150"/>
        <v>0.42437474489396254</v>
      </c>
      <c r="T135" s="16">
        <f t="shared" si="151"/>
        <v>-2.4655978016558278E-2</v>
      </c>
    </row>
    <row r="136" spans="1:20" x14ac:dyDescent="0.25">
      <c r="A136" s="5">
        <v>40267</v>
      </c>
      <c r="B136" s="22">
        <v>84.747900000000001</v>
      </c>
      <c r="C136" s="22">
        <v>74.444921910000005</v>
      </c>
      <c r="D136" s="23">
        <v>107.71538339999999</v>
      </c>
      <c r="E136" s="15">
        <f t="shared" si="178"/>
        <v>-6.5842339456201326E-4</v>
      </c>
      <c r="F136" s="15">
        <f t="shared" si="179"/>
        <v>-5.3904482630140471E-4</v>
      </c>
      <c r="G136" s="15">
        <f t="shared" si="180"/>
        <v>-1.1937856826060855E-4</v>
      </c>
      <c r="H136" s="16">
        <f t="shared" ref="H136:I136" si="189">B136/B86-1</f>
        <v>0.4163197502536069</v>
      </c>
      <c r="I136" s="16">
        <f t="shared" si="189"/>
        <v>0.5016864089195554</v>
      </c>
      <c r="J136" s="16">
        <f t="shared" si="143"/>
        <v>-8.5366658665948503E-2</v>
      </c>
      <c r="K136" s="16">
        <f t="shared" si="144"/>
        <v>4.6357308172664258E-3</v>
      </c>
      <c r="L136" s="16">
        <f t="shared" ref="L136:N136" si="190">STDEVP(E86:E135)*SQRT(52)</f>
        <v>0.17408151192840171</v>
      </c>
      <c r="M136" s="16">
        <f t="shared" si="190"/>
        <v>0.19591647791329517</v>
      </c>
      <c r="N136" s="16">
        <f t="shared" si="190"/>
        <v>3.3875250376100625E-2</v>
      </c>
      <c r="O136" s="18">
        <f t="shared" si="146"/>
        <v>40267</v>
      </c>
      <c r="P136" s="17">
        <f t="shared" si="147"/>
        <v>2.3648922557937269</v>
      </c>
      <c r="Q136" s="17">
        <f t="shared" si="148"/>
        <v>-2.5200303383196734</v>
      </c>
      <c r="R136" s="17">
        <f t="shared" si="149"/>
        <v>0.8798004965007703</v>
      </c>
      <c r="S136" s="17">
        <f t="shared" si="150"/>
        <v>0.46792883281349684</v>
      </c>
      <c r="T136" s="16">
        <f t="shared" si="151"/>
        <v>-2.5621413944097948E-2</v>
      </c>
    </row>
    <row r="137" spans="1:20" x14ac:dyDescent="0.25">
      <c r="A137" s="5">
        <v>40276</v>
      </c>
      <c r="B137" s="22">
        <v>84.692099999999996</v>
      </c>
      <c r="C137" s="22">
        <v>74.404792760000007</v>
      </c>
      <c r="D137" s="23">
        <v>107.72442580000001</v>
      </c>
      <c r="E137" s="15">
        <f t="shared" si="178"/>
        <v>2.2840382987315166E-2</v>
      </c>
      <c r="F137" s="15">
        <f t="shared" si="179"/>
        <v>2.202960950764421E-2</v>
      </c>
      <c r="G137" s="15">
        <f t="shared" si="180"/>
        <v>8.1077347967095648E-4</v>
      </c>
      <c r="H137" s="16">
        <f t="shared" ref="H137:I137" si="191">B137/B87-1</f>
        <v>0.38464745418547497</v>
      </c>
      <c r="I137" s="16">
        <f t="shared" si="191"/>
        <v>0.44882464038983771</v>
      </c>
      <c r="J137" s="16">
        <f t="shared" si="143"/>
        <v>-6.4177186204362746E-2</v>
      </c>
      <c r="K137" s="16">
        <f t="shared" si="144"/>
        <v>4.5316756561020188E-3</v>
      </c>
      <c r="L137" s="16">
        <f t="shared" ref="L137:N137" si="192">STDEVP(E87:E136)*SQRT(52)</f>
        <v>0.1735724473295282</v>
      </c>
      <c r="M137" s="16">
        <f t="shared" si="192"/>
        <v>0.19406405296742713</v>
      </c>
      <c r="N137" s="16">
        <f t="shared" si="192"/>
        <v>3.1357874831715912E-2</v>
      </c>
      <c r="O137" s="18">
        <f t="shared" si="146"/>
        <v>40276</v>
      </c>
      <c r="P137" s="17">
        <f t="shared" si="147"/>
        <v>2.1899545946236567</v>
      </c>
      <c r="Q137" s="17">
        <f t="shared" si="148"/>
        <v>-2.0466050887942444</v>
      </c>
      <c r="R137" s="17">
        <f t="shared" si="149"/>
        <v>0.88823180194741369</v>
      </c>
      <c r="S137" s="17">
        <f t="shared" si="150"/>
        <v>0.42794659873242985</v>
      </c>
      <c r="T137" s="16">
        <f t="shared" si="151"/>
        <v>-1.4519362128631808E-2</v>
      </c>
    </row>
    <row r="138" spans="1:20" x14ac:dyDescent="0.25">
      <c r="A138" s="5">
        <v>40283</v>
      </c>
      <c r="B138" s="22">
        <v>86.626499999999993</v>
      </c>
      <c r="C138" s="22">
        <v>76.043901289999994</v>
      </c>
      <c r="D138" s="23">
        <v>107.7323378</v>
      </c>
      <c r="E138" s="15">
        <f t="shared" si="178"/>
        <v>-2.9608722504083529E-2</v>
      </c>
      <c r="F138" s="15">
        <f t="shared" si="179"/>
        <v>-3.2051803611508167E-2</v>
      </c>
      <c r="G138" s="15">
        <f t="shared" si="180"/>
        <v>2.4430811074246384E-3</v>
      </c>
      <c r="H138" s="16">
        <f t="shared" ref="H138:I138" si="193">B138/B88-1</f>
        <v>0.36599738553021854</v>
      </c>
      <c r="I138" s="16">
        <f t="shared" si="193"/>
        <v>0.41121475022337317</v>
      </c>
      <c r="J138" s="16">
        <f t="shared" si="143"/>
        <v>-4.5217364693154627E-2</v>
      </c>
      <c r="K138" s="16">
        <f t="shared" si="144"/>
        <v>4.3692667018486731E-3</v>
      </c>
      <c r="L138" s="16">
        <f t="shared" ref="L138:N138" si="194">STDEVP(E88:E137)*SQRT(52)</f>
        <v>0.17162511240004086</v>
      </c>
      <c r="M138" s="16">
        <f t="shared" si="194"/>
        <v>0.1899156999309711</v>
      </c>
      <c r="N138" s="16">
        <f t="shared" si="194"/>
        <v>2.9086314913643031E-2</v>
      </c>
      <c r="O138" s="18">
        <f t="shared" si="146"/>
        <v>40283</v>
      </c>
      <c r="P138" s="17">
        <f t="shared" si="147"/>
        <v>2.1070816139391719</v>
      </c>
      <c r="Q138" s="17">
        <f t="shared" si="148"/>
        <v>-1.5545924200918719</v>
      </c>
      <c r="R138" s="17">
        <f t="shared" si="149"/>
        <v>0.89756133242951597</v>
      </c>
      <c r="S138" s="17">
        <f t="shared" si="150"/>
        <v>0.4029007330891986</v>
      </c>
      <c r="T138" s="16">
        <f t="shared" si="151"/>
        <v>-3.5406554541403401E-3</v>
      </c>
    </row>
    <row r="139" spans="1:20" x14ac:dyDescent="0.25">
      <c r="A139" s="5">
        <v>40290</v>
      </c>
      <c r="B139" s="22">
        <v>84.061599999999999</v>
      </c>
      <c r="C139" s="22">
        <v>73.606557100000003</v>
      </c>
      <c r="D139" s="23">
        <v>107.7394154</v>
      </c>
      <c r="E139" s="15">
        <f t="shared" si="178"/>
        <v>-1.8170008660315817E-2</v>
      </c>
      <c r="F139" s="15">
        <f t="shared" si="179"/>
        <v>-1.9047381038285183E-2</v>
      </c>
      <c r="G139" s="15">
        <f t="shared" si="180"/>
        <v>8.773723779693654E-4</v>
      </c>
      <c r="H139" s="16">
        <f t="shared" ref="H139:I139" si="195">B139/B89-1</f>
        <v>0.33708715873591522</v>
      </c>
      <c r="I139" s="16">
        <f t="shared" si="195"/>
        <v>0.3699829770620171</v>
      </c>
      <c r="J139" s="16">
        <f t="shared" si="143"/>
        <v>-3.2895818326101889E-2</v>
      </c>
      <c r="K139" s="16">
        <f t="shared" si="144"/>
        <v>4.2456013445129059E-3</v>
      </c>
      <c r="L139" s="16">
        <f t="shared" ref="L139:N139" si="196">STDEVP(E89:E138)*SQRT(52)</f>
        <v>0.17483082519470919</v>
      </c>
      <c r="M139" s="16">
        <f t="shared" si="196"/>
        <v>0.19377773186111855</v>
      </c>
      <c r="N139" s="16">
        <f t="shared" si="196"/>
        <v>2.8795193161697877E-2</v>
      </c>
      <c r="O139" s="18">
        <f t="shared" si="146"/>
        <v>40290</v>
      </c>
      <c r="P139" s="17">
        <f t="shared" si="147"/>
        <v>1.9037921774991138</v>
      </c>
      <c r="Q139" s="17">
        <f t="shared" si="148"/>
        <v>-1.1424065864527169</v>
      </c>
      <c r="R139" s="17">
        <f t="shared" si="149"/>
        <v>0.89681533206111663</v>
      </c>
      <c r="S139" s="17">
        <f t="shared" si="150"/>
        <v>0.37113722913996711</v>
      </c>
      <c r="T139" s="16">
        <f t="shared" si="151"/>
        <v>4.8426713401474308E-3</v>
      </c>
    </row>
    <row r="140" spans="1:20" x14ac:dyDescent="0.25">
      <c r="A140" s="5">
        <v>40297</v>
      </c>
      <c r="B140" s="22">
        <v>82.534199999999998</v>
      </c>
      <c r="C140" s="22">
        <v>72.204544960000007</v>
      </c>
      <c r="D140" s="23">
        <v>107.74657120000001</v>
      </c>
      <c r="E140" s="15">
        <f t="shared" si="178"/>
        <v>-5.4979632685601909E-2</v>
      </c>
      <c r="F140" s="15">
        <f t="shared" si="179"/>
        <v>-6.4895457240203069E-2</v>
      </c>
      <c r="G140" s="15">
        <f t="shared" si="180"/>
        <v>9.9158245546011603E-3</v>
      </c>
      <c r="H140" s="16">
        <f t="shared" ref="H140:I140" si="197">B140/B90-1</f>
        <v>0.24751658131646881</v>
      </c>
      <c r="I140" s="16">
        <f t="shared" si="197"/>
        <v>0.2807650785407878</v>
      </c>
      <c r="J140" s="16">
        <f t="shared" si="143"/>
        <v>-3.3248497224318996E-2</v>
      </c>
      <c r="K140" s="16">
        <f t="shared" si="144"/>
        <v>4.1816956947802186E-3</v>
      </c>
      <c r="L140" s="16">
        <f t="shared" ref="L140:N140" si="198">STDEVP(E90:E139)*SQRT(52)</f>
        <v>0.16987051080075816</v>
      </c>
      <c r="M140" s="16">
        <f t="shared" si="198"/>
        <v>0.1904019559620814</v>
      </c>
      <c r="N140" s="16">
        <f t="shared" si="198"/>
        <v>2.8596502542844474E-2</v>
      </c>
      <c r="O140" s="18">
        <f t="shared" si="146"/>
        <v>40297</v>
      </c>
      <c r="P140" s="17">
        <f t="shared" si="147"/>
        <v>1.4324727963354222</v>
      </c>
      <c r="Q140" s="17">
        <f t="shared" si="148"/>
        <v>-1.1626770502618182</v>
      </c>
      <c r="R140" s="17">
        <f t="shared" si="149"/>
        <v>0.88226126650499426</v>
      </c>
      <c r="S140" s="17">
        <f t="shared" si="150"/>
        <v>0.27580819294678982</v>
      </c>
      <c r="T140" s="16">
        <f t="shared" si="151"/>
        <v>-6.8392002226577708E-4</v>
      </c>
    </row>
    <row r="141" spans="1:20" x14ac:dyDescent="0.25">
      <c r="A141" s="5">
        <v>40304</v>
      </c>
      <c r="B141" s="22">
        <v>77.996499999999997</v>
      </c>
      <c r="C141" s="22">
        <v>67.518798000000004</v>
      </c>
      <c r="D141" s="23">
        <v>107.75370359999999</v>
      </c>
      <c r="E141" s="15">
        <f t="shared" si="178"/>
        <v>9.5760707211220986E-3</v>
      </c>
      <c r="F141" s="15">
        <f t="shared" si="179"/>
        <v>5.9087340387782294E-3</v>
      </c>
      <c r="G141" s="15">
        <f t="shared" si="180"/>
        <v>3.6673366823438691E-3</v>
      </c>
      <c r="H141" s="16">
        <f t="shared" ref="H141:I141" si="199">B141/B91-1</f>
        <v>0.15212924515899351</v>
      </c>
      <c r="I141" s="16">
        <f t="shared" si="199"/>
        <v>0.15864271396308927</v>
      </c>
      <c r="J141" s="16">
        <f t="shared" si="143"/>
        <v>-6.5134688040957567E-3</v>
      </c>
      <c r="K141" s="16">
        <f t="shared" si="144"/>
        <v>4.0818704409899542E-3</v>
      </c>
      <c r="L141" s="16">
        <f t="shared" ref="L141:N141" si="200">STDEVP(E91:E140)*SQRT(52)</f>
        <v>0.17909873628782447</v>
      </c>
      <c r="M141" s="16">
        <f t="shared" si="200"/>
        <v>0.20085029505041205</v>
      </c>
      <c r="N141" s="16">
        <f t="shared" si="200"/>
        <v>2.8708629676392546E-2</v>
      </c>
      <c r="O141" s="18">
        <f t="shared" si="146"/>
        <v>40304</v>
      </c>
      <c r="P141" s="17">
        <f t="shared" si="147"/>
        <v>0.82662434021913389</v>
      </c>
      <c r="Q141" s="17">
        <f t="shared" si="148"/>
        <v>-0.22688191242551228</v>
      </c>
      <c r="R141" s="17">
        <f t="shared" si="149"/>
        <v>0.88762091867456583</v>
      </c>
      <c r="S141" s="17">
        <f t="shared" si="150"/>
        <v>0.16679121864215901</v>
      </c>
      <c r="T141" s="16">
        <f t="shared" si="151"/>
        <v>1.0855936799801957E-2</v>
      </c>
    </row>
    <row r="142" spans="1:20" x14ac:dyDescent="0.25">
      <c r="A142" s="5">
        <v>40312</v>
      </c>
      <c r="B142" s="22">
        <v>78.743399999999994</v>
      </c>
      <c r="C142" s="22">
        <v>67.917748619999998</v>
      </c>
      <c r="D142" s="23">
        <v>107.76237810000001</v>
      </c>
      <c r="E142" s="15">
        <f t="shared" si="178"/>
        <v>-2.9318012684237615E-2</v>
      </c>
      <c r="F142" s="15">
        <f t="shared" si="179"/>
        <v>-3.288568298246386E-2</v>
      </c>
      <c r="G142" s="15">
        <f t="shared" si="180"/>
        <v>3.5676702982262443E-3</v>
      </c>
      <c r="H142" s="16">
        <f t="shared" ref="H142:I142" si="201">B142/B92-1</f>
        <v>0.15844944544238815</v>
      </c>
      <c r="I142" s="16">
        <f t="shared" si="201"/>
        <v>0.16317261965738705</v>
      </c>
      <c r="J142" s="16">
        <f t="shared" si="143"/>
        <v>-4.7231742149989042E-3</v>
      </c>
      <c r="K142" s="16">
        <f t="shared" si="144"/>
        <v>4.0241678899393118E-3</v>
      </c>
      <c r="L142" s="16">
        <f t="shared" ref="L142:N142" si="202">STDEVP(E92:E141)*SQRT(52)</f>
        <v>0.17921449519391316</v>
      </c>
      <c r="M142" s="16">
        <f t="shared" si="202"/>
        <v>0.20086187453991089</v>
      </c>
      <c r="N142" s="16">
        <f t="shared" si="202"/>
        <v>2.8883807574229266E-2</v>
      </c>
      <c r="O142" s="18">
        <f t="shared" si="146"/>
        <v>40312</v>
      </c>
      <c r="P142" s="17">
        <f t="shared" si="147"/>
        <v>0.86167850086767828</v>
      </c>
      <c r="Q142" s="17">
        <f t="shared" si="148"/>
        <v>-0.16352325443453716</v>
      </c>
      <c r="R142" s="17">
        <f t="shared" si="149"/>
        <v>0.88800469370591206</v>
      </c>
      <c r="S142" s="17">
        <f t="shared" si="150"/>
        <v>0.17390142039450879</v>
      </c>
      <c r="T142" s="16">
        <f t="shared" si="151"/>
        <v>1.3100705386926287E-2</v>
      </c>
    </row>
    <row r="143" spans="1:20" x14ac:dyDescent="0.25">
      <c r="A143" s="5">
        <v>40319</v>
      </c>
      <c r="B143" s="22">
        <v>76.434799999999996</v>
      </c>
      <c r="C143" s="22">
        <v>65.684227070000006</v>
      </c>
      <c r="D143" s="23">
        <v>107.7693828</v>
      </c>
      <c r="E143" s="15">
        <f t="shared" si="178"/>
        <v>2.6900050762218353E-2</v>
      </c>
      <c r="F143" s="15">
        <f t="shared" si="179"/>
        <v>2.6051517637200705E-2</v>
      </c>
      <c r="G143" s="15">
        <f t="shared" si="180"/>
        <v>8.4853312501764755E-4</v>
      </c>
      <c r="H143" s="16">
        <f t="shared" ref="H143:I143" si="203">B143/B93-1</f>
        <v>0.10572676390896074</v>
      </c>
      <c r="I143" s="16">
        <f t="shared" si="203"/>
        <v>0.10893842130872744</v>
      </c>
      <c r="J143" s="16">
        <f t="shared" si="143"/>
        <v>-3.2116573997666986E-3</v>
      </c>
      <c r="K143" s="16">
        <f t="shared" si="144"/>
        <v>3.8713214665717643E-3</v>
      </c>
      <c r="L143" s="16">
        <f t="shared" ref="L143:N143" si="204">STDEVP(E93:E142)*SQRT(52)</f>
        <v>0.18160778357524257</v>
      </c>
      <c r="M143" s="16">
        <f t="shared" si="204"/>
        <v>0.20382334300211233</v>
      </c>
      <c r="N143" s="16">
        <f t="shared" si="204"/>
        <v>2.9000898882858606E-2</v>
      </c>
      <c r="O143" s="18">
        <f t="shared" si="146"/>
        <v>40319</v>
      </c>
      <c r="P143" s="17">
        <f t="shared" si="147"/>
        <v>0.56085394820199919</v>
      </c>
      <c r="Q143" s="17">
        <f t="shared" si="148"/>
        <v>-0.110743374291236</v>
      </c>
      <c r="R143" s="17">
        <f t="shared" si="149"/>
        <v>0.88891188871128446</v>
      </c>
      <c r="S143" s="17">
        <f t="shared" si="150"/>
        <v>0.11458440789902775</v>
      </c>
      <c r="T143" s="16">
        <f t="shared" si="151"/>
        <v>8.4600482802812821E-3</v>
      </c>
    </row>
    <row r="144" spans="1:20" x14ac:dyDescent="0.25">
      <c r="A144" s="5">
        <v>40329</v>
      </c>
      <c r="B144" s="22">
        <v>78.490899999999996</v>
      </c>
      <c r="C144" s="22">
        <v>67.395400870000003</v>
      </c>
      <c r="D144" s="23">
        <v>107.7790614</v>
      </c>
      <c r="E144" s="15">
        <f t="shared" si="178"/>
        <v>-2.1399932985862069E-2</v>
      </c>
      <c r="F144" s="15">
        <f t="shared" si="179"/>
        <v>-2.4802082017796323E-2</v>
      </c>
      <c r="G144" s="15">
        <f t="shared" si="180"/>
        <v>3.402149031934254E-3</v>
      </c>
      <c r="H144" s="16">
        <f t="shared" ref="H144:I144" si="205">B144/B94-1</f>
        <v>0.11760727425987305</v>
      </c>
      <c r="I144" s="16">
        <f t="shared" si="205"/>
        <v>0.11606715161251047</v>
      </c>
      <c r="J144" s="16">
        <f t="shared" si="143"/>
        <v>1.5401226473625851E-3</v>
      </c>
      <c r="K144" s="16">
        <f t="shared" si="144"/>
        <v>3.7706360434521802E-3</v>
      </c>
      <c r="L144" s="16">
        <f t="shared" ref="L144:N144" si="206">STDEVP(E94:E143)*SQRT(52)</f>
        <v>0.18279178480448813</v>
      </c>
      <c r="M144" s="16">
        <f t="shared" si="206"/>
        <v>0.20449894657801582</v>
      </c>
      <c r="N144" s="16">
        <f t="shared" si="206"/>
        <v>2.8807037445176899E-2</v>
      </c>
      <c r="O144" s="18">
        <f t="shared" si="146"/>
        <v>40329</v>
      </c>
      <c r="P144" s="17">
        <f t="shared" si="147"/>
        <v>0.62276670878934282</v>
      </c>
      <c r="Q144" s="17">
        <f t="shared" si="148"/>
        <v>5.3463416718696442E-2</v>
      </c>
      <c r="R144" s="17">
        <f t="shared" si="149"/>
        <v>0.88928207392357572</v>
      </c>
      <c r="S144" s="17">
        <f t="shared" si="150"/>
        <v>0.12800959510424575</v>
      </c>
      <c r="T144" s="16">
        <f t="shared" si="151"/>
        <v>1.3973359956777606E-2</v>
      </c>
    </row>
    <row r="145" spans="1:20" x14ac:dyDescent="0.25">
      <c r="A145" s="5">
        <v>40336</v>
      </c>
      <c r="B145" s="22">
        <v>76.811199999999999</v>
      </c>
      <c r="C145" s="22">
        <v>65.723854610000004</v>
      </c>
      <c r="D145" s="23">
        <v>107.785708</v>
      </c>
      <c r="E145" s="15">
        <f t="shared" si="178"/>
        <v>5.6375893098923102E-2</v>
      </c>
      <c r="F145" s="15">
        <f t="shared" si="179"/>
        <v>6.2018856383079468E-2</v>
      </c>
      <c r="G145" s="15">
        <f t="shared" si="180"/>
        <v>-5.6429632841563659E-3</v>
      </c>
      <c r="H145" s="16">
        <f t="shared" ref="H145:I145" si="207">B145/B95-1</f>
        <v>9.2368472699036808E-2</v>
      </c>
      <c r="I145" s="16">
        <f t="shared" si="207"/>
        <v>8.6800486685626899E-2</v>
      </c>
      <c r="J145" s="16">
        <f t="shared" si="143"/>
        <v>5.5679860134099091E-3</v>
      </c>
      <c r="K145" s="16">
        <f t="shared" si="144"/>
        <v>3.7196141620428058E-3</v>
      </c>
      <c r="L145" s="16">
        <f t="shared" ref="L145:N145" si="208">STDEVP(E95:E144)*SQRT(52)</f>
        <v>0.18438234832450501</v>
      </c>
      <c r="M145" s="16">
        <f t="shared" si="208"/>
        <v>0.20636185956488179</v>
      </c>
      <c r="N145" s="16">
        <f t="shared" si="208"/>
        <v>2.9016405359265054E-2</v>
      </c>
      <c r="O145" s="18">
        <f t="shared" si="146"/>
        <v>40336</v>
      </c>
      <c r="P145" s="17">
        <f t="shared" si="147"/>
        <v>0.48078820636873448</v>
      </c>
      <c r="Q145" s="17">
        <f t="shared" si="148"/>
        <v>0.19189096459296703</v>
      </c>
      <c r="R145" s="17">
        <f t="shared" si="149"/>
        <v>0.89056534907403251</v>
      </c>
      <c r="S145" s="17">
        <f t="shared" si="150"/>
        <v>9.9542227450424459E-2</v>
      </c>
      <c r="T145" s="16">
        <f t="shared" si="151"/>
        <v>1.4659912296653144E-2</v>
      </c>
    </row>
    <row r="146" spans="1:20" x14ac:dyDescent="0.25">
      <c r="A146" s="5">
        <v>40343</v>
      </c>
      <c r="B146" s="22">
        <v>81.141499999999994</v>
      </c>
      <c r="C146" s="22">
        <v>69.799972909999994</v>
      </c>
      <c r="D146" s="23">
        <v>107.7925525</v>
      </c>
      <c r="E146" s="15">
        <f t="shared" si="178"/>
        <v>2.495393849016847E-2</v>
      </c>
      <c r="F146" s="15">
        <f t="shared" si="179"/>
        <v>2.859011338834061E-2</v>
      </c>
      <c r="G146" s="15">
        <f t="shared" si="180"/>
        <v>-3.6361748981721398E-3</v>
      </c>
      <c r="H146" s="16">
        <f t="shared" ref="H146:I146" si="209">B146/B96-1</f>
        <v>0.19462941996616712</v>
      </c>
      <c r="I146" s="16">
        <f t="shared" si="209"/>
        <v>0.20846806516702765</v>
      </c>
      <c r="J146" s="16">
        <f t="shared" si="143"/>
        <v>-1.3838645200860533E-2</v>
      </c>
      <c r="K146" s="16">
        <f t="shared" si="144"/>
        <v>3.6216747156836426E-3</v>
      </c>
      <c r="L146" s="16">
        <f t="shared" ref="L146:N146" si="210">STDEVP(E96:E145)*SQRT(52)</f>
        <v>0.18849901592042911</v>
      </c>
      <c r="M146" s="16">
        <f t="shared" si="210"/>
        <v>0.20925669450736095</v>
      </c>
      <c r="N146" s="16">
        <f t="shared" si="210"/>
        <v>2.734118283969662E-2</v>
      </c>
      <c r="O146" s="18">
        <f t="shared" si="146"/>
        <v>40343</v>
      </c>
      <c r="P146" s="17">
        <f t="shared" si="147"/>
        <v>1.0133089783933587</v>
      </c>
      <c r="Q146" s="17">
        <f t="shared" si="148"/>
        <v>-0.50614654391499936</v>
      </c>
      <c r="R146" s="17">
        <f t="shared" si="149"/>
        <v>0.89672837183778198</v>
      </c>
      <c r="S146" s="17">
        <f t="shared" si="150"/>
        <v>0.21300513204352672</v>
      </c>
      <c r="T146" s="16">
        <f t="shared" si="151"/>
        <v>7.3161750642032064E-3</v>
      </c>
    </row>
    <row r="147" spans="1:20" x14ac:dyDescent="0.25">
      <c r="A147" s="5">
        <v>40350</v>
      </c>
      <c r="B147" s="22">
        <v>83.166300000000007</v>
      </c>
      <c r="C147" s="22">
        <v>71.795562050000001</v>
      </c>
      <c r="D147" s="23">
        <v>107.8008827</v>
      </c>
      <c r="E147" s="15">
        <f t="shared" si="178"/>
        <v>-4.0778536498557783E-2</v>
      </c>
      <c r="F147" s="15">
        <f t="shared" si="179"/>
        <v>-4.118662178507182E-2</v>
      </c>
      <c r="G147" s="15">
        <f t="shared" si="180"/>
        <v>4.0808528651403719E-4</v>
      </c>
      <c r="H147" s="16">
        <f t="shared" ref="H147:I147" si="211">B147/B97-1</f>
        <v>0.2162745565453168</v>
      </c>
      <c r="I147" s="16">
        <f t="shared" si="211"/>
        <v>0.23578829222366626</v>
      </c>
      <c r="J147" s="16">
        <f t="shared" si="143"/>
        <v>-1.9513735678349464E-2</v>
      </c>
      <c r="K147" s="16">
        <f t="shared" si="144"/>
        <v>3.5435091816278241E-3</v>
      </c>
      <c r="L147" s="16">
        <f t="shared" ref="L147:N147" si="212">STDEVP(E97:E146)*SQRT(52)</f>
        <v>0.18967738027931605</v>
      </c>
      <c r="M147" s="16">
        <f t="shared" si="212"/>
        <v>0.21069565750790825</v>
      </c>
      <c r="N147" s="16">
        <f t="shared" si="212"/>
        <v>2.7516995069895373E-2</v>
      </c>
      <c r="O147" s="18">
        <f t="shared" si="146"/>
        <v>40350</v>
      </c>
      <c r="P147" s="17">
        <f t="shared" si="147"/>
        <v>1.1215414671502972</v>
      </c>
      <c r="Q147" s="17">
        <f t="shared" si="148"/>
        <v>-0.70915213048456094</v>
      </c>
      <c r="R147" s="17">
        <f t="shared" si="149"/>
        <v>0.90063797111180788</v>
      </c>
      <c r="S147" s="17">
        <f t="shared" si="150"/>
        <v>0.23620039814785904</v>
      </c>
      <c r="T147" s="16">
        <f t="shared" si="151"/>
        <v>3.562577163405467E-3</v>
      </c>
    </row>
    <row r="148" spans="1:20" x14ac:dyDescent="0.25">
      <c r="A148" s="5">
        <v>40357</v>
      </c>
      <c r="B148" s="22">
        <v>79.774900000000002</v>
      </c>
      <c r="C148" s="22">
        <v>68.838545389999993</v>
      </c>
      <c r="D148" s="23">
        <v>107.8078211</v>
      </c>
      <c r="E148" s="15">
        <f t="shared" si="178"/>
        <v>-6.3403401320465513E-2</v>
      </c>
      <c r="F148" s="15">
        <f t="shared" si="179"/>
        <v>-6.5017901302867664E-2</v>
      </c>
      <c r="G148" s="15">
        <f t="shared" si="180"/>
        <v>1.6144999824021511E-3</v>
      </c>
      <c r="H148" s="16">
        <f t="shared" ref="H148:I148" si="213">B148/B98-1</f>
        <v>0.15425094770958125</v>
      </c>
      <c r="I148" s="16">
        <f t="shared" si="213"/>
        <v>0.16809474099442334</v>
      </c>
      <c r="J148" s="16">
        <f t="shared" si="143"/>
        <v>-1.3843793284842087E-2</v>
      </c>
      <c r="K148" s="16">
        <f t="shared" si="144"/>
        <v>3.5031746317006895E-3</v>
      </c>
      <c r="L148" s="16">
        <f t="shared" ref="L148:N148" si="214">STDEVP(E98:E147)*SQRT(52)</f>
        <v>0.19490760070066115</v>
      </c>
      <c r="M148" s="16">
        <f t="shared" si="214"/>
        <v>0.21544726382548601</v>
      </c>
      <c r="N148" s="16">
        <f t="shared" si="214"/>
        <v>2.7327574608924446E-2</v>
      </c>
      <c r="O148" s="18">
        <f t="shared" si="146"/>
        <v>40357</v>
      </c>
      <c r="P148" s="17">
        <f t="shared" si="147"/>
        <v>0.77343198795720036</v>
      </c>
      <c r="Q148" s="17">
        <f t="shared" si="148"/>
        <v>-0.50658697242458828</v>
      </c>
      <c r="R148" s="17">
        <f t="shared" si="149"/>
        <v>0.90777723872597982</v>
      </c>
      <c r="S148" s="17">
        <f t="shared" si="150"/>
        <v>0.16606251693361199</v>
      </c>
      <c r="T148" s="16">
        <f t="shared" si="151"/>
        <v>1.3352954475443213E-3</v>
      </c>
    </row>
    <row r="149" spans="1:20" x14ac:dyDescent="0.25">
      <c r="A149" s="5">
        <v>40364</v>
      </c>
      <c r="B149" s="22">
        <v>74.716899999999995</v>
      </c>
      <c r="C149" s="22">
        <v>64.36280764</v>
      </c>
      <c r="D149" s="23">
        <v>107.8167574</v>
      </c>
      <c r="E149" s="15">
        <f t="shared" si="178"/>
        <v>6.7797245335392775E-2</v>
      </c>
      <c r="F149" s="15">
        <f t="shared" si="179"/>
        <v>6.8697490866636901E-2</v>
      </c>
      <c r="G149" s="15">
        <f t="shared" si="180"/>
        <v>-9.0024553124412598E-4</v>
      </c>
      <c r="H149" s="16">
        <f t="shared" ref="H149:I149" si="215">B149/B99-1</f>
        <v>0.1480936276008733</v>
      </c>
      <c r="I149" s="16">
        <f t="shared" si="215"/>
        <v>0.16521317991953244</v>
      </c>
      <c r="J149" s="16">
        <f t="shared" si="143"/>
        <v>-1.7119552318659137E-2</v>
      </c>
      <c r="K149" s="16">
        <f t="shared" si="144"/>
        <v>3.5167768307036162E-3</v>
      </c>
      <c r="L149" s="16">
        <f t="shared" ref="L149:N149" si="216">STDEVP(E99:E148)*SQRT(52)</f>
        <v>0.19661762293841478</v>
      </c>
      <c r="M149" s="16">
        <f t="shared" si="216"/>
        <v>0.2161982193605399</v>
      </c>
      <c r="N149" s="16">
        <f t="shared" si="216"/>
        <v>2.6983145681569412E-2</v>
      </c>
      <c r="O149" s="18">
        <f t="shared" si="146"/>
        <v>40364</v>
      </c>
      <c r="P149" s="17">
        <f t="shared" si="147"/>
        <v>0.73531989965850886</v>
      </c>
      <c r="Q149" s="17">
        <f t="shared" si="148"/>
        <v>-0.63445354076535598</v>
      </c>
      <c r="R149" s="17">
        <f t="shared" si="149"/>
        <v>0.91305612038879336</v>
      </c>
      <c r="S149" s="17">
        <f t="shared" si="150"/>
        <v>0.15834388220146495</v>
      </c>
      <c r="T149" s="16">
        <f t="shared" si="151"/>
        <v>-3.0610397149388735E-3</v>
      </c>
    </row>
    <row r="150" spans="1:20" x14ac:dyDescent="0.25">
      <c r="A150" s="5">
        <v>40371</v>
      </c>
      <c r="B150" s="22">
        <v>79.782499999999999</v>
      </c>
      <c r="C150" s="22">
        <v>68.784371030000003</v>
      </c>
      <c r="D150" s="23">
        <v>107.8252123</v>
      </c>
      <c r="E150" s="15">
        <f t="shared" si="178"/>
        <v>-2.7765487418920154E-2</v>
      </c>
      <c r="F150" s="15">
        <f t="shared" si="179"/>
        <v>-2.6170577895011649E-2</v>
      </c>
      <c r="G150" s="15">
        <f t="shared" si="180"/>
        <v>-1.5949095239085054E-3</v>
      </c>
      <c r="H150" s="16">
        <f t="shared" ref="H150:I150" si="217">B150/B100-1</f>
        <v>0.16446833571483821</v>
      </c>
      <c r="I150" s="16">
        <f t="shared" si="217"/>
        <v>0.1735383473953751</v>
      </c>
      <c r="J150" s="16">
        <f t="shared" si="143"/>
        <v>-9.0700116805368936E-3</v>
      </c>
      <c r="K150" s="16">
        <f t="shared" si="144"/>
        <v>3.5173341277272563E-3</v>
      </c>
      <c r="L150" s="16">
        <f t="shared" ref="L150:N150" si="218">STDEVP(E100:E149)*SQRT(52)</f>
        <v>0.20109379534371294</v>
      </c>
      <c r="M150" s="16">
        <f t="shared" si="218"/>
        <v>0.21842298482826308</v>
      </c>
      <c r="N150" s="16">
        <f t="shared" si="218"/>
        <v>2.5716561969388214E-2</v>
      </c>
      <c r="O150" s="18">
        <f t="shared" si="146"/>
        <v>40371</v>
      </c>
      <c r="P150" s="17">
        <f t="shared" si="147"/>
        <v>0.800377760596794</v>
      </c>
      <c r="Q150" s="17">
        <f t="shared" si="148"/>
        <v>-0.35269145585375716</v>
      </c>
      <c r="R150" s="17">
        <f t="shared" si="149"/>
        <v>0.91928682669688344</v>
      </c>
      <c r="S150" s="17">
        <f t="shared" si="150"/>
        <v>0.17508246274498324</v>
      </c>
      <c r="T150" s="16">
        <f t="shared" si="151"/>
        <v>4.6529238285062391E-3</v>
      </c>
    </row>
    <row r="151" spans="1:20" x14ac:dyDescent="0.25">
      <c r="A151" s="5">
        <v>40379</v>
      </c>
      <c r="B151" s="22">
        <v>77.567300000000003</v>
      </c>
      <c r="C151" s="22">
        <v>66.984244290000007</v>
      </c>
      <c r="D151" s="23">
        <v>107.838086</v>
      </c>
      <c r="E151" s="15">
        <f t="shared" si="178"/>
        <v>5.4336041089479536E-2</v>
      </c>
      <c r="F151" s="15">
        <f t="shared" si="179"/>
        <v>5.5954389867760801E-2</v>
      </c>
      <c r="G151" s="15">
        <f t="shared" si="180"/>
        <v>-1.6183487782812644E-3</v>
      </c>
      <c r="H151" s="16">
        <f t="shared" ref="H151:I151" si="219">B151/B101-1</f>
        <v>7.9796645372526953E-2</v>
      </c>
      <c r="I151" s="16">
        <f t="shared" si="219"/>
        <v>8.5572292969661401E-2</v>
      </c>
      <c r="J151" s="16">
        <f t="shared" si="143"/>
        <v>-5.7756475971344479E-3</v>
      </c>
      <c r="K151" s="16">
        <f t="shared" si="144"/>
        <v>3.5671480033170333E-3</v>
      </c>
      <c r="L151" s="16">
        <f t="shared" ref="L151:N151" si="220">STDEVP(E101:E150)*SQRT(52)</f>
        <v>0.19804418148044928</v>
      </c>
      <c r="M151" s="16">
        <f t="shared" si="220"/>
        <v>0.21447650270661914</v>
      </c>
      <c r="N151" s="16">
        <f t="shared" si="220"/>
        <v>2.5419337178400045E-2</v>
      </c>
      <c r="O151" s="18">
        <f t="shared" si="146"/>
        <v>40379</v>
      </c>
      <c r="P151" s="17">
        <f t="shared" si="147"/>
        <v>0.38491157275799703</v>
      </c>
      <c r="Q151" s="17">
        <f t="shared" si="148"/>
        <v>-0.22721472069076118</v>
      </c>
      <c r="R151" s="17">
        <f t="shared" si="149"/>
        <v>0.92255080645289189</v>
      </c>
      <c r="S151" s="17">
        <f t="shared" si="150"/>
        <v>8.2629050710284563E-2</v>
      </c>
      <c r="T151" s="16">
        <f t="shared" si="151"/>
        <v>5.755847472226211E-4</v>
      </c>
    </row>
    <row r="152" spans="1:20" x14ac:dyDescent="0.25">
      <c r="A152" s="5">
        <v>40386</v>
      </c>
      <c r="B152" s="22">
        <v>81.781999999999996</v>
      </c>
      <c r="C152" s="22">
        <v>70.732306809999997</v>
      </c>
      <c r="D152" s="23">
        <v>107.8488792</v>
      </c>
      <c r="E152" s="15">
        <f t="shared" si="178"/>
        <v>1.9742730674231712E-2</v>
      </c>
      <c r="F152" s="15">
        <f t="shared" si="179"/>
        <v>2.0225611527740384E-2</v>
      </c>
      <c r="G152" s="15">
        <f t="shared" si="180"/>
        <v>-4.8288085350867149E-4</v>
      </c>
      <c r="H152" s="16">
        <f t="shared" ref="H152:I152" si="221">B152/B102-1</f>
        <v>0.12041034127976813</v>
      </c>
      <c r="I152" s="16">
        <f t="shared" si="221"/>
        <v>0.12448530956988502</v>
      </c>
      <c r="J152" s="16">
        <f t="shared" si="143"/>
        <v>-4.0749682901168871E-3</v>
      </c>
      <c r="K152" s="16">
        <f t="shared" si="144"/>
        <v>3.5996800664055417E-3</v>
      </c>
      <c r="L152" s="16">
        <f t="shared" ref="L152:N152" si="222">STDEVP(E102:E151)*SQRT(52)</f>
        <v>0.20454643289459726</v>
      </c>
      <c r="M152" s="16">
        <f t="shared" si="222"/>
        <v>0.22063078253677743</v>
      </c>
      <c r="N152" s="16">
        <f t="shared" si="222"/>
        <v>2.5260953671802314E-2</v>
      </c>
      <c r="O152" s="18">
        <f t="shared" si="146"/>
        <v>40386</v>
      </c>
      <c r="P152" s="17">
        <f t="shared" si="147"/>
        <v>0.57107161225126379</v>
      </c>
      <c r="Q152" s="17">
        <f t="shared" si="148"/>
        <v>-0.16131490295497411</v>
      </c>
      <c r="R152" s="17">
        <f t="shared" si="149"/>
        <v>0.92356099490501653</v>
      </c>
      <c r="S152" s="17">
        <f t="shared" si="150"/>
        <v>0.12647855621639364</v>
      </c>
      <c r="T152" s="16">
        <f t="shared" si="151"/>
        <v>5.1654089594098673E-3</v>
      </c>
    </row>
    <row r="153" spans="1:20" x14ac:dyDescent="0.25">
      <c r="A153" s="5">
        <v>40393</v>
      </c>
      <c r="B153" s="22">
        <v>83.396600000000007</v>
      </c>
      <c r="C153" s="22">
        <v>72.162910969999999</v>
      </c>
      <c r="D153" s="23">
        <v>107.85813349999999</v>
      </c>
      <c r="E153" s="15">
        <f t="shared" si="178"/>
        <v>-5.4966269608115459E-3</v>
      </c>
      <c r="F153" s="15">
        <f t="shared" si="179"/>
        <v>-5.7578594656850779E-3</v>
      </c>
      <c r="G153" s="15">
        <f t="shared" si="180"/>
        <v>2.61232504873532E-4</v>
      </c>
      <c r="H153" s="16">
        <f t="shared" ref="H153:I153" si="223">B153/B103-1</f>
        <v>0.13371134314926336</v>
      </c>
      <c r="I153" s="16">
        <f t="shared" si="223"/>
        <v>0.12993415464569491</v>
      </c>
      <c r="J153" s="16">
        <f t="shared" si="143"/>
        <v>3.7771885035684516E-3</v>
      </c>
      <c r="K153" s="16">
        <f t="shared" si="144"/>
        <v>3.6168246213750255E-3</v>
      </c>
      <c r="L153" s="16">
        <f t="shared" ref="L153:N153" si="224">STDEVP(E103:E152)*SQRT(52)</f>
        <v>0.2052121646859979</v>
      </c>
      <c r="M153" s="16">
        <f t="shared" si="224"/>
        <v>0.22097601689270555</v>
      </c>
      <c r="N153" s="16">
        <f t="shared" si="224"/>
        <v>2.4092360227170873E-2</v>
      </c>
      <c r="O153" s="18">
        <f t="shared" si="146"/>
        <v>40393</v>
      </c>
      <c r="P153" s="17">
        <f t="shared" si="147"/>
        <v>0.63395129975335707</v>
      </c>
      <c r="Q153" s="17">
        <f t="shared" si="148"/>
        <v>0.15677951300548026</v>
      </c>
      <c r="R153" s="17">
        <f t="shared" si="149"/>
        <v>0.92533400505091556</v>
      </c>
      <c r="S153" s="17">
        <f t="shared" si="150"/>
        <v>0.14059195686937931</v>
      </c>
      <c r="T153" s="16">
        <f t="shared" si="151"/>
        <v>1.3208797629146146E-2</v>
      </c>
    </row>
    <row r="154" spans="1:20" x14ac:dyDescent="0.25">
      <c r="A154" s="5">
        <v>40400</v>
      </c>
      <c r="B154" s="22">
        <v>82.938199999999995</v>
      </c>
      <c r="C154" s="22">
        <v>71.747407069999994</v>
      </c>
      <c r="D154" s="23">
        <v>107.8656119</v>
      </c>
      <c r="E154" s="15">
        <f t="shared" si="178"/>
        <v>-1.7935040789406997E-2</v>
      </c>
      <c r="F154" s="15">
        <f t="shared" si="179"/>
        <v>-1.7142897008110558E-2</v>
      </c>
      <c r="G154" s="15">
        <f t="shared" si="180"/>
        <v>-7.9214378129643936E-4</v>
      </c>
      <c r="H154" s="16">
        <f t="shared" ref="H154:I154" si="225">B154/B104-1</f>
        <v>0.11396869698829715</v>
      </c>
      <c r="I154" s="16">
        <f t="shared" si="225"/>
        <v>0.10960870098591813</v>
      </c>
      <c r="J154" s="16">
        <f t="shared" si="143"/>
        <v>4.3599960023790185E-3</v>
      </c>
      <c r="K154" s="16">
        <f t="shared" si="144"/>
        <v>3.6166850131513772E-3</v>
      </c>
      <c r="L154" s="16">
        <f t="shared" ref="L154:N154" si="226">STDEVP(E104:E153)*SQRT(52)</f>
        <v>0.20516089152634814</v>
      </c>
      <c r="M154" s="16">
        <f t="shared" si="226"/>
        <v>0.22092339684043039</v>
      </c>
      <c r="N154" s="16">
        <f t="shared" si="226"/>
        <v>2.4091349726912445E-2</v>
      </c>
      <c r="O154" s="18">
        <f t="shared" si="146"/>
        <v>40400</v>
      </c>
      <c r="P154" s="17">
        <f t="shared" si="147"/>
        <v>0.53788034919400618</v>
      </c>
      <c r="Q154" s="17">
        <f t="shared" si="148"/>
        <v>0.1809776559554265</v>
      </c>
      <c r="R154" s="17">
        <f t="shared" si="149"/>
        <v>0.92618092363720905</v>
      </c>
      <c r="S154" s="17">
        <f t="shared" si="150"/>
        <v>0.11914736004471126</v>
      </c>
      <c r="T154" s="16">
        <f t="shared" si="151"/>
        <v>1.2184228723318841E-2</v>
      </c>
    </row>
    <row r="155" spans="1:20" x14ac:dyDescent="0.25">
      <c r="A155" s="5">
        <v>40407</v>
      </c>
      <c r="B155" s="22">
        <v>81.450699999999998</v>
      </c>
      <c r="C155" s="22">
        <v>70.517448659999999</v>
      </c>
      <c r="D155" s="23">
        <v>107.8761142</v>
      </c>
      <c r="E155" s="15">
        <f t="shared" si="178"/>
        <v>-4.3375931698561243E-2</v>
      </c>
      <c r="F155" s="15">
        <f t="shared" si="179"/>
        <v>-4.4183305964773711E-2</v>
      </c>
      <c r="G155" s="15">
        <f t="shared" si="180"/>
        <v>8.0737426621246833E-4</v>
      </c>
      <c r="H155" s="16">
        <f t="shared" ref="H155:I155" si="227">B155/B105-1</f>
        <v>9.876674778629746E-2</v>
      </c>
      <c r="I155" s="16">
        <f t="shared" si="227"/>
        <v>9.6433121024337431E-2</v>
      </c>
      <c r="J155" s="16">
        <f t="shared" si="143"/>
        <v>2.3336267619600282E-3</v>
      </c>
      <c r="K155" s="16">
        <f t="shared" si="144"/>
        <v>3.647713542655362E-3</v>
      </c>
      <c r="L155" s="16">
        <f t="shared" ref="L155:N155" si="228">STDEVP(E105:E154)*SQRT(52)</f>
        <v>0.20609352422125787</v>
      </c>
      <c r="M155" s="16">
        <f t="shared" si="228"/>
        <v>0.22168223094660644</v>
      </c>
      <c r="N155" s="16">
        <f t="shared" si="228"/>
        <v>2.4083654560035542E-2</v>
      </c>
      <c r="O155" s="18">
        <f t="shared" si="146"/>
        <v>40407</v>
      </c>
      <c r="P155" s="17">
        <f t="shared" si="147"/>
        <v>0.46153334804214524</v>
      </c>
      <c r="Q155" s="17">
        <f t="shared" si="148"/>
        <v>9.6896704615272652E-2</v>
      </c>
      <c r="R155" s="17">
        <f t="shared" si="149"/>
        <v>0.92865166375823727</v>
      </c>
      <c r="S155" s="17">
        <f t="shared" si="150"/>
        <v>0.10242703260628103</v>
      </c>
      <c r="T155" s="16">
        <f t="shared" si="151"/>
        <v>8.9537112132920538E-3</v>
      </c>
    </row>
    <row r="156" spans="1:20" x14ac:dyDescent="0.25">
      <c r="A156" s="5">
        <v>40414</v>
      </c>
      <c r="B156" s="22">
        <v>77.917699999999996</v>
      </c>
      <c r="C156" s="22">
        <v>67.401754650000001</v>
      </c>
      <c r="D156" s="23">
        <v>107.8851641</v>
      </c>
      <c r="E156" s="15">
        <f t="shared" si="178"/>
        <v>2.0624325410016908E-3</v>
      </c>
      <c r="F156" s="15">
        <f t="shared" si="179"/>
        <v>2.703983315365921E-3</v>
      </c>
      <c r="G156" s="15">
        <f t="shared" si="180"/>
        <v>-6.4155077436423014E-4</v>
      </c>
      <c r="H156" s="16">
        <f t="shared" ref="H156:I156" si="229">B156/B106-1</f>
        <v>1.7211645537230646E-2</v>
      </c>
      <c r="I156" s="16">
        <f t="shared" si="229"/>
        <v>5.5602673944776804E-3</v>
      </c>
      <c r="J156" s="16">
        <f t="shared" si="143"/>
        <v>1.1651378142752966E-2</v>
      </c>
      <c r="K156" s="16">
        <f t="shared" si="144"/>
        <v>3.6653615327979505E-3</v>
      </c>
      <c r="L156" s="16">
        <f t="shared" ref="L156:N156" si="230">STDEVP(E106:E155)*SQRT(52)</f>
        <v>0.20861485950716999</v>
      </c>
      <c r="M156" s="16">
        <f t="shared" si="230"/>
        <v>0.22267156467210669</v>
      </c>
      <c r="N156" s="16">
        <f t="shared" si="230"/>
        <v>2.2300681597376245E-2</v>
      </c>
      <c r="O156" s="18">
        <f t="shared" si="146"/>
        <v>40414</v>
      </c>
      <c r="P156" s="17">
        <f t="shared" si="147"/>
        <v>6.4934415680811639E-2</v>
      </c>
      <c r="Q156" s="17">
        <f t="shared" si="148"/>
        <v>0.5224673556221614</v>
      </c>
      <c r="R156" s="17">
        <f t="shared" si="149"/>
        <v>0.9338206628005995</v>
      </c>
      <c r="S156" s="17">
        <f t="shared" si="150"/>
        <v>1.4506301417454563E-2</v>
      </c>
      <c r="T156" s="16">
        <f t="shared" si="151"/>
        <v>1.1776781756734189E-2</v>
      </c>
    </row>
    <row r="157" spans="1:20" x14ac:dyDescent="0.25">
      <c r="A157" s="5">
        <v>40421</v>
      </c>
      <c r="B157" s="22">
        <v>78.078400000000002</v>
      </c>
      <c r="C157" s="22">
        <v>67.584007869999994</v>
      </c>
      <c r="D157" s="23">
        <v>107.8935044</v>
      </c>
      <c r="E157" s="15">
        <f t="shared" si="178"/>
        <v>4.5875683927949495E-2</v>
      </c>
      <c r="F157" s="15">
        <f t="shared" si="179"/>
        <v>4.2837810027024803E-2</v>
      </c>
      <c r="G157" s="15">
        <f t="shared" si="180"/>
        <v>3.0378739009246924E-3</v>
      </c>
      <c r="H157" s="16">
        <f t="shared" ref="H157:I157" si="231">B157/B107-1</f>
        <v>3.8714458089380788E-2</v>
      </c>
      <c r="I157" s="16">
        <f t="shared" si="231"/>
        <v>3.3220604179148294E-2</v>
      </c>
      <c r="J157" s="16">
        <f t="shared" si="143"/>
        <v>5.4938539102324935E-3</v>
      </c>
      <c r="K157" s="16">
        <f t="shared" si="144"/>
        <v>3.6774042393854511E-3</v>
      </c>
      <c r="L157" s="16">
        <f t="shared" ref="L157:N157" si="232">STDEVP(E107:E156)*SQRT(52)</f>
        <v>0.20765324335303295</v>
      </c>
      <c r="M157" s="16">
        <f t="shared" si="232"/>
        <v>0.22121564894428206</v>
      </c>
      <c r="N157" s="16">
        <f t="shared" si="232"/>
        <v>2.1637321299498337E-2</v>
      </c>
      <c r="O157" s="18">
        <f t="shared" si="146"/>
        <v>40421</v>
      </c>
      <c r="P157" s="17">
        <f t="shared" si="147"/>
        <v>0.16872866170661519</v>
      </c>
      <c r="Q157" s="17">
        <f t="shared" si="148"/>
        <v>0.25390637936128763</v>
      </c>
      <c r="R157" s="17">
        <f t="shared" si="149"/>
        <v>0.94053992940322251</v>
      </c>
      <c r="S157" s="17">
        <f t="shared" si="150"/>
        <v>3.7252064218290581E-2</v>
      </c>
      <c r="T157" s="16">
        <f t="shared" si="151"/>
        <v>7.2504946643055061E-3</v>
      </c>
    </row>
    <row r="158" spans="1:20" x14ac:dyDescent="0.25">
      <c r="A158" s="5">
        <v>40428</v>
      </c>
      <c r="B158" s="22">
        <v>81.660300000000007</v>
      </c>
      <c r="C158" s="22">
        <v>70.479158760000004</v>
      </c>
      <c r="D158" s="23">
        <v>107.901246</v>
      </c>
      <c r="E158" s="15">
        <f t="shared" si="178"/>
        <v>3.4484321022577591E-2</v>
      </c>
      <c r="F158" s="15">
        <f t="shared" si="179"/>
        <v>3.4971554901686241E-2</v>
      </c>
      <c r="G158" s="15">
        <f t="shared" si="180"/>
        <v>-4.8723387910865057E-4</v>
      </c>
      <c r="H158" s="16">
        <f t="shared" ref="H158:I158" si="233">B158/B108-1</f>
        <v>4.1863200776737886E-2</v>
      </c>
      <c r="I158" s="16">
        <f t="shared" si="233"/>
        <v>3.0354733362604192E-2</v>
      </c>
      <c r="J158" s="16">
        <f t="shared" si="143"/>
        <v>1.1508467414133694E-2</v>
      </c>
      <c r="K158" s="16">
        <f t="shared" si="144"/>
        <v>3.6787984390118655E-3</v>
      </c>
      <c r="L158" s="16">
        <f t="shared" ref="L158:N158" si="234">STDEVP(E108:E157)*SQRT(52)</f>
        <v>0.20833425073728851</v>
      </c>
      <c r="M158" s="16">
        <f t="shared" si="234"/>
        <v>0.22062587727989569</v>
      </c>
      <c r="N158" s="16">
        <f t="shared" si="234"/>
        <v>2.1607252515757722E-2</v>
      </c>
      <c r="O158" s="18">
        <f t="shared" si="146"/>
        <v>40428</v>
      </c>
      <c r="P158" s="17">
        <f t="shared" si="147"/>
        <v>0.18328432412141832</v>
      </c>
      <c r="Q158" s="17">
        <f t="shared" si="148"/>
        <v>0.53262058217447161</v>
      </c>
      <c r="R158" s="17">
        <f t="shared" si="149"/>
        <v>0.94197345265209953</v>
      </c>
      <c r="S158" s="17">
        <f t="shared" si="150"/>
        <v>4.0536601355610311E-2</v>
      </c>
      <c r="T158" s="16">
        <f t="shared" si="151"/>
        <v>1.3056379815027035E-2</v>
      </c>
    </row>
    <row r="159" spans="1:20" x14ac:dyDescent="0.25">
      <c r="A159" s="5">
        <v>40435</v>
      </c>
      <c r="B159" s="22">
        <v>84.476299999999995</v>
      </c>
      <c r="C159" s="22">
        <v>72.943924530000004</v>
      </c>
      <c r="D159" s="23">
        <v>107.9108495</v>
      </c>
      <c r="E159" s="15">
        <f t="shared" si="178"/>
        <v>7.0019638644212012E-3</v>
      </c>
      <c r="F159" s="15">
        <f t="shared" si="179"/>
        <v>3.8968034943485108E-3</v>
      </c>
      <c r="G159" s="15">
        <f t="shared" si="180"/>
        <v>3.1051603700726904E-3</v>
      </c>
      <c r="H159" s="16">
        <f t="shared" ref="H159:I159" si="235">B159/B109-1</f>
        <v>5.1600125480510739E-2</v>
      </c>
      <c r="I159" s="16">
        <f t="shared" si="235"/>
        <v>3.0456277284114375E-2</v>
      </c>
      <c r="J159" s="16">
        <f t="shared" si="143"/>
        <v>2.1143848196396364E-2</v>
      </c>
      <c r="K159" s="16">
        <f t="shared" si="144"/>
        <v>3.7003212433341925E-3</v>
      </c>
      <c r="L159" s="16">
        <f t="shared" ref="L159:N159" si="236">STDEVP(E109:E158)*SQRT(52)</f>
        <v>0.20968595999512976</v>
      </c>
      <c r="M159" s="16">
        <f t="shared" si="236"/>
        <v>0.22064215149414756</v>
      </c>
      <c r="N159" s="16">
        <f t="shared" si="236"/>
        <v>1.8937732263681367E-2</v>
      </c>
      <c r="O159" s="18">
        <f t="shared" si="146"/>
        <v>40435</v>
      </c>
      <c r="P159" s="17">
        <f t="shared" si="147"/>
        <v>0.22843591549138093</v>
      </c>
      <c r="Q159" s="17">
        <f t="shared" si="148"/>
        <v>1.1164931419452935</v>
      </c>
      <c r="R159" s="17">
        <f t="shared" si="149"/>
        <v>0.94806475212611718</v>
      </c>
      <c r="S159" s="17">
        <f t="shared" si="150"/>
        <v>5.0523768687483733E-2</v>
      </c>
      <c r="T159" s="16">
        <f t="shared" si="151"/>
        <v>2.2533425405476995E-2</v>
      </c>
    </row>
    <row r="160" spans="1:20" x14ac:dyDescent="0.25">
      <c r="A160" s="5">
        <v>40442</v>
      </c>
      <c r="B160" s="22">
        <v>85.067800000000005</v>
      </c>
      <c r="C160" s="22">
        <v>73.228172670000006</v>
      </c>
      <c r="D160" s="23">
        <v>107.9202561</v>
      </c>
      <c r="E160" s="15">
        <f t="shared" si="178"/>
        <v>-1.0002609683099961E-2</v>
      </c>
      <c r="F160" s="15">
        <f t="shared" si="179"/>
        <v>-5.1877476406786416E-3</v>
      </c>
      <c r="G160" s="15">
        <f t="shared" si="180"/>
        <v>-4.8148620424213195E-3</v>
      </c>
      <c r="H160" s="16">
        <f t="shared" ref="H160:I160" si="237">B160/B110-1</f>
        <v>7.5530572560681186E-2</v>
      </c>
      <c r="I160" s="16">
        <f t="shared" si="237"/>
        <v>5.4507761580969483E-2</v>
      </c>
      <c r="J160" s="16">
        <f t="shared" si="143"/>
        <v>2.1022810979711704E-2</v>
      </c>
      <c r="K160" s="16">
        <f t="shared" si="144"/>
        <v>3.7179430553435644E-3</v>
      </c>
      <c r="L160" s="16">
        <f t="shared" ref="L160:N160" si="238">STDEVP(E110:E159)*SQRT(52)</f>
        <v>0.2090343189095317</v>
      </c>
      <c r="M160" s="16">
        <f t="shared" si="238"/>
        <v>0.21968491313301378</v>
      </c>
      <c r="N160" s="16">
        <f t="shared" si="238"/>
        <v>1.8856718170277492E-2</v>
      </c>
      <c r="O160" s="18">
        <f t="shared" si="146"/>
        <v>40442</v>
      </c>
      <c r="P160" s="17">
        <f t="shared" si="147"/>
        <v>0.34354468625038326</v>
      </c>
      <c r="Q160" s="17">
        <f t="shared" si="148"/>
        <v>1.1148711451204945</v>
      </c>
      <c r="R160" s="17">
        <f t="shared" si="149"/>
        <v>0.94979078658018623</v>
      </c>
      <c r="S160" s="17">
        <f t="shared" si="150"/>
        <v>7.5608892526643628E-2</v>
      </c>
      <c r="T160" s="16">
        <f t="shared" si="151"/>
        <v>2.3572927817618466E-2</v>
      </c>
    </row>
    <row r="161" spans="1:20" x14ac:dyDescent="0.25">
      <c r="A161" s="5">
        <v>40449</v>
      </c>
      <c r="B161" s="22">
        <v>84.216899999999995</v>
      </c>
      <c r="C161" s="22">
        <v>72.848283390000006</v>
      </c>
      <c r="D161" s="23">
        <v>107.9293966</v>
      </c>
      <c r="E161" s="15">
        <f t="shared" si="178"/>
        <v>-4.388667832703308E-3</v>
      </c>
      <c r="F161" s="15">
        <f t="shared" si="179"/>
        <v>-5.4672777650471849E-3</v>
      </c>
      <c r="G161" s="15">
        <f t="shared" si="180"/>
        <v>1.0786099323438769E-3</v>
      </c>
      <c r="H161" s="16">
        <f t="shared" ref="H161:I161" si="239">B161/B111-1</f>
        <v>7.2460612173169014E-2</v>
      </c>
      <c r="I161" s="16">
        <f t="shared" si="239"/>
        <v>5.8032570245517112E-2</v>
      </c>
      <c r="J161" s="16">
        <f t="shared" si="143"/>
        <v>1.4428041927651902E-2</v>
      </c>
      <c r="K161" s="16">
        <f t="shared" si="144"/>
        <v>3.7300978392149631E-3</v>
      </c>
      <c r="L161" s="16">
        <f t="shared" ref="L161:N161" si="240">STDEVP(E111:E160)*SQRT(52)</f>
        <v>0.20918139847115264</v>
      </c>
      <c r="M161" s="16">
        <f t="shared" si="240"/>
        <v>0.2195529973084642</v>
      </c>
      <c r="N161" s="16">
        <f t="shared" si="240"/>
        <v>1.9532910599860041E-2</v>
      </c>
      <c r="O161" s="18">
        <f t="shared" si="146"/>
        <v>40449</v>
      </c>
      <c r="P161" s="17">
        <f t="shared" si="147"/>
        <v>0.32856895898146699</v>
      </c>
      <c r="Q161" s="17">
        <f t="shared" si="148"/>
        <v>0.73865294441860008</v>
      </c>
      <c r="R161" s="17">
        <f t="shared" si="149"/>
        <v>0.94984443377112182</v>
      </c>
      <c r="S161" s="17">
        <f t="shared" si="150"/>
        <v>7.2359759019776093E-2</v>
      </c>
      <c r="T161" s="16">
        <f t="shared" si="151"/>
        <v>1.7151613178818019E-2</v>
      </c>
    </row>
    <row r="162" spans="1:20" x14ac:dyDescent="0.25">
      <c r="A162" s="5">
        <v>40456</v>
      </c>
      <c r="B162" s="22">
        <v>83.847300000000004</v>
      </c>
      <c r="C162" s="22">
        <v>72.450001589999999</v>
      </c>
      <c r="D162" s="23">
        <v>107.9430203</v>
      </c>
      <c r="E162" s="15">
        <f t="shared" si="178"/>
        <v>2.7740905193129883E-3</v>
      </c>
      <c r="F162" s="15">
        <f t="shared" si="179"/>
        <v>5.3750164451860094E-3</v>
      </c>
      <c r="G162" s="15">
        <f t="shared" si="180"/>
        <v>-2.6009259258730211E-3</v>
      </c>
      <c r="H162" s="16">
        <f t="shared" ref="H162:I162" si="241">B162/B112-1</f>
        <v>4.5064481994024908E-2</v>
      </c>
      <c r="I162" s="16">
        <f t="shared" si="241"/>
        <v>2.7419932303867967E-2</v>
      </c>
      <c r="J162" s="16">
        <f t="shared" si="143"/>
        <v>1.7644549690156941E-2</v>
      </c>
      <c r="K162" s="16">
        <f t="shared" si="144"/>
        <v>3.78756186359408E-3</v>
      </c>
      <c r="L162" s="16">
        <f t="shared" ref="L162:N162" si="242">STDEVP(E112:E161)*SQRT(52)</f>
        <v>0.20825793398452566</v>
      </c>
      <c r="M162" s="16">
        <f t="shared" si="242"/>
        <v>0.2184198678484891</v>
      </c>
      <c r="N162" s="16">
        <f t="shared" si="242"/>
        <v>1.9353217892443923E-2</v>
      </c>
      <c r="O162" s="18">
        <f t="shared" si="146"/>
        <v>40456</v>
      </c>
      <c r="P162" s="17">
        <f t="shared" si="147"/>
        <v>0.19820094889397039</v>
      </c>
      <c r="Q162" s="17">
        <f t="shared" si="148"/>
        <v>0.91171141606615724</v>
      </c>
      <c r="R162" s="17">
        <f t="shared" si="149"/>
        <v>0.95038129714077679</v>
      </c>
      <c r="S162" s="17">
        <f t="shared" si="150"/>
        <v>4.343195752548213E-2</v>
      </c>
      <c r="T162" s="16">
        <f t="shared" si="151"/>
        <v>1.8817157256891981E-2</v>
      </c>
    </row>
    <row r="163" spans="1:20" x14ac:dyDescent="0.25">
      <c r="A163" s="5">
        <v>40463</v>
      </c>
      <c r="B163" s="22">
        <v>84.079899999999995</v>
      </c>
      <c r="C163" s="22">
        <v>72.839421540000004</v>
      </c>
      <c r="D163" s="23">
        <v>107.95181789999999</v>
      </c>
      <c r="E163" s="15">
        <f t="shared" si="178"/>
        <v>1.438869456314773E-2</v>
      </c>
      <c r="F163" s="15">
        <f t="shared" si="179"/>
        <v>1.5008149116061631E-2</v>
      </c>
      <c r="G163" s="15">
        <f t="shared" si="180"/>
        <v>-6.1945455291390061E-4</v>
      </c>
      <c r="H163" s="16">
        <f t="shared" ref="H163:I163" si="243">B163/B113-1</f>
        <v>3.0151067766083894E-2</v>
      </c>
      <c r="I163" s="16">
        <f t="shared" si="243"/>
        <v>1.3571523371473493E-2</v>
      </c>
      <c r="J163" s="16">
        <f t="shared" si="143"/>
        <v>1.6579544394610402E-2</v>
      </c>
      <c r="K163" s="16">
        <f t="shared" si="144"/>
        <v>3.7968462169646333E-3</v>
      </c>
      <c r="L163" s="16">
        <f t="shared" ref="L163:N163" si="244">STDEVP(E113:E162)*SQRT(52)</f>
        <v>0.20761328370545412</v>
      </c>
      <c r="M163" s="16">
        <f t="shared" si="244"/>
        <v>0.21767430621306402</v>
      </c>
      <c r="N163" s="16">
        <f t="shared" si="244"/>
        <v>1.9457857771058715E-2</v>
      </c>
      <c r="O163" s="18">
        <f t="shared" si="146"/>
        <v>40463</v>
      </c>
      <c r="P163" s="17">
        <f t="shared" si="147"/>
        <v>0.12693899484056434</v>
      </c>
      <c r="Q163" s="17">
        <f t="shared" si="148"/>
        <v>0.85207449811204461</v>
      </c>
      <c r="R163" s="17">
        <f t="shared" si="149"/>
        <v>0.95079110717314463</v>
      </c>
      <c r="S163" s="17">
        <f t="shared" si="150"/>
        <v>2.7718203662500183E-2</v>
      </c>
      <c r="T163" s="16">
        <f t="shared" si="151"/>
        <v>1.7060545435123739E-2</v>
      </c>
    </row>
    <row r="164" spans="1:20" x14ac:dyDescent="0.25">
      <c r="A164" s="5">
        <v>40470</v>
      </c>
      <c r="B164" s="22">
        <v>85.289699999999996</v>
      </c>
      <c r="C164" s="22">
        <v>73.932606440000001</v>
      </c>
      <c r="D164" s="23">
        <v>107.9675407</v>
      </c>
      <c r="E164" s="15">
        <f t="shared" si="178"/>
        <v>1.5575151513019803E-2</v>
      </c>
      <c r="F164" s="15">
        <f t="shared" si="179"/>
        <v>1.2956613815277684E-2</v>
      </c>
      <c r="G164" s="15">
        <f t="shared" si="180"/>
        <v>2.6185376977421182E-3</v>
      </c>
      <c r="H164" s="16">
        <f t="shared" ref="H164:I164" si="245">B164/B114-1</f>
        <v>6.4017156073864045E-2</v>
      </c>
      <c r="I164" s="16">
        <f t="shared" si="245"/>
        <v>4.6992579107841825E-2</v>
      </c>
      <c r="J164" s="16">
        <f t="shared" si="143"/>
        <v>1.702457696602222E-2</v>
      </c>
      <c r="K164" s="16">
        <f t="shared" si="144"/>
        <v>3.8756171805769402E-3</v>
      </c>
      <c r="L164" s="16">
        <f t="shared" ref="L164:N164" si="246">STDEVP(E114:E163)*SQRT(52)</f>
        <v>0.20711351600743738</v>
      </c>
      <c r="M164" s="16">
        <f t="shared" si="246"/>
        <v>0.21732694226736501</v>
      </c>
      <c r="N164" s="16">
        <f t="shared" si="246"/>
        <v>1.9462982572076994E-2</v>
      </c>
      <c r="O164" s="18">
        <f t="shared" si="146"/>
        <v>40470</v>
      </c>
      <c r="P164" s="17">
        <f t="shared" si="147"/>
        <v>0.29037959498079036</v>
      </c>
      <c r="Q164" s="17">
        <f t="shared" si="148"/>
        <v>0.87471572781691298</v>
      </c>
      <c r="R164" s="17">
        <f t="shared" si="149"/>
        <v>0.95082548922973542</v>
      </c>
      <c r="S164" s="17">
        <f t="shared" si="150"/>
        <v>6.325192117220986E-2</v>
      </c>
      <c r="T164" s="16">
        <f t="shared" si="151"/>
        <v>1.9144832474695596E-2</v>
      </c>
    </row>
    <row r="165" spans="1:20" x14ac:dyDescent="0.25">
      <c r="A165" s="5">
        <v>40477</v>
      </c>
      <c r="B165" s="22">
        <v>86.618099999999998</v>
      </c>
      <c r="C165" s="22">
        <v>74.890522669999996</v>
      </c>
      <c r="D165" s="23">
        <v>107.9852995</v>
      </c>
      <c r="E165" s="15">
        <f t="shared" si="178"/>
        <v>2.3055227487096541E-3</v>
      </c>
      <c r="F165" s="15">
        <f t="shared" si="179"/>
        <v>-2.3063338836755154E-3</v>
      </c>
      <c r="G165" s="15">
        <f t="shared" si="180"/>
        <v>4.6118566323851695E-3</v>
      </c>
      <c r="H165" s="16">
        <f t="shared" ref="H165:I165" si="247">B165/B115-1</f>
        <v>0.10973156769997883</v>
      </c>
      <c r="I165" s="16">
        <f t="shared" si="247"/>
        <v>9.3202281730650371E-2</v>
      </c>
      <c r="J165" s="16">
        <f t="shared" si="143"/>
        <v>1.6529285969328456E-2</v>
      </c>
      <c r="K165" s="16">
        <f t="shared" si="144"/>
        <v>3.9736924013413777E-3</v>
      </c>
      <c r="L165" s="16">
        <f t="shared" ref="L165:N165" si="248">STDEVP(E115:E164)*SQRT(52)</f>
        <v>0.20554975928288802</v>
      </c>
      <c r="M165" s="16">
        <f t="shared" si="248"/>
        <v>0.21521549378412178</v>
      </c>
      <c r="N165" s="16">
        <f t="shared" si="248"/>
        <v>1.9313441051542576E-2</v>
      </c>
      <c r="O165" s="18">
        <f t="shared" si="146"/>
        <v>40477</v>
      </c>
      <c r="P165" s="17">
        <f t="shared" si="147"/>
        <v>0.51451227998320392</v>
      </c>
      <c r="Q165" s="17">
        <f t="shared" si="148"/>
        <v>0.85584365443817434</v>
      </c>
      <c r="R165" s="17">
        <f t="shared" si="149"/>
        <v>0.95165736074151375</v>
      </c>
      <c r="S165" s="17">
        <f t="shared" si="150"/>
        <v>0.11113020259332926</v>
      </c>
      <c r="T165" s="16">
        <f t="shared" si="151"/>
        <v>2.0842831474818857E-2</v>
      </c>
    </row>
    <row r="166" spans="1:20" x14ac:dyDescent="0.25">
      <c r="A166" s="5">
        <v>40485</v>
      </c>
      <c r="B166" s="22">
        <v>86.817800000000005</v>
      </c>
      <c r="C166" s="22">
        <v>74.717800120000007</v>
      </c>
      <c r="D166" s="23">
        <v>108.0033372</v>
      </c>
      <c r="E166" s="15">
        <f t="shared" si="178"/>
        <v>1.2136912015738632E-2</v>
      </c>
      <c r="F166" s="15">
        <f t="shared" si="179"/>
        <v>1.2258763353965696E-2</v>
      </c>
      <c r="G166" s="15">
        <f t="shared" si="180"/>
        <v>-1.2185133822706362E-4</v>
      </c>
      <c r="H166" s="16">
        <f t="shared" ref="H166:I166" si="249">B166/B116-1</f>
        <v>0.11172320182346684</v>
      </c>
      <c r="I166" s="16">
        <f t="shared" si="249"/>
        <v>9.1658849224595329E-2</v>
      </c>
      <c r="J166" s="16">
        <f t="shared" si="143"/>
        <v>2.0064352598871515E-2</v>
      </c>
      <c r="K166" s="16">
        <f t="shared" si="144"/>
        <v>4.0710522796048032E-3</v>
      </c>
      <c r="L166" s="16">
        <f t="shared" ref="L166:N166" si="250">STDEVP(E116:E165)*SQRT(52)</f>
        <v>0.20553975065352703</v>
      </c>
      <c r="M166" s="16">
        <f t="shared" si="250"/>
        <v>0.21524151437023378</v>
      </c>
      <c r="N166" s="16">
        <f t="shared" si="250"/>
        <v>1.9776785211998622E-2</v>
      </c>
      <c r="O166" s="18">
        <f t="shared" si="146"/>
        <v>40485</v>
      </c>
      <c r="P166" s="17">
        <f t="shared" si="147"/>
        <v>0.52375343067010161</v>
      </c>
      <c r="Q166" s="17">
        <f t="shared" si="148"/>
        <v>1.0145406537913162</v>
      </c>
      <c r="R166" s="17">
        <f t="shared" si="149"/>
        <v>0.95172940188956978</v>
      </c>
      <c r="S166" s="17">
        <f t="shared" si="150"/>
        <v>0.11311214020511372</v>
      </c>
      <c r="T166" s="16">
        <f t="shared" si="151"/>
        <v>2.4292267944581114E-2</v>
      </c>
    </row>
    <row r="167" spans="1:20" x14ac:dyDescent="0.25">
      <c r="A167" s="5">
        <v>40492</v>
      </c>
      <c r="B167" s="22">
        <v>87.871499999999997</v>
      </c>
      <c r="C167" s="22">
        <v>75.63374795</v>
      </c>
      <c r="D167" s="23">
        <v>108.0130278</v>
      </c>
      <c r="E167" s="15">
        <f t="shared" si="178"/>
        <v>-1.2017548351853646E-3</v>
      </c>
      <c r="F167" s="15">
        <f t="shared" si="179"/>
        <v>-4.6800872572652086E-3</v>
      </c>
      <c r="G167" s="15">
        <f t="shared" si="180"/>
        <v>3.4783324220798439E-3</v>
      </c>
      <c r="H167" s="16">
        <f t="shared" ref="H167:I167" si="251">B167/B117-1</f>
        <v>9.9816637775121508E-2</v>
      </c>
      <c r="I167" s="16">
        <f t="shared" si="251"/>
        <v>7.6056807200899579E-2</v>
      </c>
      <c r="J167" s="16">
        <f t="shared" si="143"/>
        <v>2.375983057422193E-2</v>
      </c>
      <c r="K167" s="16">
        <f t="shared" si="144"/>
        <v>4.0770763548285682E-3</v>
      </c>
      <c r="L167" s="16">
        <f t="shared" ref="L167:N167" si="252">STDEVP(E117:E166)*SQRT(52)</f>
        <v>0.20469540877487066</v>
      </c>
      <c r="M167" s="16">
        <f t="shared" si="252"/>
        <v>0.21399391369964124</v>
      </c>
      <c r="N167" s="16">
        <f t="shared" si="252"/>
        <v>1.9312888541037194E-2</v>
      </c>
      <c r="O167" s="18">
        <f t="shared" si="146"/>
        <v>40492</v>
      </c>
      <c r="P167" s="17">
        <f t="shared" si="147"/>
        <v>0.46771719010849822</v>
      </c>
      <c r="Q167" s="17">
        <f t="shared" si="148"/>
        <v>1.2302577381801589</v>
      </c>
      <c r="R167" s="17">
        <f t="shared" si="149"/>
        <v>0.95301305362690436</v>
      </c>
      <c r="S167" s="17">
        <f t="shared" si="150"/>
        <v>0.1004598636460798</v>
      </c>
      <c r="T167" s="16">
        <f t="shared" si="151"/>
        <v>2.7141938327436124E-2</v>
      </c>
    </row>
    <row r="168" spans="1:20" x14ac:dyDescent="0.25">
      <c r="A168" s="5">
        <v>40500</v>
      </c>
      <c r="B168" s="22">
        <v>87.765900000000002</v>
      </c>
      <c r="C168" s="22">
        <v>75.279775409999999</v>
      </c>
      <c r="D168" s="23">
        <v>108.0316073</v>
      </c>
      <c r="E168" s="15">
        <f t="shared" si="178"/>
        <v>-2.2825493728201862E-2</v>
      </c>
      <c r="F168" s="15">
        <f t="shared" si="179"/>
        <v>-2.457437950531205E-2</v>
      </c>
      <c r="G168" s="15">
        <f t="shared" si="180"/>
        <v>1.7488857771101873E-3</v>
      </c>
      <c r="H168" s="16">
        <f t="shared" ref="H168:I168" si="253">B168/B118-1</f>
        <v>0.11844015103534145</v>
      </c>
      <c r="I168" s="16">
        <f t="shared" si="253"/>
        <v>9.2047560415242868E-2</v>
      </c>
      <c r="J168" s="16">
        <f t="shared" si="143"/>
        <v>2.6392590620098577E-2</v>
      </c>
      <c r="K168" s="16">
        <f t="shared" si="144"/>
        <v>4.1811965928244543E-3</v>
      </c>
      <c r="L168" s="16">
        <f t="shared" ref="L168:N168" si="254">STDEVP(E118:E167)*SQRT(52)</f>
        <v>0.20367958576842868</v>
      </c>
      <c r="M168" s="16">
        <f t="shared" si="254"/>
        <v>0.21299841698503616</v>
      </c>
      <c r="N168" s="16">
        <f t="shared" si="254"/>
        <v>1.9536451070636073E-2</v>
      </c>
      <c r="O168" s="18">
        <f t="shared" si="146"/>
        <v>40500</v>
      </c>
      <c r="P168" s="17">
        <f t="shared" si="147"/>
        <v>0.56097401225286503</v>
      </c>
      <c r="Q168" s="17">
        <f t="shared" si="148"/>
        <v>1.3509408911922343</v>
      </c>
      <c r="R168" s="17">
        <f t="shared" si="149"/>
        <v>0.9529703356356084</v>
      </c>
      <c r="S168" s="17">
        <f t="shared" si="150"/>
        <v>0.11989770318118979</v>
      </c>
      <c r="T168" s="16">
        <f t="shared" si="151"/>
        <v>3.0524916219586432E-2</v>
      </c>
    </row>
    <row r="169" spans="1:20" x14ac:dyDescent="0.25">
      <c r="A169" s="5">
        <v>40507</v>
      </c>
      <c r="B169" s="22">
        <v>85.762600000000006</v>
      </c>
      <c r="C169" s="22">
        <v>73.42982164</v>
      </c>
      <c r="D169" s="23">
        <v>108.04296309999999</v>
      </c>
      <c r="E169" s="15">
        <f t="shared" si="178"/>
        <v>5.5268846793343762E-4</v>
      </c>
      <c r="F169" s="15">
        <f t="shared" si="179"/>
        <v>2.9192027872668724E-3</v>
      </c>
      <c r="G169" s="15">
        <f t="shared" si="180"/>
        <v>-2.3665143193334348E-3</v>
      </c>
      <c r="H169" s="16">
        <f t="shared" ref="H169:I169" si="255">B169/B119-1</f>
        <v>9.3177281568743497E-2</v>
      </c>
      <c r="I169" s="16">
        <f t="shared" si="255"/>
        <v>6.8455856543901961E-2</v>
      </c>
      <c r="J169" s="16">
        <f t="shared" si="143"/>
        <v>2.4721425024841537E-2</v>
      </c>
      <c r="K169" s="16">
        <f t="shared" si="144"/>
        <v>4.2184074833357954E-3</v>
      </c>
      <c r="L169" s="16">
        <f t="shared" ref="L169:N169" si="256">STDEVP(E119:E168)*SQRT(52)</f>
        <v>0.20528172766492855</v>
      </c>
      <c r="M169" s="16">
        <f t="shared" si="256"/>
        <v>0.21465254290579236</v>
      </c>
      <c r="N169" s="16">
        <f t="shared" si="256"/>
        <v>1.9433806134201433E-2</v>
      </c>
      <c r="O169" s="18">
        <f t="shared" si="146"/>
        <v>40507</v>
      </c>
      <c r="P169" s="17">
        <f t="shared" si="147"/>
        <v>0.43335018219746751</v>
      </c>
      <c r="Q169" s="17">
        <f t="shared" si="148"/>
        <v>1.272083546276324</v>
      </c>
      <c r="R169" s="17">
        <f t="shared" si="149"/>
        <v>0.95312927515914858</v>
      </c>
      <c r="S169" s="17">
        <f t="shared" si="150"/>
        <v>9.3333482040569793E-2</v>
      </c>
      <c r="T169" s="16">
        <f t="shared" si="151"/>
        <v>2.7732280824237544E-2</v>
      </c>
    </row>
    <row r="170" spans="1:20" x14ac:dyDescent="0.25">
      <c r="A170" s="5">
        <v>40514</v>
      </c>
      <c r="B170" s="22">
        <v>85.81</v>
      </c>
      <c r="C170" s="22">
        <v>73.644178179999997</v>
      </c>
      <c r="D170" s="23">
        <v>108.05270830000001</v>
      </c>
      <c r="E170" s="15">
        <f t="shared" si="178"/>
        <v>2.3132502039389324E-2</v>
      </c>
      <c r="F170" s="15">
        <f t="shared" si="179"/>
        <v>2.5544735598813428E-2</v>
      </c>
      <c r="G170" s="15">
        <f t="shared" si="180"/>
        <v>-2.412233559424104E-3</v>
      </c>
      <c r="H170" s="16">
        <f t="shared" ref="H170:I170" si="257">B170/B120-1</f>
        <v>5.99244552153817E-2</v>
      </c>
      <c r="I170" s="16">
        <f t="shared" si="257"/>
        <v>3.8540620325814734E-2</v>
      </c>
      <c r="J170" s="16">
        <f t="shared" si="143"/>
        <v>2.1383834889566966E-2</v>
      </c>
      <c r="K170" s="16">
        <f t="shared" si="144"/>
        <v>4.2397745392579456E-3</v>
      </c>
      <c r="L170" s="16">
        <f t="shared" ref="L170:N170" si="258">STDEVP(E120:E169)*SQRT(52)</f>
        <v>0.20298320762461339</v>
      </c>
      <c r="M170" s="16">
        <f t="shared" si="258"/>
        <v>0.21241777054540795</v>
      </c>
      <c r="N170" s="16">
        <f t="shared" si="258"/>
        <v>1.9634937188186423E-2</v>
      </c>
      <c r="O170" s="18">
        <f t="shared" si="146"/>
        <v>40514</v>
      </c>
      <c r="P170" s="17">
        <f t="shared" si="147"/>
        <v>0.27433146479340359</v>
      </c>
      <c r="Q170" s="17">
        <f t="shared" si="148"/>
        <v>1.0890707051730619</v>
      </c>
      <c r="R170" s="17">
        <f t="shared" si="149"/>
        <v>0.95141931232585175</v>
      </c>
      <c r="S170" s="17">
        <f t="shared" si="150"/>
        <v>5.8528011734380582E-2</v>
      </c>
      <c r="T170" s="16">
        <f t="shared" si="151"/>
        <v>2.3050193565682803E-2</v>
      </c>
    </row>
    <row r="171" spans="1:20" x14ac:dyDescent="0.25">
      <c r="A171" s="5">
        <v>40521</v>
      </c>
      <c r="B171" s="22">
        <v>87.795000000000002</v>
      </c>
      <c r="C171" s="22">
        <v>75.525399239999999</v>
      </c>
      <c r="D171" s="23">
        <v>108.06336090000001</v>
      </c>
      <c r="E171" s="15">
        <f t="shared" si="178"/>
        <v>5.7349507375135111E-3</v>
      </c>
      <c r="F171" s="15">
        <f t="shared" si="179"/>
        <v>8.0098473637675305E-3</v>
      </c>
      <c r="G171" s="15">
        <f t="shared" si="180"/>
        <v>-2.2748966262540193E-3</v>
      </c>
      <c r="H171" s="16">
        <f t="shared" ref="H171:I171" si="259">B171/B121-1</f>
        <v>9.5333091298342998E-2</v>
      </c>
      <c r="I171" s="16">
        <f t="shared" si="259"/>
        <v>7.6705242901494719E-2</v>
      </c>
      <c r="J171" s="16">
        <f t="shared" si="143"/>
        <v>1.8627848396848279E-2</v>
      </c>
      <c r="K171" s="16">
        <f t="shared" si="144"/>
        <v>4.2630952873263794E-3</v>
      </c>
      <c r="L171" s="16">
        <f t="shared" ref="L171:N171" si="260">STDEVP(E121:E170)*SQRT(52)</f>
        <v>0.20377864014791894</v>
      </c>
      <c r="M171" s="16">
        <f t="shared" si="260"/>
        <v>0.21344997951562528</v>
      </c>
      <c r="N171" s="16">
        <f t="shared" si="260"/>
        <v>1.9826760471779701E-2</v>
      </c>
      <c r="O171" s="18">
        <f t="shared" si="146"/>
        <v>40521</v>
      </c>
      <c r="P171" s="17">
        <f t="shared" si="147"/>
        <v>0.44690648610134354</v>
      </c>
      <c r="Q171" s="17">
        <f t="shared" si="148"/>
        <v>0.93953061183959496</v>
      </c>
      <c r="R171" s="17">
        <f t="shared" si="149"/>
        <v>0.95109191932123416</v>
      </c>
      <c r="S171" s="17">
        <f t="shared" si="150"/>
        <v>9.5753096163418719E-2</v>
      </c>
      <c r="T171" s="16">
        <f t="shared" si="151"/>
        <v>2.2170854796905087E-2</v>
      </c>
    </row>
    <row r="172" spans="1:20" x14ac:dyDescent="0.25">
      <c r="A172" s="5">
        <v>40528</v>
      </c>
      <c r="B172" s="22">
        <v>88.298500000000004</v>
      </c>
      <c r="C172" s="22">
        <v>76.130346160000002</v>
      </c>
      <c r="D172" s="23">
        <v>108.0759358</v>
      </c>
      <c r="E172" s="15">
        <f t="shared" si="178"/>
        <v>1.0208553939194731E-2</v>
      </c>
      <c r="F172" s="15">
        <f t="shared" si="179"/>
        <v>8.0955477163431322E-3</v>
      </c>
      <c r="G172" s="15">
        <f t="shared" si="180"/>
        <v>2.1130062228515989E-3</v>
      </c>
      <c r="H172" s="16">
        <f t="shared" ref="H172:I172" si="261">B172/B122-1</f>
        <v>9.9254535902536967E-2</v>
      </c>
      <c r="I172" s="16">
        <f t="shared" si="261"/>
        <v>8.468568048749292E-2</v>
      </c>
      <c r="J172" s="16">
        <f t="shared" si="143"/>
        <v>1.4568855415044046E-2</v>
      </c>
      <c r="K172" s="16">
        <f t="shared" si="144"/>
        <v>4.3115224462901836E-3</v>
      </c>
      <c r="L172" s="16">
        <f t="shared" ref="L172:N172" si="262">STDEVP(E122:E171)*SQRT(52)</f>
        <v>0.20380944260866909</v>
      </c>
      <c r="M172" s="16">
        <f t="shared" si="262"/>
        <v>0.21353338700141392</v>
      </c>
      <c r="N172" s="16">
        <f t="shared" si="262"/>
        <v>1.9952148492215917E-2</v>
      </c>
      <c r="O172" s="18">
        <f t="shared" si="146"/>
        <v>40528</v>
      </c>
      <c r="P172" s="17">
        <f t="shared" si="147"/>
        <v>0.46584207405220762</v>
      </c>
      <c r="Q172" s="17">
        <f t="shared" si="148"/>
        <v>0.73018980490887508</v>
      </c>
      <c r="R172" s="17">
        <f t="shared" si="149"/>
        <v>0.95142690321843926</v>
      </c>
      <c r="S172" s="17">
        <f t="shared" si="150"/>
        <v>9.979012905256128E-2</v>
      </c>
      <c r="T172" s="16">
        <f t="shared" si="151"/>
        <v>1.8472877172315841E-2</v>
      </c>
    </row>
    <row r="173" spans="1:20" x14ac:dyDescent="0.25">
      <c r="A173" s="5">
        <v>40535</v>
      </c>
      <c r="B173" s="22">
        <v>89.1999</v>
      </c>
      <c r="C173" s="22">
        <v>76.746663010000006</v>
      </c>
      <c r="D173" s="23">
        <v>108.0846932</v>
      </c>
      <c r="E173" s="15">
        <f t="shared" si="178"/>
        <v>-1.5930511132860037E-2</v>
      </c>
      <c r="F173" s="15">
        <f t="shared" si="179"/>
        <v>-1.4623157359346939E-2</v>
      </c>
      <c r="G173" s="15">
        <f t="shared" si="180"/>
        <v>-1.307353773513098E-3</v>
      </c>
      <c r="H173" s="16">
        <f t="shared" ref="H173:I173" si="263">B173/B123-1</f>
        <v>7.1602852965592101E-2</v>
      </c>
      <c r="I173" s="16">
        <f t="shared" si="263"/>
        <v>5.4026559700003141E-2</v>
      </c>
      <c r="J173" s="16">
        <f t="shared" si="143"/>
        <v>1.757629326558896E-2</v>
      </c>
      <c r="K173" s="16">
        <f t="shared" si="144"/>
        <v>4.3038787398168576E-3</v>
      </c>
      <c r="L173" s="16">
        <f t="shared" ref="L173:N173" si="264">STDEVP(E123:E172)*SQRT(52)</f>
        <v>0.20096856437625307</v>
      </c>
      <c r="M173" s="16">
        <f t="shared" si="264"/>
        <v>0.21051532440715201</v>
      </c>
      <c r="N173" s="16">
        <f t="shared" si="264"/>
        <v>1.9990331749589127E-2</v>
      </c>
      <c r="O173" s="18">
        <f t="shared" si="146"/>
        <v>40535</v>
      </c>
      <c r="P173" s="17">
        <f t="shared" si="147"/>
        <v>0.33487314015826969</v>
      </c>
      <c r="Q173" s="17">
        <f t="shared" si="148"/>
        <v>0.87923969875838681</v>
      </c>
      <c r="R173" s="17">
        <f t="shared" si="149"/>
        <v>0.9520490693792214</v>
      </c>
      <c r="S173" s="17">
        <f t="shared" si="150"/>
        <v>7.0688556283823881E-2</v>
      </c>
      <c r="T173" s="16">
        <f t="shared" si="151"/>
        <v>1.9960542090589964E-2</v>
      </c>
    </row>
    <row r="174" spans="1:20" x14ac:dyDescent="0.25">
      <c r="A174" s="5">
        <v>40542</v>
      </c>
      <c r="B174" s="22">
        <v>87.778899999999993</v>
      </c>
      <c r="C174" s="22">
        <v>75.624384480000003</v>
      </c>
      <c r="D174" s="23">
        <v>108.09328619999999</v>
      </c>
      <c r="E174" s="15">
        <f t="shared" si="178"/>
        <v>1.7243323851176218E-2</v>
      </c>
      <c r="F174" s="15">
        <f t="shared" si="179"/>
        <v>1.4818057531382101E-2</v>
      </c>
      <c r="G174" s="15">
        <f t="shared" si="180"/>
        <v>2.4252663197941171E-3</v>
      </c>
      <c r="H174" s="16">
        <f t="shared" ref="H174:I174" si="265">B174/B124-1</f>
        <v>3.7619804152422498E-2</v>
      </c>
      <c r="I174" s="16">
        <f t="shared" si="265"/>
        <v>1.9323344909701001E-2</v>
      </c>
      <c r="J174" s="16">
        <f t="shared" si="143"/>
        <v>1.8296459242721497E-2</v>
      </c>
      <c r="K174" s="16">
        <f t="shared" si="144"/>
        <v>4.3010894591613003E-3</v>
      </c>
      <c r="L174" s="16">
        <f t="shared" ref="L174:N174" si="266">STDEVP(E124:E173)*SQRT(52)</f>
        <v>0.20117974233192554</v>
      </c>
      <c r="M174" s="16">
        <f t="shared" si="266"/>
        <v>0.2103486374959522</v>
      </c>
      <c r="N174" s="16">
        <f t="shared" si="266"/>
        <v>1.9833885136203086E-2</v>
      </c>
      <c r="O174" s="18">
        <f t="shared" si="146"/>
        <v>40542</v>
      </c>
      <c r="P174" s="17">
        <f t="shared" si="147"/>
        <v>0.16561664861012101</v>
      </c>
      <c r="Q174" s="17">
        <f t="shared" si="148"/>
        <v>0.92248488468478107</v>
      </c>
      <c r="R174" s="17">
        <f t="shared" si="149"/>
        <v>0.95380445060035568</v>
      </c>
      <c r="S174" s="17">
        <f t="shared" si="150"/>
        <v>3.4932437851688897E-2</v>
      </c>
      <c r="T174" s="16">
        <f t="shared" si="151"/>
        <v>1.8990420586480979E-2</v>
      </c>
    </row>
    <row r="175" spans="1:20" x14ac:dyDescent="0.25">
      <c r="A175" s="5">
        <v>40549</v>
      </c>
      <c r="B175" s="22">
        <v>89.292500000000004</v>
      </c>
      <c r="C175" s="22">
        <v>76.744990959999996</v>
      </c>
      <c r="D175" s="23">
        <v>108.1055492</v>
      </c>
      <c r="E175" s="15">
        <f t="shared" si="178"/>
        <v>1.4037013186997793E-2</v>
      </c>
      <c r="F175" s="15">
        <f t="shared" si="179"/>
        <v>1.4945924491643225E-2</v>
      </c>
      <c r="G175" s="15">
        <f t="shared" si="180"/>
        <v>-9.0891130464543224E-4</v>
      </c>
      <c r="H175" s="16">
        <f t="shared" ref="H175:I175" si="267">B175/B125-1</f>
        <v>6.1744498797856817E-2</v>
      </c>
      <c r="I175" s="16">
        <f t="shared" si="267"/>
        <v>3.6989173468817471E-2</v>
      </c>
      <c r="J175" s="16">
        <f t="shared" si="143"/>
        <v>2.4755325329039346E-2</v>
      </c>
      <c r="K175" s="16">
        <f t="shared" si="144"/>
        <v>4.3487648582474225E-3</v>
      </c>
      <c r="L175" s="16">
        <f t="shared" ref="L175:N175" si="268">STDEVP(E125:E174)*SQRT(52)</f>
        <v>0.20169606607790561</v>
      </c>
      <c r="M175" s="16">
        <f t="shared" si="268"/>
        <v>0.21079190391082878</v>
      </c>
      <c r="N175" s="16">
        <f t="shared" si="268"/>
        <v>1.9568006821855131E-2</v>
      </c>
      <c r="O175" s="18">
        <f t="shared" si="146"/>
        <v>40549</v>
      </c>
      <c r="P175" s="17">
        <f t="shared" si="147"/>
        <v>0.28456546057492343</v>
      </c>
      <c r="Q175" s="17">
        <f t="shared" si="148"/>
        <v>1.2650918182116841</v>
      </c>
      <c r="R175" s="17">
        <f t="shared" si="149"/>
        <v>0.95325002277787241</v>
      </c>
      <c r="S175" s="17">
        <f t="shared" si="150"/>
        <v>6.0210577044994024E-2</v>
      </c>
      <c r="T175" s="16">
        <f t="shared" si="151"/>
        <v>2.6281263688104434E-2</v>
      </c>
    </row>
    <row r="176" spans="1:20" x14ac:dyDescent="0.25">
      <c r="A176" s="5">
        <v>40556</v>
      </c>
      <c r="B176" s="22">
        <v>90.545900000000003</v>
      </c>
      <c r="C176" s="22">
        <v>77.892015799999996</v>
      </c>
      <c r="D176" s="23">
        <v>108.1135372</v>
      </c>
      <c r="E176" s="15">
        <f t="shared" si="178"/>
        <v>-4.3270871458565008E-3</v>
      </c>
      <c r="F176" s="15">
        <f t="shared" si="179"/>
        <v>-5.1712146086223543E-3</v>
      </c>
      <c r="G176" s="15">
        <f t="shared" si="180"/>
        <v>8.4412746276585349E-4</v>
      </c>
      <c r="H176" s="16">
        <f t="shared" ref="H176:I176" si="269">B176/B126-1</f>
        <v>7.4292690682239426E-2</v>
      </c>
      <c r="I176" s="16">
        <f t="shared" si="269"/>
        <v>4.907725391869211E-2</v>
      </c>
      <c r="J176" s="16">
        <f t="shared" si="143"/>
        <v>2.5215436763547316E-2</v>
      </c>
      <c r="K176" s="16">
        <f t="shared" si="144"/>
        <v>4.3601469640637269E-3</v>
      </c>
      <c r="L176" s="16">
        <f t="shared" ref="L176:N176" si="270">STDEVP(E126:E175)*SQRT(52)</f>
        <v>0.20208688718289214</v>
      </c>
      <c r="M176" s="16">
        <f t="shared" si="270"/>
        <v>0.21124298089374785</v>
      </c>
      <c r="N176" s="16">
        <f t="shared" si="270"/>
        <v>1.9556709945958851E-2</v>
      </c>
      <c r="O176" s="18">
        <f t="shared" si="146"/>
        <v>40556</v>
      </c>
      <c r="P176" s="17">
        <f t="shared" si="147"/>
        <v>0.3460518626074216</v>
      </c>
      <c r="Q176" s="17">
        <f t="shared" si="148"/>
        <v>1.2893496315702002</v>
      </c>
      <c r="R176" s="17">
        <f t="shared" si="149"/>
        <v>0.95329510609026724</v>
      </c>
      <c r="S176" s="17">
        <f t="shared" si="150"/>
        <v>7.3358756665592079E-2</v>
      </c>
      <c r="T176" s="16">
        <f t="shared" si="151"/>
        <v>2.730394449981341E-2</v>
      </c>
    </row>
    <row r="177" spans="1:20" x14ac:dyDescent="0.25">
      <c r="A177" s="5">
        <v>40563</v>
      </c>
      <c r="B177" s="22">
        <v>90.1541</v>
      </c>
      <c r="C177" s="22">
        <v>77.489219469999995</v>
      </c>
      <c r="D177" s="23">
        <v>108.1235801</v>
      </c>
      <c r="E177" s="15">
        <f t="shared" si="178"/>
        <v>2.0540385850449372E-2</v>
      </c>
      <c r="F177" s="15">
        <f t="shared" si="179"/>
        <v>2.3521973797989704E-2</v>
      </c>
      <c r="G177" s="15">
        <f t="shared" si="180"/>
        <v>-2.9815879475403317E-3</v>
      </c>
      <c r="H177" s="16">
        <f t="shared" ref="H177:I177" si="271">B177/B127-1</f>
        <v>0.12002966732345577</v>
      </c>
      <c r="I177" s="16">
        <f t="shared" si="271"/>
        <v>9.5566802824469388E-2</v>
      </c>
      <c r="J177" s="16">
        <f t="shared" si="143"/>
        <v>2.4462864498986381E-2</v>
      </c>
      <c r="K177" s="16">
        <f t="shared" si="144"/>
        <v>4.3822425276758281E-3</v>
      </c>
      <c r="L177" s="16">
        <f t="shared" ref="L177:N177" si="272">STDEVP(E127:E176)*SQRT(52)</f>
        <v>0.196379579677389</v>
      </c>
      <c r="M177" s="16">
        <f t="shared" si="272"/>
        <v>0.20532191270599121</v>
      </c>
      <c r="N177" s="16">
        <f t="shared" si="272"/>
        <v>1.9457219577154274E-2</v>
      </c>
      <c r="O177" s="18">
        <f t="shared" si="146"/>
        <v>40563</v>
      </c>
      <c r="P177" s="17">
        <f t="shared" si="147"/>
        <v>0.58889740463730866</v>
      </c>
      <c r="Q177" s="17">
        <f t="shared" si="148"/>
        <v>1.2572641431106371</v>
      </c>
      <c r="R177" s="17">
        <f t="shared" si="149"/>
        <v>0.95169019729226512</v>
      </c>
      <c r="S177" s="17">
        <f t="shared" si="150"/>
        <v>0.12151793212204799</v>
      </c>
      <c r="T177" s="16">
        <f t="shared" si="151"/>
        <v>2.8867972616916038E-2</v>
      </c>
    </row>
    <row r="178" spans="1:20" x14ac:dyDescent="0.25">
      <c r="A178" s="5">
        <v>40570</v>
      </c>
      <c r="B178" s="22">
        <v>92.005899999999997</v>
      </c>
      <c r="C178" s="22">
        <v>79.311918860000006</v>
      </c>
      <c r="D178" s="23">
        <v>108.142527</v>
      </c>
      <c r="E178" s="15">
        <f t="shared" si="178"/>
        <v>-3.5845527297705404E-3</v>
      </c>
      <c r="F178" s="15">
        <f t="shared" si="179"/>
        <v>-5.1608550881554471E-3</v>
      </c>
      <c r="G178" s="15">
        <f t="shared" si="180"/>
        <v>1.5763023583849067E-3</v>
      </c>
      <c r="H178" s="16">
        <f t="shared" ref="H178:I178" si="273">B178/B128-1</f>
        <v>0.14053036219433879</v>
      </c>
      <c r="I178" s="16">
        <f t="shared" si="273"/>
        <v>0.11667215980000911</v>
      </c>
      <c r="J178" s="16">
        <f t="shared" si="143"/>
        <v>2.3858202394329675E-2</v>
      </c>
      <c r="K178" s="16">
        <f t="shared" si="144"/>
        <v>4.4940108495228337E-3</v>
      </c>
      <c r="L178" s="16">
        <f t="shared" ref="L178:N178" si="274">STDEVP(E128:E177)*SQRT(52)</f>
        <v>0.19720785685400824</v>
      </c>
      <c r="M178" s="16">
        <f t="shared" si="274"/>
        <v>0.20643811063924541</v>
      </c>
      <c r="N178" s="16">
        <f t="shared" si="274"/>
        <v>1.9610603893820688E-2</v>
      </c>
      <c r="O178" s="18">
        <f t="shared" si="146"/>
        <v>40570</v>
      </c>
      <c r="P178" s="17">
        <f t="shared" si="147"/>
        <v>0.68981202633079075</v>
      </c>
      <c r="Q178" s="17">
        <f t="shared" si="148"/>
        <v>1.2165970269710771</v>
      </c>
      <c r="R178" s="17">
        <f t="shared" si="149"/>
        <v>0.95162429512196245</v>
      </c>
      <c r="S178" s="17">
        <f t="shared" si="150"/>
        <v>0.14295174265951377</v>
      </c>
      <c r="T178" s="16">
        <f t="shared" si="151"/>
        <v>2.9284899421722937E-2</v>
      </c>
    </row>
    <row r="179" spans="1:20" x14ac:dyDescent="0.25">
      <c r="A179" s="5">
        <v>40577</v>
      </c>
      <c r="B179" s="22">
        <v>91.676100000000005</v>
      </c>
      <c r="C179" s="22">
        <v>78.902601540000006</v>
      </c>
      <c r="D179" s="23">
        <v>108.1653769</v>
      </c>
      <c r="E179" s="15">
        <f t="shared" si="178"/>
        <v>6.143367791605403E-3</v>
      </c>
      <c r="F179" s="15">
        <f t="shared" si="179"/>
        <v>1.3477660168922156E-2</v>
      </c>
      <c r="G179" s="15">
        <f t="shared" si="180"/>
        <v>-7.3342923773167534E-3</v>
      </c>
      <c r="H179" s="16">
        <f t="shared" ref="H179:I179" si="275">B179/B129-1</f>
        <v>0.1926215112905787</v>
      </c>
      <c r="I179" s="16">
        <f t="shared" si="275"/>
        <v>0.17194535305783099</v>
      </c>
      <c r="J179" s="16">
        <f t="shared" si="143"/>
        <v>2.067615823274771E-2</v>
      </c>
      <c r="K179" s="16">
        <f t="shared" si="144"/>
        <v>4.6442442945715534E-3</v>
      </c>
      <c r="L179" s="16">
        <f t="shared" ref="L179:N179" si="276">STDEVP(E129:E178)*SQRT(52)</f>
        <v>0.19048596066387055</v>
      </c>
      <c r="M179" s="16">
        <f t="shared" si="276"/>
        <v>0.19880118178808523</v>
      </c>
      <c r="N179" s="16">
        <f t="shared" si="276"/>
        <v>1.9076538075168195E-2</v>
      </c>
      <c r="O179" s="18">
        <f t="shared" si="146"/>
        <v>40577</v>
      </c>
      <c r="P179" s="17">
        <f t="shared" si="147"/>
        <v>0.98683003377718626</v>
      </c>
      <c r="Q179" s="17">
        <f t="shared" si="148"/>
        <v>1.0838527489252219</v>
      </c>
      <c r="R179" s="17">
        <f t="shared" si="149"/>
        <v>0.95260580910561243</v>
      </c>
      <c r="S179" s="17">
        <f t="shared" si="150"/>
        <v>0.19732954092784322</v>
      </c>
      <c r="T179" s="16">
        <f t="shared" si="151"/>
        <v>2.8605258918316334E-2</v>
      </c>
    </row>
    <row r="180" spans="1:20" x14ac:dyDescent="0.25">
      <c r="A180" s="5">
        <v>40584</v>
      </c>
      <c r="B180" s="22">
        <v>92.2393</v>
      </c>
      <c r="C180" s="22">
        <v>79.966023989999997</v>
      </c>
      <c r="D180" s="23">
        <v>108.1766085</v>
      </c>
      <c r="E180" s="15">
        <f t="shared" si="178"/>
        <v>1.583706728043266E-2</v>
      </c>
      <c r="F180" s="15">
        <f t="shared" si="179"/>
        <v>1.2773600449707878E-2</v>
      </c>
      <c r="G180" s="15">
        <f t="shared" si="180"/>
        <v>3.0634668307247814E-3</v>
      </c>
      <c r="H180" s="16">
        <f t="shared" ref="H180:I180" si="277">B180/B130-1</f>
        <v>0.17980678342885859</v>
      </c>
      <c r="I180" s="16">
        <f t="shared" si="277"/>
        <v>0.17115577230636547</v>
      </c>
      <c r="J180" s="16">
        <f t="shared" si="143"/>
        <v>8.651011122493113E-3</v>
      </c>
      <c r="K180" s="16">
        <f t="shared" si="144"/>
        <v>4.677314235324026E-3</v>
      </c>
      <c r="L180" s="16">
        <f t="shared" ref="L180:N180" si="278">STDEVP(E130:E179)*SQRT(52)</f>
        <v>0.19001768596493893</v>
      </c>
      <c r="M180" s="16">
        <f t="shared" si="278"/>
        <v>0.19876447900155411</v>
      </c>
      <c r="N180" s="16">
        <f t="shared" si="278"/>
        <v>2.038789209248839E-2</v>
      </c>
      <c r="O180" s="18">
        <f t="shared" si="146"/>
        <v>40584</v>
      </c>
      <c r="P180" s="17">
        <f t="shared" si="147"/>
        <v>0.92164825765665059</v>
      </c>
      <c r="Q180" s="17">
        <f t="shared" si="148"/>
        <v>0.42432101775153336</v>
      </c>
      <c r="R180" s="17">
        <f t="shared" si="149"/>
        <v>0.95250856332001455</v>
      </c>
      <c r="S180" s="17">
        <f t="shared" si="150"/>
        <v>0.18386130680349197</v>
      </c>
      <c r="T180" s="16">
        <f t="shared" si="151"/>
        <v>1.655731227255558E-2</v>
      </c>
    </row>
    <row r="181" spans="1:20" x14ac:dyDescent="0.25">
      <c r="A181" s="5">
        <v>40591</v>
      </c>
      <c r="B181" s="22">
        <v>93.700100000000006</v>
      </c>
      <c r="C181" s="22">
        <v>80.987478030000005</v>
      </c>
      <c r="D181" s="23">
        <v>108.1948524</v>
      </c>
      <c r="E181" s="15">
        <f t="shared" si="178"/>
        <v>-3.4642439015540094E-2</v>
      </c>
      <c r="F181" s="15">
        <f t="shared" si="179"/>
        <v>-3.3875559737564953E-2</v>
      </c>
      <c r="G181" s="15">
        <f t="shared" si="180"/>
        <v>-7.6687927797514099E-4</v>
      </c>
      <c r="H181" s="16">
        <f t="shared" ref="H181:I181" si="279">B181/B131-1</f>
        <v>0.18543797901384851</v>
      </c>
      <c r="I181" s="16">
        <f t="shared" si="279"/>
        <v>0.17199518972437144</v>
      </c>
      <c r="J181" s="16">
        <f t="shared" si="143"/>
        <v>1.3442789289477064E-2</v>
      </c>
      <c r="K181" s="16">
        <f t="shared" si="144"/>
        <v>4.7826680123868037E-3</v>
      </c>
      <c r="L181" s="16">
        <f t="shared" ref="L181:N181" si="280">STDEVP(E131:E180)*SQRT(52)</f>
        <v>0.19027413093190354</v>
      </c>
      <c r="M181" s="16">
        <f t="shared" si="280"/>
        <v>0.19879809710281332</v>
      </c>
      <c r="N181" s="16">
        <f t="shared" si="280"/>
        <v>2.0566564725146192E-2</v>
      </c>
      <c r="O181" s="18">
        <f t="shared" si="146"/>
        <v>40591</v>
      </c>
      <c r="P181" s="17">
        <f t="shared" si="147"/>
        <v>0.94944756870872649</v>
      </c>
      <c r="Q181" s="17">
        <f t="shared" si="148"/>
        <v>0.65362346454684883</v>
      </c>
      <c r="R181" s="17">
        <f t="shared" si="149"/>
        <v>0.95523898928232243</v>
      </c>
      <c r="S181" s="17">
        <f t="shared" si="150"/>
        <v>0.18912053740309456</v>
      </c>
      <c r="T181" s="16">
        <f t="shared" si="151"/>
        <v>2.0927390765957093E-2</v>
      </c>
    </row>
    <row r="182" spans="1:20" x14ac:dyDescent="0.25">
      <c r="A182" s="5">
        <v>40598</v>
      </c>
      <c r="B182" s="22">
        <v>90.454099999999997</v>
      </c>
      <c r="C182" s="22">
        <v>78.243981880000007</v>
      </c>
      <c r="D182" s="23">
        <v>108.2063516</v>
      </c>
      <c r="E182" s="15">
        <f t="shared" si="178"/>
        <v>1.4253638032991178E-2</v>
      </c>
      <c r="F182" s="15">
        <f t="shared" si="179"/>
        <v>1.5465228391057906E-2</v>
      </c>
      <c r="G182" s="15">
        <f t="shared" si="180"/>
        <v>-1.2115903580667275E-3</v>
      </c>
      <c r="H182" s="16">
        <f t="shared" ref="H182:I182" si="281">B182/B132-1</f>
        <v>0.11260750413288201</v>
      </c>
      <c r="I182" s="16">
        <f t="shared" si="281"/>
        <v>0.10065151946864548</v>
      </c>
      <c r="J182" s="16">
        <f t="shared" ref="J182:J245" si="282">H182-I182</f>
        <v>1.195598466423653E-2</v>
      </c>
      <c r="K182" s="16">
        <f t="shared" ref="K182:K245" si="283">D182/D132-1</f>
        <v>4.8254550606392499E-3</v>
      </c>
      <c r="L182" s="16">
        <f t="shared" ref="L182:N182" si="284">STDEVP(E132:E181)*SQRT(52)</f>
        <v>0.19239372571331156</v>
      </c>
      <c r="M182" s="16">
        <f t="shared" si="284"/>
        <v>0.20059100419686973</v>
      </c>
      <c r="N182" s="16">
        <f t="shared" si="284"/>
        <v>2.0585900412636492E-2</v>
      </c>
      <c r="O182" s="18">
        <f t="shared" ref="O182:O245" si="285">A182</f>
        <v>40598</v>
      </c>
      <c r="P182" s="17">
        <f t="shared" ref="P182:P245" si="286">(H182-K182)/L182</f>
        <v>0.56021602925269098</v>
      </c>
      <c r="Q182" s="17">
        <f t="shared" ref="Q182:Q245" si="287">J182/N182</f>
        <v>0.58078512110635894</v>
      </c>
      <c r="R182" s="17">
        <f t="shared" ref="R182:R245" si="288">_xlfn.COVARIANCE.S(E132:E182,F132:F182)/_xlfn.COVARIANCE.S(F132:F182,F132:F182)</f>
        <v>0.95443752238732638</v>
      </c>
      <c r="S182" s="17">
        <f t="shared" ref="S182:S245" si="289">(H182-K182)/R182</f>
        <v>0.11292729649044858</v>
      </c>
      <c r="T182" s="16">
        <f t="shared" ref="T182:T245" si="290">(H182-K182)-R182*(I182-K182)</f>
        <v>1.6322057578536928E-2</v>
      </c>
    </row>
    <row r="183" spans="1:20" x14ac:dyDescent="0.25">
      <c r="A183" s="5">
        <v>40605</v>
      </c>
      <c r="B183" s="22">
        <v>91.743399999999994</v>
      </c>
      <c r="C183" s="22">
        <v>79.45404293</v>
      </c>
      <c r="D183" s="23">
        <v>108.2193158</v>
      </c>
      <c r="E183" s="15">
        <f t="shared" si="178"/>
        <v>-2.183590318213624E-2</v>
      </c>
      <c r="F183" s="15">
        <f t="shared" si="179"/>
        <v>-2.217007939485105E-2</v>
      </c>
      <c r="G183" s="15">
        <f t="shared" si="180"/>
        <v>3.3417621271480957E-4</v>
      </c>
      <c r="H183" s="16">
        <f t="shared" ref="H183:I183" si="291">B183/B133-1</f>
        <v>0.10451444820869171</v>
      </c>
      <c r="I183" s="16">
        <f t="shared" si="291"/>
        <v>9.1349631971009204E-2</v>
      </c>
      <c r="J183" s="16">
        <f t="shared" si="282"/>
        <v>1.3164816237682508E-2</v>
      </c>
      <c r="K183" s="16">
        <f t="shared" si="283"/>
        <v>4.8838182327692881E-3</v>
      </c>
      <c r="L183" s="16">
        <f t="shared" ref="L183:N183" si="292">STDEVP(E133:E182)*SQRT(52)</f>
        <v>0.19176796744350097</v>
      </c>
      <c r="M183" s="16">
        <f t="shared" si="292"/>
        <v>0.19980092582151088</v>
      </c>
      <c r="N183" s="16">
        <f t="shared" si="292"/>
        <v>2.0460636062445123E-2</v>
      </c>
      <c r="O183" s="18">
        <f t="shared" si="285"/>
        <v>40605</v>
      </c>
      <c r="P183" s="17">
        <f t="shared" si="286"/>
        <v>0.51953739357057005</v>
      </c>
      <c r="Q183" s="17">
        <f t="shared" si="287"/>
        <v>0.643421651091587</v>
      </c>
      <c r="R183" s="17">
        <f t="shared" si="288"/>
        <v>0.95594722482338013</v>
      </c>
      <c r="S183" s="17">
        <f t="shared" si="289"/>
        <v>0.10422189362423233</v>
      </c>
      <c r="T183" s="16">
        <f t="shared" si="290"/>
        <v>1.6973875290756682E-2</v>
      </c>
    </row>
    <row r="184" spans="1:20" x14ac:dyDescent="0.25">
      <c r="A184" s="5">
        <v>40612</v>
      </c>
      <c r="B184" s="22">
        <v>89.740099999999998</v>
      </c>
      <c r="C184" s="22">
        <v>77.692540489999999</v>
      </c>
      <c r="D184" s="23">
        <v>108.23017729999999</v>
      </c>
      <c r="E184" s="15">
        <f t="shared" si="178"/>
        <v>-4.8551316524051091E-2</v>
      </c>
      <c r="F184" s="15">
        <f t="shared" si="179"/>
        <v>-4.4620201992830899E-2</v>
      </c>
      <c r="G184" s="15">
        <f t="shared" si="180"/>
        <v>-3.9311145312201923E-3</v>
      </c>
      <c r="H184" s="16">
        <f t="shared" ref="H184:I184" si="293">B184/B134-1</f>
        <v>7.187426095223981E-2</v>
      </c>
      <c r="I184" s="16">
        <f t="shared" si="293"/>
        <v>5.8246788771934899E-2</v>
      </c>
      <c r="J184" s="16">
        <f t="shared" si="282"/>
        <v>1.3627472180304911E-2</v>
      </c>
      <c r="K184" s="16">
        <f t="shared" si="283"/>
        <v>4.9104479091433006E-3</v>
      </c>
      <c r="L184" s="16">
        <f t="shared" ref="L184:N184" si="294">STDEVP(E134:E183)*SQRT(52)</f>
        <v>0.19321450872777074</v>
      </c>
      <c r="M184" s="16">
        <f t="shared" si="294"/>
        <v>0.2011820691133609</v>
      </c>
      <c r="N184" s="16">
        <f t="shared" si="294"/>
        <v>2.0449085681360151E-2</v>
      </c>
      <c r="O184" s="18">
        <f t="shared" si="285"/>
        <v>40612</v>
      </c>
      <c r="P184" s="17">
        <f t="shared" si="286"/>
        <v>0.34657756026720055</v>
      </c>
      <c r="Q184" s="17">
        <f t="shared" si="287"/>
        <v>0.66640985287311361</v>
      </c>
      <c r="R184" s="17">
        <f t="shared" si="288"/>
        <v>0.96283951311015181</v>
      </c>
      <c r="S184" s="17">
        <f t="shared" si="289"/>
        <v>6.9548260256572625E-2</v>
      </c>
      <c r="T184" s="16">
        <f t="shared" si="290"/>
        <v>1.5609476575689153E-2</v>
      </c>
    </row>
    <row r="185" spans="1:20" x14ac:dyDescent="0.25">
      <c r="A185" s="5">
        <v>40619</v>
      </c>
      <c r="B185" s="22">
        <v>85.383099999999999</v>
      </c>
      <c r="C185" s="22">
        <v>74.225883640000006</v>
      </c>
      <c r="D185" s="23">
        <v>108.2457933</v>
      </c>
      <c r="E185" s="15">
        <f t="shared" si="178"/>
        <v>4.9013212216469038E-2</v>
      </c>
      <c r="F185" s="15">
        <f t="shared" si="179"/>
        <v>4.7569167477006902E-2</v>
      </c>
      <c r="G185" s="15">
        <f t="shared" si="180"/>
        <v>1.4440447394621359E-3</v>
      </c>
      <c r="H185" s="16">
        <f t="shared" ref="H185:I185" si="295">B185/B135-1</f>
        <v>1.6943681850394077E-2</v>
      </c>
      <c r="I185" s="16">
        <f t="shared" si="295"/>
        <v>6.2151503183673906E-3</v>
      </c>
      <c r="J185" s="16">
        <f t="shared" si="282"/>
        <v>1.0728531532026686E-2</v>
      </c>
      <c r="K185" s="16">
        <f t="shared" si="283"/>
        <v>4.9901991125338441E-3</v>
      </c>
      <c r="L185" s="16">
        <f t="shared" ref="L185:N185" si="296">STDEVP(E135:E184)*SQRT(52)</f>
        <v>0.1997670913045291</v>
      </c>
      <c r="M185" s="16">
        <f t="shared" si="296"/>
        <v>0.20646240221019074</v>
      </c>
      <c r="N185" s="16">
        <f t="shared" si="296"/>
        <v>2.0764606913284338E-2</v>
      </c>
      <c r="O185" s="18">
        <f t="shared" si="285"/>
        <v>40619</v>
      </c>
      <c r="P185" s="17">
        <f t="shared" si="286"/>
        <v>5.9837096589838691E-2</v>
      </c>
      <c r="Q185" s="17">
        <f t="shared" si="287"/>
        <v>0.5166739527904578</v>
      </c>
      <c r="R185" s="17">
        <f t="shared" si="288"/>
        <v>0.9662416516831106</v>
      </c>
      <c r="S185" s="17">
        <f t="shared" si="289"/>
        <v>1.2371111012486663E-2</v>
      </c>
      <c r="T185" s="16">
        <f t="shared" si="290"/>
        <v>1.0769883861504409E-2</v>
      </c>
    </row>
    <row r="186" spans="1:20" x14ac:dyDescent="0.25">
      <c r="A186" s="5">
        <v>40626</v>
      </c>
      <c r="B186" s="22">
        <v>89.567999999999998</v>
      </c>
      <c r="C186" s="22">
        <v>77.756747129999994</v>
      </c>
      <c r="D186" s="23">
        <v>108.2605636</v>
      </c>
      <c r="E186" s="15">
        <f t="shared" si="178"/>
        <v>2.9385494819578195E-3</v>
      </c>
      <c r="F186" s="15">
        <f t="shared" si="179"/>
        <v>5.91348258474933E-3</v>
      </c>
      <c r="G186" s="15">
        <f t="shared" si="180"/>
        <v>-2.9749331027915105E-3</v>
      </c>
      <c r="H186" s="16">
        <f t="shared" ref="H186:I186" si="297">B186/B136-1</f>
        <v>5.6875745593696125E-2</v>
      </c>
      <c r="I186" s="16">
        <f t="shared" si="297"/>
        <v>4.4486919121277557E-2</v>
      </c>
      <c r="J186" s="16">
        <f t="shared" si="282"/>
        <v>1.2388826472418568E-2</v>
      </c>
      <c r="K186" s="16">
        <f t="shared" si="283"/>
        <v>5.061303063606859E-3</v>
      </c>
      <c r="L186" s="16">
        <f t="shared" ref="L186:N186" si="298">STDEVP(E136:E185)*SQRT(52)</f>
        <v>0.20547934523338249</v>
      </c>
      <c r="M186" s="16">
        <f t="shared" si="298"/>
        <v>0.21170501828770275</v>
      </c>
      <c r="N186" s="16">
        <f t="shared" si="298"/>
        <v>2.0803439302097469E-2</v>
      </c>
      <c r="O186" s="18">
        <f t="shared" si="285"/>
        <v>40626</v>
      </c>
      <c r="P186" s="17">
        <f t="shared" si="286"/>
        <v>0.25216375140400932</v>
      </c>
      <c r="Q186" s="17">
        <f t="shared" si="287"/>
        <v>0.59551818776280363</v>
      </c>
      <c r="R186" s="17">
        <f t="shared" si="288"/>
        <v>0.96587929212804291</v>
      </c>
      <c r="S186" s="17">
        <f t="shared" si="289"/>
        <v>5.3644842530924067E-2</v>
      </c>
      <c r="T186" s="16">
        <f t="shared" si="290"/>
        <v>1.3734056400594288E-2</v>
      </c>
    </row>
    <row r="187" spans="1:20" x14ac:dyDescent="0.25">
      <c r="A187" s="5">
        <v>40633</v>
      </c>
      <c r="B187" s="22">
        <v>89.831199999999995</v>
      </c>
      <c r="C187" s="22">
        <v>78.216560299999998</v>
      </c>
      <c r="D187" s="23">
        <v>108.273799</v>
      </c>
      <c r="E187" s="15">
        <f t="shared" si="178"/>
        <v>1.3509782792615388E-2</v>
      </c>
      <c r="F187" s="15">
        <f t="shared" si="179"/>
        <v>1.0786914519942181E-2</v>
      </c>
      <c r="G187" s="15">
        <f t="shared" si="180"/>
        <v>2.7228682726732067E-3</v>
      </c>
      <c r="H187" s="16">
        <f t="shared" ref="H187:I187" si="299">B187/B137-1</f>
        <v>6.0679803665276921E-2</v>
      </c>
      <c r="I187" s="16">
        <f t="shared" si="299"/>
        <v>5.1230134492749935E-2</v>
      </c>
      <c r="J187" s="16">
        <f t="shared" si="282"/>
        <v>9.4496691725269866E-3</v>
      </c>
      <c r="K187" s="16">
        <f t="shared" si="283"/>
        <v>5.0998016087822062E-3</v>
      </c>
      <c r="L187" s="16">
        <f t="shared" ref="L187:N187" si="300">STDEVP(E137:E186)*SQRT(52)</f>
        <v>0.20547190303362112</v>
      </c>
      <c r="M187" s="16">
        <f t="shared" si="300"/>
        <v>0.21174687215451124</v>
      </c>
      <c r="N187" s="16">
        <f t="shared" si="300"/>
        <v>2.1048857254990207E-2</v>
      </c>
      <c r="O187" s="18">
        <f t="shared" si="285"/>
        <v>40633</v>
      </c>
      <c r="P187" s="17">
        <f t="shared" si="286"/>
        <v>0.2704992810983029</v>
      </c>
      <c r="Q187" s="17">
        <f t="shared" si="287"/>
        <v>0.44893977179149164</v>
      </c>
      <c r="R187" s="17">
        <f t="shared" si="288"/>
        <v>0.96647739472194694</v>
      </c>
      <c r="S187" s="17">
        <f t="shared" si="289"/>
        <v>5.7507813798878288E-2</v>
      </c>
      <c r="T187" s="16">
        <f t="shared" si="290"/>
        <v>1.0996078113141426E-2</v>
      </c>
    </row>
    <row r="188" spans="1:20" x14ac:dyDescent="0.25">
      <c r="A188" s="5">
        <v>40640</v>
      </c>
      <c r="B188" s="22">
        <v>91.044799999999995</v>
      </c>
      <c r="C188" s="22">
        <v>79.060275649999994</v>
      </c>
      <c r="D188" s="23">
        <v>108.286997</v>
      </c>
      <c r="E188" s="15">
        <f t="shared" si="178"/>
        <v>-1.5120028820975961E-2</v>
      </c>
      <c r="F188" s="15">
        <f t="shared" si="179"/>
        <v>-1.4757790690804296E-2</v>
      </c>
      <c r="G188" s="15">
        <f t="shared" si="180"/>
        <v>-3.6223813017166595E-4</v>
      </c>
      <c r="H188" s="16">
        <f t="shared" ref="H188:I188" si="301">B188/B138-1</f>
        <v>5.1004023018360378E-2</v>
      </c>
      <c r="I188" s="16">
        <f t="shared" si="301"/>
        <v>3.9666223179381621E-2</v>
      </c>
      <c r="J188" s="16">
        <f t="shared" si="282"/>
        <v>1.1337799838978757E-2</v>
      </c>
      <c r="K188" s="16">
        <f t="shared" si="283"/>
        <v>5.1484931203267248E-3</v>
      </c>
      <c r="L188" s="16">
        <f t="shared" ref="L188:N188" si="302">STDEVP(E138:E187)*SQRT(52)</f>
        <v>0.20468247112053306</v>
      </c>
      <c r="M188" s="16">
        <f t="shared" si="302"/>
        <v>0.21091200430660578</v>
      </c>
      <c r="N188" s="16">
        <f t="shared" si="302"/>
        <v>2.1198924486774306E-2</v>
      </c>
      <c r="O188" s="18">
        <f t="shared" si="285"/>
        <v>40640</v>
      </c>
      <c r="P188" s="17">
        <f t="shared" si="286"/>
        <v>0.22403252045472094</v>
      </c>
      <c r="Q188" s="17">
        <f t="shared" si="287"/>
        <v>0.53482901201201227</v>
      </c>
      <c r="R188" s="17">
        <f t="shared" si="288"/>
        <v>0.96624871493829678</v>
      </c>
      <c r="S188" s="17">
        <f t="shared" si="289"/>
        <v>4.7457273876904377E-2</v>
      </c>
      <c r="T188" s="16">
        <f t="shared" si="290"/>
        <v>1.250281758588484E-2</v>
      </c>
    </row>
    <row r="189" spans="1:20" x14ac:dyDescent="0.25">
      <c r="A189" s="5">
        <v>40647</v>
      </c>
      <c r="B189" s="22">
        <v>89.668199999999999</v>
      </c>
      <c r="C189" s="22">
        <v>77.893520649999999</v>
      </c>
      <c r="D189" s="23">
        <v>108.3009727</v>
      </c>
      <c r="E189" s="15">
        <f t="shared" si="178"/>
        <v>1.275814614322579E-2</v>
      </c>
      <c r="F189" s="15">
        <f t="shared" si="179"/>
        <v>1.3111319548502198E-2</v>
      </c>
      <c r="G189" s="15">
        <f t="shared" si="180"/>
        <v>-3.5317340527640795E-4</v>
      </c>
      <c r="H189" s="16">
        <f t="shared" ref="H189:I189" si="303">B189/B139-1</f>
        <v>6.6696327455104454E-2</v>
      </c>
      <c r="I189" s="16">
        <f t="shared" si="303"/>
        <v>5.8241598559973795E-2</v>
      </c>
      <c r="J189" s="16">
        <f t="shared" si="282"/>
        <v>8.4547288951306587E-3</v>
      </c>
      <c r="K189" s="16">
        <f t="shared" si="283"/>
        <v>5.2121806853613339E-3</v>
      </c>
      <c r="L189" s="16">
        <f t="shared" ref="L189:N189" si="304">STDEVP(E139:E188)*SQRT(52)</f>
        <v>0.20291482716084414</v>
      </c>
      <c r="M189" s="16">
        <f t="shared" si="304"/>
        <v>0.20878781343130981</v>
      </c>
      <c r="N189" s="16">
        <f t="shared" si="304"/>
        <v>2.1077930618200662E-2</v>
      </c>
      <c r="O189" s="18">
        <f t="shared" si="285"/>
        <v>40647</v>
      </c>
      <c r="P189" s="17">
        <f t="shared" si="286"/>
        <v>0.30300470216997299</v>
      </c>
      <c r="Q189" s="17">
        <f t="shared" si="287"/>
        <v>0.4011175977507988</v>
      </c>
      <c r="R189" s="17">
        <f t="shared" si="288"/>
        <v>0.96714131725746577</v>
      </c>
      <c r="S189" s="17">
        <f t="shared" si="289"/>
        <v>6.3573074247406214E-2</v>
      </c>
      <c r="T189" s="16">
        <f t="shared" si="290"/>
        <v>1.0197205713093821E-2</v>
      </c>
    </row>
    <row r="190" spans="1:20" x14ac:dyDescent="0.25">
      <c r="A190" s="5">
        <v>40654</v>
      </c>
      <c r="B190" s="22">
        <v>90.812200000000004</v>
      </c>
      <c r="C190" s="22">
        <v>78.914807490000001</v>
      </c>
      <c r="D190" s="23">
        <v>108.3251649</v>
      </c>
      <c r="E190" s="15">
        <f t="shared" si="178"/>
        <v>2.7301397829806895E-2</v>
      </c>
      <c r="F190" s="15">
        <f t="shared" si="179"/>
        <v>2.4552668144638412E-2</v>
      </c>
      <c r="G190" s="15">
        <f t="shared" si="180"/>
        <v>2.7487296851684828E-3</v>
      </c>
      <c r="H190" s="16">
        <f t="shared" ref="H190:I190" si="305">B190/B140-1</f>
        <v>0.10029781593569709</v>
      </c>
      <c r="I190" s="16">
        <f t="shared" si="305"/>
        <v>9.2934074076879147E-2</v>
      </c>
      <c r="J190" s="16">
        <f t="shared" si="282"/>
        <v>7.3637418588179404E-3</v>
      </c>
      <c r="K190" s="16">
        <f t="shared" si="283"/>
        <v>5.3699499998567379E-3</v>
      </c>
      <c r="L190" s="16">
        <f t="shared" ref="L190:N190" si="306">STDEVP(E140:E189)*SQRT(52)</f>
        <v>0.20216792104529407</v>
      </c>
      <c r="M190" s="16">
        <f t="shared" si="306"/>
        <v>0.20801076486847903</v>
      </c>
      <c r="N190" s="16">
        <f t="shared" si="306"/>
        <v>2.1069509151460948E-2</v>
      </c>
      <c r="O190" s="18">
        <f t="shared" si="285"/>
        <v>40654</v>
      </c>
      <c r="P190" s="17">
        <f t="shared" si="286"/>
        <v>0.46954959740903968</v>
      </c>
      <c r="Q190" s="17">
        <f t="shared" si="287"/>
        <v>0.34949755145612127</v>
      </c>
      <c r="R190" s="17">
        <f t="shared" si="288"/>
        <v>0.96893103341631137</v>
      </c>
      <c r="S190" s="17">
        <f t="shared" si="289"/>
        <v>9.7971746865345363E-2</v>
      </c>
      <c r="T190" s="16">
        <f t="shared" si="290"/>
        <v>1.0084268703696914E-2</v>
      </c>
    </row>
    <row r="191" spans="1:20" x14ac:dyDescent="0.25">
      <c r="A191" s="5">
        <v>40665</v>
      </c>
      <c r="B191" s="22">
        <v>93.291499999999999</v>
      </c>
      <c r="C191" s="22">
        <v>80.852376570000004</v>
      </c>
      <c r="D191" s="23">
        <v>108.371196</v>
      </c>
      <c r="E191" s="15">
        <f t="shared" si="178"/>
        <v>-1.7914815390469685E-2</v>
      </c>
      <c r="F191" s="15">
        <f t="shared" si="179"/>
        <v>-1.8831441506012014E-2</v>
      </c>
      <c r="G191" s="15">
        <f t="shared" si="180"/>
        <v>9.1662611554232942E-4</v>
      </c>
      <c r="H191" s="16">
        <f t="shared" ref="H191:I191" si="307">B191/B141-1</f>
        <v>0.19609854288333461</v>
      </c>
      <c r="I191" s="16">
        <f t="shared" si="307"/>
        <v>0.19747950148638616</v>
      </c>
      <c r="J191" s="16">
        <f t="shared" si="282"/>
        <v>-1.3809586030515408E-3</v>
      </c>
      <c r="K191" s="16">
        <f t="shared" si="283"/>
        <v>5.7305909622582529E-3</v>
      </c>
      <c r="L191" s="16">
        <f t="shared" ref="L191:N191" si="308">STDEVP(E141:E190)*SQRT(52)</f>
        <v>0.19485329810725896</v>
      </c>
      <c r="M191" s="16">
        <f t="shared" si="308"/>
        <v>0.19733389305910648</v>
      </c>
      <c r="N191" s="16">
        <f t="shared" si="308"/>
        <v>1.8711320313513306E-2</v>
      </c>
      <c r="O191" s="18">
        <f t="shared" si="285"/>
        <v>40665</v>
      </c>
      <c r="P191" s="17">
        <f t="shared" si="286"/>
        <v>0.97698090702209417</v>
      </c>
      <c r="Q191" s="17">
        <f t="shared" si="287"/>
        <v>-7.380337570589357E-2</v>
      </c>
      <c r="R191" s="17">
        <f t="shared" si="288"/>
        <v>0.98268219018547831</v>
      </c>
      <c r="S191" s="17">
        <f t="shared" si="289"/>
        <v>0.19372280664325969</v>
      </c>
      <c r="T191" s="16">
        <f t="shared" si="290"/>
        <v>1.9397125615470412E-3</v>
      </c>
    </row>
    <row r="192" spans="1:20" x14ac:dyDescent="0.25">
      <c r="A192" s="5">
        <v>40672</v>
      </c>
      <c r="B192" s="22">
        <v>91.620199999999997</v>
      </c>
      <c r="C192" s="22">
        <v>79.329809769999997</v>
      </c>
      <c r="D192" s="23">
        <v>108.3899153</v>
      </c>
      <c r="E192" s="15">
        <f t="shared" si="178"/>
        <v>5.1036780098712153E-3</v>
      </c>
      <c r="F192" s="15">
        <f t="shared" si="179"/>
        <v>1.2857073563610211E-3</v>
      </c>
      <c r="G192" s="15">
        <f t="shared" si="180"/>
        <v>3.8179706535101943E-3</v>
      </c>
      <c r="H192" s="16">
        <f t="shared" ref="H192:I192" si="309">B192/B142-1</f>
        <v>0.16352862589118589</v>
      </c>
      <c r="I192" s="16">
        <f t="shared" si="309"/>
        <v>0.16802767143903008</v>
      </c>
      <c r="J192" s="16">
        <f t="shared" si="282"/>
        <v>-4.4990455478441937E-3</v>
      </c>
      <c r="K192" s="16">
        <f t="shared" si="283"/>
        <v>5.8233421632329918E-3</v>
      </c>
      <c r="L192" s="16">
        <f t="shared" ref="L192:N192" si="310">STDEVP(E142:E191)*SQRT(52)</f>
        <v>0.19600123949647635</v>
      </c>
      <c r="M192" s="16">
        <f t="shared" si="310"/>
        <v>0.19865917347962578</v>
      </c>
      <c r="N192" s="16">
        <f t="shared" si="310"/>
        <v>1.8348249062985274E-2</v>
      </c>
      <c r="O192" s="18">
        <f t="shared" si="285"/>
        <v>40672</v>
      </c>
      <c r="P192" s="17">
        <f t="shared" si="286"/>
        <v>0.80461370618417982</v>
      </c>
      <c r="Q192" s="17">
        <f t="shared" si="287"/>
        <v>-0.24520299089030329</v>
      </c>
      <c r="R192" s="17">
        <f t="shared" si="288"/>
        <v>0.98222478693446336</v>
      </c>
      <c r="S192" s="17">
        <f t="shared" si="289"/>
        <v>0.16055925876209373</v>
      </c>
      <c r="T192" s="16">
        <f t="shared" si="290"/>
        <v>-1.6158290348144422E-3</v>
      </c>
    </row>
    <row r="193" spans="1:20" x14ac:dyDescent="0.25">
      <c r="A193" s="5">
        <v>40679</v>
      </c>
      <c r="B193" s="22">
        <v>92.087800000000001</v>
      </c>
      <c r="C193" s="22">
        <v>79.431804690000007</v>
      </c>
      <c r="D193" s="23">
        <v>108.4108842</v>
      </c>
      <c r="E193" s="15">
        <f t="shared" si="178"/>
        <v>-1.0852686240739873E-2</v>
      </c>
      <c r="F193" s="15">
        <f t="shared" si="179"/>
        <v>-1.4170931082240878E-2</v>
      </c>
      <c r="G193" s="15">
        <f t="shared" si="180"/>
        <v>3.3182448415010057E-3</v>
      </c>
      <c r="H193" s="16">
        <f t="shared" ref="H193:I193" si="311">B193/B143-1</f>
        <v>0.20478891813676503</v>
      </c>
      <c r="I193" s="16">
        <f t="shared" si="311"/>
        <v>0.20929800399948584</v>
      </c>
      <c r="J193" s="16">
        <f t="shared" si="282"/>
        <v>-4.5090858627208075E-3</v>
      </c>
      <c r="K193" s="16">
        <f t="shared" si="283"/>
        <v>5.952538497789428E-3</v>
      </c>
      <c r="L193" s="16">
        <f t="shared" ref="L193:N193" si="312">STDEVP(E143:E192)*SQRT(52)</f>
        <v>0.19308393199582471</v>
      </c>
      <c r="M193" s="16">
        <f t="shared" si="312"/>
        <v>0.19511572115769096</v>
      </c>
      <c r="N193" s="16">
        <f t="shared" si="312"/>
        <v>1.8401764371172531E-2</v>
      </c>
      <c r="O193" s="18">
        <f t="shared" si="285"/>
        <v>40679</v>
      </c>
      <c r="P193" s="17">
        <f t="shared" si="286"/>
        <v>1.0297924720285647</v>
      </c>
      <c r="Q193" s="17">
        <f t="shared" si="287"/>
        <v>-0.24503551788678271</v>
      </c>
      <c r="R193" s="17">
        <f t="shared" si="288"/>
        <v>0.98367012096767903</v>
      </c>
      <c r="S193" s="17">
        <f t="shared" si="289"/>
        <v>0.20213725658696599</v>
      </c>
      <c r="T193" s="16">
        <f t="shared" si="290"/>
        <v>-1.1884790093071029E-3</v>
      </c>
    </row>
    <row r="194" spans="1:20" x14ac:dyDescent="0.25">
      <c r="A194" s="5">
        <v>40686</v>
      </c>
      <c r="B194" s="22">
        <v>91.088399999999993</v>
      </c>
      <c r="C194" s="22">
        <v>78.306182059999998</v>
      </c>
      <c r="D194" s="23">
        <v>108.435125</v>
      </c>
      <c r="E194" s="15">
        <f t="shared" si="178"/>
        <v>1.1450415201057496E-2</v>
      </c>
      <c r="F194" s="15">
        <f t="shared" si="179"/>
        <v>1.0426520084639179E-2</v>
      </c>
      <c r="G194" s="15">
        <f t="shared" si="180"/>
        <v>1.0238951164183163E-3</v>
      </c>
      <c r="H194" s="16">
        <f t="shared" ref="H194:I194" si="313">B194/B144-1</f>
        <v>0.16049631231136341</v>
      </c>
      <c r="I194" s="16">
        <f t="shared" si="313"/>
        <v>0.16189207348207568</v>
      </c>
      <c r="J194" s="16">
        <f t="shared" si="282"/>
        <v>-1.395761170712273E-3</v>
      </c>
      <c r="K194" s="16">
        <f t="shared" si="283"/>
        <v>6.087115544318511E-3</v>
      </c>
      <c r="L194" s="16">
        <f t="shared" ref="L194:N194" si="314">STDEVP(E144:E193)*SQRT(52)</f>
        <v>0.19220542394729381</v>
      </c>
      <c r="M194" s="16">
        <f t="shared" si="314"/>
        <v>0.19465003856328927</v>
      </c>
      <c r="N194" s="16">
        <f t="shared" si="314"/>
        <v>1.8698204548301872E-2</v>
      </c>
      <c r="O194" s="18">
        <f t="shared" si="285"/>
        <v>40686</v>
      </c>
      <c r="P194" s="17">
        <f t="shared" si="286"/>
        <v>0.80335504376498079</v>
      </c>
      <c r="Q194" s="17">
        <f t="shared" si="287"/>
        <v>-7.4646801895160181E-2</v>
      </c>
      <c r="R194" s="17">
        <f t="shared" si="288"/>
        <v>0.98312934367641969</v>
      </c>
      <c r="S194" s="17">
        <f t="shared" si="289"/>
        <v>0.15705888320821604</v>
      </c>
      <c r="T194" s="16">
        <f t="shared" si="290"/>
        <v>1.232770728165522E-3</v>
      </c>
    </row>
    <row r="195" spans="1:20" x14ac:dyDescent="0.25">
      <c r="A195" s="5">
        <v>40693</v>
      </c>
      <c r="B195" s="22">
        <v>92.131399999999999</v>
      </c>
      <c r="C195" s="22">
        <v>79.12264304</v>
      </c>
      <c r="D195" s="23">
        <v>108.4569975</v>
      </c>
      <c r="E195" s="15">
        <f t="shared" si="178"/>
        <v>-1.022452714275468E-2</v>
      </c>
      <c r="F195" s="15">
        <f t="shared" si="179"/>
        <v>-1.2952021072930031E-2</v>
      </c>
      <c r="G195" s="15">
        <f t="shared" si="180"/>
        <v>2.7274939301753509E-3</v>
      </c>
      <c r="H195" s="16">
        <f t="shared" ref="H195:I195" si="315">B195/B145-1</f>
        <v>0.19945268398358573</v>
      </c>
      <c r="I195" s="16">
        <f t="shared" si="315"/>
        <v>0.20386492103220832</v>
      </c>
      <c r="J195" s="16">
        <f t="shared" si="282"/>
        <v>-4.4122370486225915E-3</v>
      </c>
      <c r="K195" s="16">
        <f t="shared" si="283"/>
        <v>6.2280010258874974E-3</v>
      </c>
      <c r="L195" s="16">
        <f t="shared" ref="L195:N195" si="316">STDEVP(E145:E194)*SQRT(52)</f>
        <v>0.19066366794741535</v>
      </c>
      <c r="M195" s="16">
        <f t="shared" si="316"/>
        <v>0.19258583192462031</v>
      </c>
      <c r="N195" s="16">
        <f t="shared" si="316"/>
        <v>1.8395528365560368E-2</v>
      </c>
      <c r="O195" s="18">
        <f t="shared" si="285"/>
        <v>40693</v>
      </c>
      <c r="P195" s="17">
        <f t="shared" si="286"/>
        <v>1.013432108161211</v>
      </c>
      <c r="Q195" s="17">
        <f t="shared" si="287"/>
        <v>-0.23985378190512144</v>
      </c>
      <c r="R195" s="17">
        <f t="shared" si="288"/>
        <v>0.98431786540237565</v>
      </c>
      <c r="S195" s="17">
        <f t="shared" si="289"/>
        <v>0.19630313514497741</v>
      </c>
      <c r="T195" s="16">
        <f t="shared" si="290"/>
        <v>-1.312868267623557E-3</v>
      </c>
    </row>
    <row r="196" spans="1:20" x14ac:dyDescent="0.25">
      <c r="A196" s="5">
        <v>40701</v>
      </c>
      <c r="B196" s="22">
        <v>91.189400000000006</v>
      </c>
      <c r="C196" s="22">
        <v>78.097844899999998</v>
      </c>
      <c r="D196" s="23">
        <v>108.4782778</v>
      </c>
      <c r="E196" s="15">
        <f t="shared" ref="E196:E259" si="317">B197/B196-1</f>
        <v>-1.7688459404272883E-2</v>
      </c>
      <c r="F196" s="15">
        <f t="shared" ref="F196:F259" si="318">C197/C196-1</f>
        <v>-1.4956784678190171E-2</v>
      </c>
      <c r="G196" s="15">
        <f t="shared" ref="G196:G259" si="319">E196-F196</f>
        <v>-2.7316747260827112E-3</v>
      </c>
      <c r="H196" s="16">
        <f t="shared" ref="H196:I196" si="320">B196/B146-1</f>
        <v>0.12383182465199694</v>
      </c>
      <c r="I196" s="16">
        <f t="shared" si="320"/>
        <v>0.11888073367448548</v>
      </c>
      <c r="J196" s="16">
        <f t="shared" si="282"/>
        <v>4.951090977511452E-3</v>
      </c>
      <c r="K196" s="16">
        <f t="shared" si="283"/>
        <v>6.3615276203798921E-3</v>
      </c>
      <c r="L196" s="16">
        <f t="shared" ref="L196:N196" si="321">STDEVP(E146:E195)*SQRT(52)</f>
        <v>0.18334893837803862</v>
      </c>
      <c r="M196" s="16">
        <f t="shared" si="321"/>
        <v>0.1837983351075001</v>
      </c>
      <c r="N196" s="16">
        <f t="shared" si="321"/>
        <v>1.769061889571974E-2</v>
      </c>
      <c r="O196" s="18">
        <f t="shared" si="285"/>
        <v>40701</v>
      </c>
      <c r="P196" s="17">
        <f t="shared" si="286"/>
        <v>0.64069253997757281</v>
      </c>
      <c r="Q196" s="17">
        <f t="shared" si="287"/>
        <v>0.27987098736886884</v>
      </c>
      <c r="R196" s="17">
        <f t="shared" si="288"/>
        <v>0.99446858306813612</v>
      </c>
      <c r="S196" s="17">
        <f t="shared" si="289"/>
        <v>0.1181236884016964</v>
      </c>
      <c r="T196" s="16">
        <f t="shared" si="290"/>
        <v>5.5734816190390057E-3</v>
      </c>
    </row>
    <row r="197" spans="1:20" x14ac:dyDescent="0.25">
      <c r="A197" s="5">
        <v>40709</v>
      </c>
      <c r="B197" s="22">
        <v>89.576400000000007</v>
      </c>
      <c r="C197" s="22">
        <v>76.929752250000007</v>
      </c>
      <c r="D197" s="23">
        <v>108.5099056</v>
      </c>
      <c r="E197" s="15">
        <f t="shared" si="317"/>
        <v>1.7195377353856456E-2</v>
      </c>
      <c r="F197" s="15">
        <f t="shared" si="318"/>
        <v>1.4484028316885444E-2</v>
      </c>
      <c r="G197" s="15">
        <f t="shared" si="319"/>
        <v>2.7113490369710114E-3</v>
      </c>
      <c r="H197" s="16">
        <f t="shared" ref="H197:I197" si="322">B197/B147-1</f>
        <v>7.7075690514066375E-2</v>
      </c>
      <c r="I197" s="16">
        <f t="shared" si="322"/>
        <v>7.1511247400284139E-2</v>
      </c>
      <c r="J197" s="16">
        <f t="shared" si="282"/>
        <v>5.5644431137822359E-3</v>
      </c>
      <c r="K197" s="16">
        <f t="shared" si="283"/>
        <v>6.5771530087850305E-3</v>
      </c>
      <c r="L197" s="16">
        <f t="shared" ref="L197:N197" si="323">STDEVP(E147:E196)*SQRT(52)</f>
        <v>0.18301037283531554</v>
      </c>
      <c r="M197" s="16">
        <f t="shared" si="323"/>
        <v>0.18264191217926817</v>
      </c>
      <c r="N197" s="16">
        <f t="shared" si="323"/>
        <v>1.7515341216304599E-2</v>
      </c>
      <c r="O197" s="18">
        <f t="shared" si="285"/>
        <v>40709</v>
      </c>
      <c r="P197" s="17">
        <f t="shared" si="286"/>
        <v>0.38521607498565363</v>
      </c>
      <c r="Q197" s="17">
        <f t="shared" si="287"/>
        <v>0.31768967815496696</v>
      </c>
      <c r="R197" s="17">
        <f t="shared" si="288"/>
        <v>0.99844696209740447</v>
      </c>
      <c r="S197" s="17">
        <f t="shared" si="289"/>
        <v>7.060819470789656E-2</v>
      </c>
      <c r="T197" s="16">
        <f t="shared" si="290"/>
        <v>5.6652882235429525E-3</v>
      </c>
    </row>
    <row r="198" spans="1:20" x14ac:dyDescent="0.25">
      <c r="A198" s="5">
        <v>40716</v>
      </c>
      <c r="B198" s="22">
        <v>91.116699999999994</v>
      </c>
      <c r="C198" s="22">
        <v>78.044004959999995</v>
      </c>
      <c r="D198" s="23">
        <v>108.5377259</v>
      </c>
      <c r="E198" s="15">
        <f t="shared" si="317"/>
        <v>1.3613311281027718E-2</v>
      </c>
      <c r="F198" s="15">
        <f t="shared" si="318"/>
        <v>1.263612535652725E-2</v>
      </c>
      <c r="G198" s="15">
        <f t="shared" si="319"/>
        <v>9.7718592450046771E-4</v>
      </c>
      <c r="H198" s="16">
        <f t="shared" ref="H198:I198" si="324">B198/B148-1</f>
        <v>0.14217253797873752</v>
      </c>
      <c r="I198" s="16">
        <f t="shared" si="324"/>
        <v>0.13372536444294569</v>
      </c>
      <c r="J198" s="16">
        <f t="shared" si="282"/>
        <v>8.4471735357918298E-3</v>
      </c>
      <c r="K198" s="16">
        <f t="shared" si="283"/>
        <v>6.770425304514438E-3</v>
      </c>
      <c r="L198" s="16">
        <f t="shared" ref="L198:N198" si="325">STDEVP(E148:E197)*SQRT(52)</f>
        <v>0.17827784042073588</v>
      </c>
      <c r="M198" s="16">
        <f t="shared" si="325"/>
        <v>0.17762437568854147</v>
      </c>
      <c r="N198" s="16">
        <f t="shared" si="325"/>
        <v>1.7710042616442486E-2</v>
      </c>
      <c r="O198" s="18">
        <f t="shared" si="285"/>
        <v>40716</v>
      </c>
      <c r="P198" s="17">
        <f t="shared" si="286"/>
        <v>0.75950052095467369</v>
      </c>
      <c r="Q198" s="17">
        <f t="shared" si="287"/>
        <v>0.47697081925422607</v>
      </c>
      <c r="R198" s="17">
        <f t="shared" si="288"/>
        <v>0.99898044964528587</v>
      </c>
      <c r="S198" s="17">
        <f t="shared" si="289"/>
        <v>0.13554030283805968</v>
      </c>
      <c r="T198" s="16">
        <f t="shared" si="290"/>
        <v>8.5766104890231398E-3</v>
      </c>
    </row>
    <row r="199" spans="1:20" x14ac:dyDescent="0.25">
      <c r="A199" s="5">
        <v>40723</v>
      </c>
      <c r="B199" s="22">
        <v>92.357100000000003</v>
      </c>
      <c r="C199" s="22">
        <v>79.030178789999994</v>
      </c>
      <c r="D199" s="23">
        <v>108.5567092</v>
      </c>
      <c r="E199" s="15">
        <f t="shared" si="317"/>
        <v>1.0240685339838462E-2</v>
      </c>
      <c r="F199" s="15">
        <f t="shared" si="318"/>
        <v>1.1602543155527112E-2</v>
      </c>
      <c r="G199" s="15">
        <f t="shared" si="319"/>
        <v>-1.3618578156886496E-3</v>
      </c>
      <c r="H199" s="16">
        <f t="shared" ref="H199:I199" si="326">B199/B149-1</f>
        <v>0.23609384222311158</v>
      </c>
      <c r="I199" s="16">
        <f t="shared" si="326"/>
        <v>0.22788581927685447</v>
      </c>
      <c r="J199" s="16">
        <f t="shared" si="282"/>
        <v>8.2080229462571097E-3</v>
      </c>
      <c r="K199" s="16">
        <f t="shared" si="283"/>
        <v>6.8630500289930119E-3</v>
      </c>
      <c r="L199" s="16">
        <f t="shared" ref="L199:N199" si="327">STDEVP(E149:E198)*SQRT(52)</f>
        <v>0.16491270995219087</v>
      </c>
      <c r="M199" s="16">
        <f t="shared" si="327"/>
        <v>0.16352295882917089</v>
      </c>
      <c r="N199" s="16">
        <f t="shared" si="327"/>
        <v>1.7666911381081323E-2</v>
      </c>
      <c r="O199" s="18">
        <f t="shared" si="285"/>
        <v>40723</v>
      </c>
      <c r="P199" s="17">
        <f t="shared" si="286"/>
        <v>1.390012887791207</v>
      </c>
      <c r="Q199" s="17">
        <f t="shared" si="287"/>
        <v>0.46459863692114861</v>
      </c>
      <c r="R199" s="17">
        <f t="shared" si="288"/>
        <v>1.002280339082988</v>
      </c>
      <c r="S199" s="17">
        <f t="shared" si="289"/>
        <v>0.22870925753551916</v>
      </c>
      <c r="T199" s="16">
        <f t="shared" si="290"/>
        <v>7.704016087310972E-3</v>
      </c>
    </row>
    <row r="200" spans="1:20" x14ac:dyDescent="0.25">
      <c r="A200" s="5">
        <v>40730</v>
      </c>
      <c r="B200" s="22">
        <v>93.302899999999994</v>
      </c>
      <c r="C200" s="22">
        <v>79.947129849999996</v>
      </c>
      <c r="D200" s="23">
        <v>108.5776893</v>
      </c>
      <c r="E200" s="15">
        <f t="shared" si="317"/>
        <v>-3.8742632865644944E-2</v>
      </c>
      <c r="F200" s="15">
        <f t="shared" si="318"/>
        <v>-3.8283846408777578E-2</v>
      </c>
      <c r="G200" s="15">
        <f t="shared" si="319"/>
        <v>-4.5878645686736608E-4</v>
      </c>
      <c r="H200" s="16">
        <f t="shared" ref="H200:I200" si="328">B200/B150-1</f>
        <v>0.16946573496694128</v>
      </c>
      <c r="I200" s="16">
        <f t="shared" si="328"/>
        <v>0.16228626725584805</v>
      </c>
      <c r="J200" s="16">
        <f t="shared" si="282"/>
        <v>7.1794677110932348E-3</v>
      </c>
      <c r="K200" s="16">
        <f t="shared" si="283"/>
        <v>6.9786739478554516E-3</v>
      </c>
      <c r="L200" s="16">
        <f t="shared" ref="L200:N200" si="329">STDEVP(E150:E199)*SQRT(52)</f>
        <v>0.15164328950900888</v>
      </c>
      <c r="M200" s="16">
        <f t="shared" si="329"/>
        <v>0.14974218355962812</v>
      </c>
      <c r="N200" s="16">
        <f t="shared" si="329"/>
        <v>1.7701248819739897E-2</v>
      </c>
      <c r="O200" s="18">
        <f t="shared" si="285"/>
        <v>40730</v>
      </c>
      <c r="P200" s="17">
        <f t="shared" si="286"/>
        <v>1.0715084165292572</v>
      </c>
      <c r="Q200" s="17">
        <f t="shared" si="287"/>
        <v>0.40559102830569277</v>
      </c>
      <c r="R200" s="17">
        <f t="shared" si="288"/>
        <v>1.0063980017294332</v>
      </c>
      <c r="S200" s="17">
        <f t="shared" si="289"/>
        <v>0.16145407755168611</v>
      </c>
      <c r="T200" s="16">
        <f t="shared" si="290"/>
        <v>6.1858094605145852E-3</v>
      </c>
    </row>
    <row r="201" spans="1:20" x14ac:dyDescent="0.25">
      <c r="A201" s="5">
        <v>40737</v>
      </c>
      <c r="B201" s="22">
        <v>89.688100000000006</v>
      </c>
      <c r="C201" s="22">
        <v>76.886446210000003</v>
      </c>
      <c r="D201" s="23">
        <v>108.59152159999999</v>
      </c>
      <c r="E201" s="15">
        <f t="shared" si="317"/>
        <v>8.0880295156213755E-3</v>
      </c>
      <c r="F201" s="15">
        <f t="shared" si="318"/>
        <v>6.1109009865889519E-3</v>
      </c>
      <c r="G201" s="15">
        <f t="shared" si="319"/>
        <v>1.9771285290324236E-3</v>
      </c>
      <c r="H201" s="16">
        <f t="shared" ref="H201:I201" si="330">B201/B151-1</f>
        <v>0.15626172369026636</v>
      </c>
      <c r="I201" s="16">
        <f t="shared" si="330"/>
        <v>0.1478288219111592</v>
      </c>
      <c r="J201" s="16">
        <f t="shared" si="282"/>
        <v>8.4329017791071603E-3</v>
      </c>
      <c r="K201" s="16">
        <f t="shared" si="283"/>
        <v>6.9867300871788718E-3</v>
      </c>
      <c r="L201" s="16">
        <f t="shared" ref="L201:N201" si="331">STDEVP(E151:E200)*SQRT(52)</f>
        <v>0.15436674303093456</v>
      </c>
      <c r="M201" s="16">
        <f t="shared" si="331"/>
        <v>0.1526858504159519</v>
      </c>
      <c r="N201" s="16">
        <f t="shared" si="331"/>
        <v>1.7623152403636287E-2</v>
      </c>
      <c r="O201" s="18">
        <f t="shared" si="285"/>
        <v>40737</v>
      </c>
      <c r="P201" s="17">
        <f t="shared" si="286"/>
        <v>0.96701524351766166</v>
      </c>
      <c r="Q201" s="17">
        <f t="shared" si="287"/>
        <v>0.47851267389409574</v>
      </c>
      <c r="R201" s="17">
        <f t="shared" si="288"/>
        <v>1.0046559589704098</v>
      </c>
      <c r="S201" s="17">
        <f t="shared" si="289"/>
        <v>0.14858319633724892</v>
      </c>
      <c r="T201" s="16">
        <f t="shared" si="290"/>
        <v>7.7771467782680181E-3</v>
      </c>
    </row>
    <row r="202" spans="1:20" x14ac:dyDescent="0.25">
      <c r="A202" s="5">
        <v>40745</v>
      </c>
      <c r="B202" s="22">
        <v>90.413499999999999</v>
      </c>
      <c r="C202" s="22">
        <v>77.356291670000005</v>
      </c>
      <c r="D202" s="23">
        <v>108.62635059999999</v>
      </c>
      <c r="E202" s="15">
        <f t="shared" si="317"/>
        <v>-2.2994353719300697E-2</v>
      </c>
      <c r="F202" s="15">
        <f t="shared" si="318"/>
        <v>-2.5449373638517847E-2</v>
      </c>
      <c r="G202" s="15">
        <f t="shared" si="319"/>
        <v>2.4550199192171496E-3</v>
      </c>
      <c r="H202" s="16">
        <f t="shared" ref="H202:I202" si="332">B202/B152-1</f>
        <v>0.10554278447580145</v>
      </c>
      <c r="I202" s="16">
        <f t="shared" si="332"/>
        <v>9.3648647396630924E-2</v>
      </c>
      <c r="J202" s="16">
        <f t="shared" si="282"/>
        <v>1.189413707917053E-2</v>
      </c>
      <c r="K202" s="16">
        <f t="shared" si="283"/>
        <v>7.208896427733924E-3</v>
      </c>
      <c r="L202" s="16">
        <f t="shared" ref="L202:N202" si="333">STDEVP(E152:E201)*SQRT(52)</f>
        <v>0.14520296613243799</v>
      </c>
      <c r="M202" s="16">
        <f t="shared" si="333"/>
        <v>0.14266562403885197</v>
      </c>
      <c r="N202" s="16">
        <f t="shared" si="333"/>
        <v>1.7621354832156592E-2</v>
      </c>
      <c r="O202" s="18">
        <f t="shared" si="285"/>
        <v>40745</v>
      </c>
      <c r="P202" s="17">
        <f t="shared" si="286"/>
        <v>0.67721679981646032</v>
      </c>
      <c r="Q202" s="17">
        <f t="shared" si="287"/>
        <v>0.67498425589077504</v>
      </c>
      <c r="R202" s="17">
        <f t="shared" si="288"/>
        <v>1.0069852166962845</v>
      </c>
      <c r="S202" s="17">
        <f t="shared" si="289"/>
        <v>9.7651769278878989E-2</v>
      </c>
      <c r="T202" s="16">
        <f t="shared" si="290"/>
        <v>1.1290336687479918E-2</v>
      </c>
    </row>
    <row r="203" spans="1:20" x14ac:dyDescent="0.25">
      <c r="A203" s="5">
        <v>40752</v>
      </c>
      <c r="B203" s="22">
        <v>88.334500000000006</v>
      </c>
      <c r="C203" s="22">
        <v>75.387622500000006</v>
      </c>
      <c r="D203" s="23">
        <v>108.6471932</v>
      </c>
      <c r="E203" s="15">
        <f t="shared" si="317"/>
        <v>-0.11173890156167754</v>
      </c>
      <c r="F203" s="15">
        <f t="shared" si="318"/>
        <v>-0.10512564605681796</v>
      </c>
      <c r="G203" s="15">
        <f t="shared" si="319"/>
        <v>-6.6132555048595831E-3</v>
      </c>
      <c r="H203" s="16">
        <f t="shared" ref="H203:I203" si="334">B203/B153-1</f>
        <v>5.9209847883486821E-2</v>
      </c>
      <c r="I203" s="16">
        <f t="shared" si="334"/>
        <v>4.4686550010996751E-2</v>
      </c>
      <c r="J203" s="16">
        <f t="shared" si="282"/>
        <v>1.4523297872490071E-2</v>
      </c>
      <c r="K203" s="16">
        <f t="shared" si="283"/>
        <v>7.3157181048382203E-3</v>
      </c>
      <c r="L203" s="16">
        <f t="shared" ref="L203:N203" si="335">STDEVP(E153:E202)*SQRT(52)</f>
        <v>0.14624318983877879</v>
      </c>
      <c r="M203" s="16">
        <f t="shared" si="335"/>
        <v>0.14403859344920575</v>
      </c>
      <c r="N203" s="16">
        <f t="shared" si="335"/>
        <v>1.7747975090146108E-2</v>
      </c>
      <c r="O203" s="18">
        <f t="shared" si="285"/>
        <v>40752</v>
      </c>
      <c r="P203" s="17">
        <f t="shared" si="286"/>
        <v>0.35484818018437408</v>
      </c>
      <c r="Q203" s="17">
        <f t="shared" si="287"/>
        <v>0.81830731667826051</v>
      </c>
      <c r="R203" s="17">
        <f t="shared" si="288"/>
        <v>1.0281944732201447</v>
      </c>
      <c r="S203" s="17">
        <f t="shared" si="289"/>
        <v>5.047112305138568E-2</v>
      </c>
      <c r="T203" s="16">
        <f t="shared" si="290"/>
        <v>1.3469646953097353E-2</v>
      </c>
    </row>
    <row r="204" spans="1:20" x14ac:dyDescent="0.25">
      <c r="A204" s="5">
        <v>40759</v>
      </c>
      <c r="B204" s="22">
        <v>78.464100000000002</v>
      </c>
      <c r="C204" s="22">
        <v>67.462449980000002</v>
      </c>
      <c r="D204" s="23">
        <v>108.6668899</v>
      </c>
      <c r="E204" s="15">
        <f t="shared" si="317"/>
        <v>-6.3458320429342963E-2</v>
      </c>
      <c r="F204" s="15">
        <f t="shared" si="318"/>
        <v>-6.4809949554103019E-2</v>
      </c>
      <c r="G204" s="15">
        <f t="shared" si="319"/>
        <v>1.3516291247600565E-3</v>
      </c>
      <c r="H204" s="16">
        <f t="shared" ref="H204:I204" si="336">B204/B154-1</f>
        <v>-5.3944985543452728E-2</v>
      </c>
      <c r="I204" s="16">
        <f t="shared" si="336"/>
        <v>-5.9722814593416551E-2</v>
      </c>
      <c r="J204" s="16">
        <f t="shared" si="282"/>
        <v>5.777829049963823E-3</v>
      </c>
      <c r="K204" s="16">
        <f t="shared" si="283"/>
        <v>7.4284842581975319E-3</v>
      </c>
      <c r="L204" s="16">
        <f t="shared" ref="L204:N204" si="337">STDEVP(E154:E203)*SQRT(52)</f>
        <v>0.18548805758021336</v>
      </c>
      <c r="M204" s="16">
        <f t="shared" si="337"/>
        <v>0.17950723651750028</v>
      </c>
      <c r="N204" s="16">
        <f t="shared" si="337"/>
        <v>1.906467236304013E-2</v>
      </c>
      <c r="O204" s="18">
        <f t="shared" si="285"/>
        <v>40759</v>
      </c>
      <c r="P204" s="17">
        <f t="shared" si="286"/>
        <v>-0.33087558629002095</v>
      </c>
      <c r="Q204" s="17">
        <f t="shared" si="287"/>
        <v>0.30306469158972038</v>
      </c>
      <c r="R204" s="17">
        <f t="shared" si="288"/>
        <v>1.0228426714540155</v>
      </c>
      <c r="S204" s="17">
        <f t="shared" si="289"/>
        <v>-6.0002844537572132E-2</v>
      </c>
      <c r="T204" s="16">
        <f t="shared" si="290"/>
        <v>7.3117441073416584E-3</v>
      </c>
    </row>
    <row r="205" spans="1:20" x14ac:dyDescent="0.25">
      <c r="A205" s="5">
        <v>40766</v>
      </c>
      <c r="B205" s="22">
        <v>73.484899999999996</v>
      </c>
      <c r="C205" s="22">
        <v>63.090212000000001</v>
      </c>
      <c r="D205" s="23">
        <v>108.6864089</v>
      </c>
      <c r="E205" s="15">
        <f t="shared" si="317"/>
        <v>-2.4356024162787149E-2</v>
      </c>
      <c r="F205" s="15">
        <f t="shared" si="318"/>
        <v>-2.2495315755160283E-2</v>
      </c>
      <c r="G205" s="15">
        <f t="shared" si="319"/>
        <v>-1.8607084076268654E-3</v>
      </c>
      <c r="H205" s="16">
        <f t="shared" ref="H205:I205" si="338">B205/B155-1</f>
        <v>-9.7799036717916454E-2</v>
      </c>
      <c r="I205" s="16">
        <f t="shared" si="338"/>
        <v>-0.1053248068546897</v>
      </c>
      <c r="J205" s="16">
        <f t="shared" si="282"/>
        <v>7.5257701367732466E-3</v>
      </c>
      <c r="K205" s="16">
        <f t="shared" si="283"/>
        <v>7.5113448978865183E-3</v>
      </c>
      <c r="L205" s="16">
        <f t="shared" ref="L205:N205" si="339">STDEVP(E155:E204)*SQRT(52)</f>
        <v>0.19530371678213312</v>
      </c>
      <c r="M205" s="16">
        <f t="shared" si="339"/>
        <v>0.1901257789697543</v>
      </c>
      <c r="N205" s="16">
        <f t="shared" si="339"/>
        <v>1.9077908384122003E-2</v>
      </c>
      <c r="O205" s="18">
        <f t="shared" si="285"/>
        <v>40766</v>
      </c>
      <c r="P205" s="17">
        <f t="shared" si="286"/>
        <v>-0.53921340234031345</v>
      </c>
      <c r="Q205" s="17">
        <f t="shared" si="287"/>
        <v>0.39447564089555698</v>
      </c>
      <c r="R205" s="17">
        <f t="shared" si="288"/>
        <v>1.0234809328935481</v>
      </c>
      <c r="S205" s="17">
        <f t="shared" si="289"/>
        <v>-0.10289432683232631</v>
      </c>
      <c r="T205" s="16">
        <f t="shared" si="290"/>
        <v>1.0175268244041705E-2</v>
      </c>
    </row>
    <row r="206" spans="1:20" x14ac:dyDescent="0.25">
      <c r="A206" s="5">
        <v>40774</v>
      </c>
      <c r="B206" s="22">
        <v>71.695099999999996</v>
      </c>
      <c r="C206" s="22">
        <v>61.67097776</v>
      </c>
      <c r="D206" s="23">
        <v>108.70772820000001</v>
      </c>
      <c r="E206" s="15">
        <f t="shared" si="317"/>
        <v>2.3768709437604452E-2</v>
      </c>
      <c r="F206" s="15">
        <f t="shared" si="318"/>
        <v>2.4756327456676885E-2</v>
      </c>
      <c r="G206" s="15">
        <f t="shared" si="319"/>
        <v>-9.8761801907243374E-4</v>
      </c>
      <c r="H206" s="16">
        <f t="shared" ref="H206:I206" si="340">B206/B156-1</f>
        <v>-7.9861186867682177E-2</v>
      </c>
      <c r="I206" s="16">
        <f t="shared" si="340"/>
        <v>-8.5024149886875455E-2</v>
      </c>
      <c r="J206" s="16">
        <f t="shared" si="282"/>
        <v>5.1629630191932785E-3</v>
      </c>
      <c r="K206" s="16">
        <f t="shared" si="283"/>
        <v>7.6244412923871518E-3</v>
      </c>
      <c r="L206" s="16">
        <f t="shared" ref="L206:N206" si="341">STDEVP(E156:E205)*SQRT(52)</f>
        <v>0.19199639486871062</v>
      </c>
      <c r="M206" s="16">
        <f t="shared" si="341"/>
        <v>0.18632829449149271</v>
      </c>
      <c r="N206" s="16">
        <f t="shared" si="341"/>
        <v>1.917770637928868E-2</v>
      </c>
      <c r="O206" s="18">
        <f t="shared" si="285"/>
        <v>40774</v>
      </c>
      <c r="P206" s="17">
        <f t="shared" si="286"/>
        <v>-0.45566286919029403</v>
      </c>
      <c r="Q206" s="17">
        <f t="shared" si="287"/>
        <v>0.26921691870145203</v>
      </c>
      <c r="R206" s="17">
        <f t="shared" si="288"/>
        <v>1.0242347145846493</v>
      </c>
      <c r="S206" s="17">
        <f t="shared" si="289"/>
        <v>-8.5415605343494683E-2</v>
      </c>
      <c r="T206" s="16">
        <f t="shared" si="290"/>
        <v>7.4082751830925608E-3</v>
      </c>
    </row>
    <row r="207" spans="1:20" x14ac:dyDescent="0.25">
      <c r="A207" s="5">
        <v>40781</v>
      </c>
      <c r="B207" s="22">
        <v>73.399199999999993</v>
      </c>
      <c r="C207" s="22">
        <v>63.19772468</v>
      </c>
      <c r="D207" s="23">
        <v>108.7266446</v>
      </c>
      <c r="E207" s="15">
        <f t="shared" si="317"/>
        <v>2.2831311512932162E-2</v>
      </c>
      <c r="F207" s="15">
        <f t="shared" si="318"/>
        <v>2.2782472427455236E-2</v>
      </c>
      <c r="G207" s="15">
        <f t="shared" si="319"/>
        <v>4.8839085476926059E-5</v>
      </c>
      <c r="H207" s="16">
        <f t="shared" ref="H207:I207" si="342">B207/B157-1</f>
        <v>-5.9929506752187667E-2</v>
      </c>
      <c r="I207" s="16">
        <f t="shared" si="342"/>
        <v>-6.4901199680805433E-2</v>
      </c>
      <c r="J207" s="16">
        <f t="shared" si="282"/>
        <v>4.9716929286177658E-3</v>
      </c>
      <c r="K207" s="16">
        <f t="shared" si="283"/>
        <v>7.7218754236700882E-3</v>
      </c>
      <c r="L207" s="16">
        <f t="shared" ref="L207:N207" si="343">STDEVP(E157:E206)*SQRT(52)</f>
        <v>0.19363503538662061</v>
      </c>
      <c r="M207" s="16">
        <f t="shared" si="343"/>
        <v>0.18815843987038941</v>
      </c>
      <c r="N207" s="16">
        <f t="shared" si="343"/>
        <v>1.9195446631206172E-2</v>
      </c>
      <c r="O207" s="18">
        <f t="shared" si="285"/>
        <v>40781</v>
      </c>
      <c r="P207" s="17">
        <f t="shared" si="286"/>
        <v>-0.34937573172531455</v>
      </c>
      <c r="Q207" s="17">
        <f t="shared" si="287"/>
        <v>0.25900376397261055</v>
      </c>
      <c r="R207" s="17">
        <f t="shared" si="288"/>
        <v>1.0238833747567258</v>
      </c>
      <c r="S207" s="17">
        <f t="shared" si="289"/>
        <v>-6.6073328118968336E-2</v>
      </c>
      <c r="T207" s="16">
        <f t="shared" si="290"/>
        <v>6.7061770473237914E-3</v>
      </c>
    </row>
    <row r="208" spans="1:20" x14ac:dyDescent="0.25">
      <c r="A208" s="5">
        <v>40788</v>
      </c>
      <c r="B208" s="22">
        <v>75.075000000000003</v>
      </c>
      <c r="C208" s="22">
        <v>64.637525100000005</v>
      </c>
      <c r="D208" s="23">
        <v>108.7453558</v>
      </c>
      <c r="E208" s="15">
        <f t="shared" si="317"/>
        <v>-5.2603396603396635E-2</v>
      </c>
      <c r="F208" s="15">
        <f t="shared" si="318"/>
        <v>-5.1102367624530354E-2</v>
      </c>
      <c r="G208" s="15">
        <f t="shared" si="319"/>
        <v>-1.5010289788662812E-3</v>
      </c>
      <c r="H208" s="16">
        <f t="shared" ref="H208:I208" si="344">B208/B158-1</f>
        <v>-8.0642613362919335E-2</v>
      </c>
      <c r="I208" s="16">
        <f t="shared" si="344"/>
        <v>-8.2884554282100509E-2</v>
      </c>
      <c r="J208" s="16">
        <f t="shared" si="282"/>
        <v>2.2419409191811734E-3</v>
      </c>
      <c r="K208" s="16">
        <f t="shared" si="283"/>
        <v>7.8229847317980994E-3</v>
      </c>
      <c r="L208" s="16">
        <f t="shared" ref="L208:N208" si="345">STDEVP(E158:E207)*SQRT(52)</f>
        <v>0.18919685705528716</v>
      </c>
      <c r="M208" s="16">
        <f t="shared" si="345"/>
        <v>0.18435077385548279</v>
      </c>
      <c r="N208" s="16">
        <f t="shared" si="345"/>
        <v>1.8959899376151206E-2</v>
      </c>
      <c r="O208" s="18">
        <f t="shared" si="285"/>
        <v>40788</v>
      </c>
      <c r="P208" s="17">
        <f t="shared" si="286"/>
        <v>-0.46758492435667676</v>
      </c>
      <c r="Q208" s="17">
        <f t="shared" si="287"/>
        <v>0.11824645662419542</v>
      </c>
      <c r="R208" s="17">
        <f t="shared" si="288"/>
        <v>1.0220492707826041</v>
      </c>
      <c r="S208" s="17">
        <f t="shared" si="289"/>
        <v>-8.6557077651430156E-2</v>
      </c>
      <c r="T208" s="16">
        <f t="shared" si="290"/>
        <v>4.2419760089222464E-3</v>
      </c>
    </row>
    <row r="209" spans="1:20" x14ac:dyDescent="0.25">
      <c r="A209" s="5">
        <v>40795</v>
      </c>
      <c r="B209" s="22">
        <v>71.125799999999998</v>
      </c>
      <c r="C209" s="22">
        <v>61.334394529999997</v>
      </c>
      <c r="D209" s="23">
        <v>108.7637258</v>
      </c>
      <c r="E209" s="15">
        <f t="shared" si="317"/>
        <v>2.153789482859958E-2</v>
      </c>
      <c r="F209" s="15">
        <f t="shared" si="318"/>
        <v>1.597505049994008E-2</v>
      </c>
      <c r="G209" s="15">
        <f t="shared" si="319"/>
        <v>5.5628443286594997E-3</v>
      </c>
      <c r="H209" s="16">
        <f t="shared" ref="H209:I209" si="346">B209/B159-1</f>
        <v>-0.15803840840567118</v>
      </c>
      <c r="I209" s="16">
        <f t="shared" si="346"/>
        <v>-0.15915691505226459</v>
      </c>
      <c r="J209" s="16">
        <f t="shared" si="282"/>
        <v>1.118506646593409E-3</v>
      </c>
      <c r="K209" s="16">
        <f t="shared" si="283"/>
        <v>7.903526883086931E-3</v>
      </c>
      <c r="L209" s="16">
        <f t="shared" ref="L209:N209" si="347">STDEVP(E159:E208)*SQRT(52)</f>
        <v>0.19245484084804027</v>
      </c>
      <c r="M209" s="16">
        <f t="shared" si="347"/>
        <v>0.18715187529154473</v>
      </c>
      <c r="N209" s="16">
        <f t="shared" si="347"/>
        <v>1.9018304273202349E-2</v>
      </c>
      <c r="O209" s="18">
        <f t="shared" si="285"/>
        <v>40795</v>
      </c>
      <c r="P209" s="17">
        <f t="shared" si="286"/>
        <v>-0.86223830254175637</v>
      </c>
      <c r="Q209" s="17">
        <f t="shared" si="287"/>
        <v>5.8812112295912496E-2</v>
      </c>
      <c r="R209" s="17">
        <f t="shared" si="288"/>
        <v>1.0263583559045721</v>
      </c>
      <c r="S209" s="17">
        <f t="shared" si="289"/>
        <v>-0.16168030818291201</v>
      </c>
      <c r="T209" s="16">
        <f t="shared" si="290"/>
        <v>5.5219452327005258E-3</v>
      </c>
    </row>
    <row r="210" spans="1:20" x14ac:dyDescent="0.25">
      <c r="A210" s="5">
        <v>40802</v>
      </c>
      <c r="B210" s="22">
        <v>72.657700000000006</v>
      </c>
      <c r="C210" s="22">
        <v>62.314214579999998</v>
      </c>
      <c r="D210" s="23">
        <v>108.7833741</v>
      </c>
      <c r="E210" s="15">
        <f t="shared" si="317"/>
        <v>-7.6016719494286233E-2</v>
      </c>
      <c r="F210" s="15">
        <f t="shared" si="318"/>
        <v>-7.0212674579778089E-2</v>
      </c>
      <c r="G210" s="15">
        <f t="shared" si="319"/>
        <v>-5.8040449145081441E-3</v>
      </c>
      <c r="H210" s="16">
        <f t="shared" ref="H210:I210" si="348">B210/B160-1</f>
        <v>-0.14588481187946556</v>
      </c>
      <c r="I210" s="16">
        <f t="shared" si="348"/>
        <v>-0.14904042654707972</v>
      </c>
      <c r="J210" s="16">
        <f t="shared" si="282"/>
        <v>3.1556146676141594E-3</v>
      </c>
      <c r="K210" s="16">
        <f t="shared" si="283"/>
        <v>7.9977386191543154E-3</v>
      </c>
      <c r="L210" s="16">
        <f t="shared" ref="L210:N210" si="349">STDEVP(E160:E209)*SQRT(52)</f>
        <v>0.19380046898227687</v>
      </c>
      <c r="M210" s="16">
        <f t="shared" si="349"/>
        <v>0.18801764182647354</v>
      </c>
      <c r="N210" s="16">
        <f t="shared" si="349"/>
        <v>1.9582700837367274E-2</v>
      </c>
      <c r="O210" s="18">
        <f t="shared" si="285"/>
        <v>40802</v>
      </c>
      <c r="P210" s="17">
        <f t="shared" si="286"/>
        <v>-0.79402568686607511</v>
      </c>
      <c r="Q210" s="17">
        <f t="shared" si="287"/>
        <v>0.16114297480318371</v>
      </c>
      <c r="R210" s="17">
        <f t="shared" si="288"/>
        <v>1.0329563932374966</v>
      </c>
      <c r="S210" s="17">
        <f t="shared" si="289"/>
        <v>-0.14897293971560649</v>
      </c>
      <c r="T210" s="16">
        <f t="shared" si="290"/>
        <v>8.3310261921274997E-3</v>
      </c>
    </row>
    <row r="211" spans="1:20" x14ac:dyDescent="0.25">
      <c r="A211" s="5">
        <v>40809</v>
      </c>
      <c r="B211" s="22">
        <v>67.134500000000003</v>
      </c>
      <c r="C211" s="22">
        <v>57.938966909999998</v>
      </c>
      <c r="D211" s="23">
        <v>108.8061569</v>
      </c>
      <c r="E211" s="15">
        <f t="shared" si="317"/>
        <v>5.3251308939517017E-2</v>
      </c>
      <c r="F211" s="15">
        <f t="shared" si="318"/>
        <v>5.5861939599778809E-2</v>
      </c>
      <c r="G211" s="15">
        <f t="shared" si="319"/>
        <v>-2.6106306602617924E-3</v>
      </c>
      <c r="H211" s="16">
        <f t="shared" ref="H211:I211" si="350">B211/B161-1</f>
        <v>-0.20283814768769681</v>
      </c>
      <c r="I211" s="16">
        <f t="shared" si="350"/>
        <v>-0.20466256425263463</v>
      </c>
      <c r="J211" s="16">
        <f t="shared" si="282"/>
        <v>1.8244165649378141E-3</v>
      </c>
      <c r="K211" s="16">
        <f t="shared" si="283"/>
        <v>8.123461518546149E-3</v>
      </c>
      <c r="L211" s="16">
        <f t="shared" ref="L211:N211" si="351">STDEVP(E161:E210)*SQRT(52)</f>
        <v>0.20734637340002968</v>
      </c>
      <c r="M211" s="16">
        <f t="shared" si="351"/>
        <v>0.19993309455543645</v>
      </c>
      <c r="N211" s="16">
        <f t="shared" si="351"/>
        <v>1.9864167097680501E-2</v>
      </c>
      <c r="O211" s="18">
        <f t="shared" si="285"/>
        <v>40809</v>
      </c>
      <c r="P211" s="17">
        <f t="shared" si="286"/>
        <v>-1.0174357320406973</v>
      </c>
      <c r="Q211" s="17">
        <f t="shared" si="287"/>
        <v>9.1844604204464608E-2</v>
      </c>
      <c r="R211" s="17">
        <f t="shared" si="288"/>
        <v>1.0262974200245651</v>
      </c>
      <c r="S211" s="17">
        <f t="shared" si="289"/>
        <v>-0.20555601630684547</v>
      </c>
      <c r="T211" s="16">
        <f t="shared" si="290"/>
        <v>7.4201400600004963E-3</v>
      </c>
    </row>
    <row r="212" spans="1:20" x14ac:dyDescent="0.25">
      <c r="A212" s="5">
        <v>40816</v>
      </c>
      <c r="B212" s="22">
        <v>70.709500000000006</v>
      </c>
      <c r="C212" s="22">
        <v>61.17554998</v>
      </c>
      <c r="D212" s="23">
        <v>108.8285848</v>
      </c>
      <c r="E212" s="15">
        <f t="shared" si="317"/>
        <v>3.2951725015733402E-2</v>
      </c>
      <c r="F212" s="15">
        <f t="shared" si="318"/>
        <v>3.2951414750811869E-2</v>
      </c>
      <c r="G212" s="15">
        <f t="shared" si="319"/>
        <v>3.102649215325215E-7</v>
      </c>
      <c r="H212" s="16">
        <f t="shared" ref="H212:I212" si="352">B212/B162-1</f>
        <v>-0.15668721592704826</v>
      </c>
      <c r="I212" s="16">
        <f t="shared" si="352"/>
        <v>-0.15561699603269807</v>
      </c>
      <c r="J212" s="16">
        <f t="shared" si="282"/>
        <v>-1.0702198943501884E-3</v>
      </c>
      <c r="K212" s="16">
        <f t="shared" si="283"/>
        <v>8.2039996429486006E-3</v>
      </c>
      <c r="L212" s="16">
        <f t="shared" ref="L212:N212" si="353">STDEVP(E162:E211)*SQRT(52)</f>
        <v>0.21527551841423179</v>
      </c>
      <c r="M212" s="16">
        <f t="shared" si="353"/>
        <v>0.20890568663720879</v>
      </c>
      <c r="N212" s="16">
        <f t="shared" si="353"/>
        <v>2.0019263293037166E-2</v>
      </c>
      <c r="O212" s="18">
        <f t="shared" si="285"/>
        <v>40816</v>
      </c>
      <c r="P212" s="17">
        <f t="shared" si="286"/>
        <v>-0.76595433045347139</v>
      </c>
      <c r="Q212" s="17">
        <f t="shared" si="287"/>
        <v>-5.3459504412553385E-2</v>
      </c>
      <c r="R212" s="17">
        <f t="shared" si="288"/>
        <v>1.0255917618363788</v>
      </c>
      <c r="S212" s="17">
        <f t="shared" si="289"/>
        <v>-0.16077665763885429</v>
      </c>
      <c r="T212" s="16">
        <f t="shared" si="290"/>
        <v>3.1222480107793993E-3</v>
      </c>
    </row>
    <row r="213" spans="1:20" x14ac:dyDescent="0.25">
      <c r="A213" s="5">
        <v>40823</v>
      </c>
      <c r="B213" s="22">
        <v>73.039500000000004</v>
      </c>
      <c r="C213" s="22">
        <v>63.191370900000003</v>
      </c>
      <c r="D213" s="23">
        <v>108.85390150000001</v>
      </c>
      <c r="E213" s="15">
        <f t="shared" si="317"/>
        <v>4.2943886527153197E-2</v>
      </c>
      <c r="F213" s="15">
        <f t="shared" si="318"/>
        <v>3.9377870816219129E-2</v>
      </c>
      <c r="G213" s="15">
        <f t="shared" si="319"/>
        <v>3.5660157109340673E-3</v>
      </c>
      <c r="H213" s="16">
        <f t="shared" ref="H213:I213" si="354">B213/B163-1</f>
        <v>-0.13130843400146752</v>
      </c>
      <c r="I213" s="16">
        <f t="shared" si="354"/>
        <v>-0.13245644234972054</v>
      </c>
      <c r="J213" s="16">
        <f t="shared" si="282"/>
        <v>1.1480083482530157E-3</v>
      </c>
      <c r="K213" s="16">
        <f t="shared" si="283"/>
        <v>8.3563539507565121E-3</v>
      </c>
      <c r="L213" s="16">
        <f t="shared" ref="L213:N213" si="355">STDEVP(E163:E212)*SQRT(52)</f>
        <v>0.21824430181414098</v>
      </c>
      <c r="M213" s="16">
        <f t="shared" si="355"/>
        <v>0.21188188702874933</v>
      </c>
      <c r="N213" s="16">
        <f t="shared" si="355"/>
        <v>1.9838785489070847E-2</v>
      </c>
      <c r="O213" s="18">
        <f t="shared" si="285"/>
        <v>40823</v>
      </c>
      <c r="P213" s="17">
        <f t="shared" si="286"/>
        <v>-0.63994700796891346</v>
      </c>
      <c r="Q213" s="17">
        <f t="shared" si="287"/>
        <v>5.7866866340454737E-2</v>
      </c>
      <c r="R213" s="17">
        <f t="shared" si="288"/>
        <v>1.0283045687193082</v>
      </c>
      <c r="S213" s="17">
        <f t="shared" si="289"/>
        <v>-0.13582044872772292</v>
      </c>
      <c r="T213" s="16">
        <f t="shared" si="290"/>
        <v>5.1336538176978141E-3</v>
      </c>
    </row>
    <row r="214" spans="1:20" x14ac:dyDescent="0.25">
      <c r="A214" s="5">
        <v>40830</v>
      </c>
      <c r="B214" s="22">
        <v>76.176100000000005</v>
      </c>
      <c r="C214" s="22">
        <v>65.679712539999997</v>
      </c>
      <c r="D214" s="23">
        <v>108.8745035</v>
      </c>
      <c r="E214" s="15">
        <f t="shared" si="317"/>
        <v>-1.3519988552840201E-2</v>
      </c>
      <c r="F214" s="15">
        <f t="shared" si="318"/>
        <v>-1.43402663254103E-2</v>
      </c>
      <c r="G214" s="15">
        <f t="shared" si="319"/>
        <v>8.2027777257009937E-4</v>
      </c>
      <c r="H214" s="16">
        <f t="shared" ref="H214:I214" si="356">B214/B164-1</f>
        <v>-0.10685463778158433</v>
      </c>
      <c r="I214" s="16">
        <f t="shared" si="356"/>
        <v>-0.11162725483914382</v>
      </c>
      <c r="J214" s="16">
        <f t="shared" si="282"/>
        <v>4.7726170575594917E-3</v>
      </c>
      <c r="K214" s="16">
        <f t="shared" si="283"/>
        <v>8.4003284146305646E-3</v>
      </c>
      <c r="L214" s="16">
        <f t="shared" ref="L214:N214" si="357">STDEVP(E164:E213)*SQRT(52)</f>
        <v>0.22238522370790345</v>
      </c>
      <c r="M214" s="16">
        <f t="shared" si="357"/>
        <v>0.21536328926539725</v>
      </c>
      <c r="N214" s="16">
        <f t="shared" si="357"/>
        <v>2.0138477211028391E-2</v>
      </c>
      <c r="O214" s="18">
        <f t="shared" si="285"/>
        <v>40830</v>
      </c>
      <c r="P214" s="17">
        <f t="shared" si="286"/>
        <v>-0.5182671954302096</v>
      </c>
      <c r="Q214" s="17">
        <f t="shared" si="287"/>
        <v>0.23698996739166919</v>
      </c>
      <c r="R214" s="17">
        <f t="shared" si="288"/>
        <v>1.0284816059842701</v>
      </c>
      <c r="S214" s="17">
        <f t="shared" si="289"/>
        <v>-0.11206322556047506</v>
      </c>
      <c r="T214" s="16">
        <f t="shared" si="290"/>
        <v>8.1911953910376728E-3</v>
      </c>
    </row>
    <row r="215" spans="1:20" x14ac:dyDescent="0.25">
      <c r="A215" s="5">
        <v>40837</v>
      </c>
      <c r="B215" s="22">
        <v>75.146199999999993</v>
      </c>
      <c r="C215" s="22">
        <v>64.737847970000004</v>
      </c>
      <c r="D215" s="23">
        <v>108.8942323</v>
      </c>
      <c r="E215" s="15">
        <f t="shared" si="317"/>
        <v>5.9406862888609302E-2</v>
      </c>
      <c r="F215" s="15">
        <f t="shared" si="318"/>
        <v>5.4070877234320802E-2</v>
      </c>
      <c r="G215" s="15">
        <f t="shared" si="319"/>
        <v>5.3359856542884998E-3</v>
      </c>
      <c r="H215" s="16">
        <f t="shared" ref="H215:I215" si="358">B215/B165-1</f>
        <v>-0.1324422955479283</v>
      </c>
      <c r="I215" s="16">
        <f t="shared" si="358"/>
        <v>-0.13556688267135031</v>
      </c>
      <c r="J215" s="16">
        <f t="shared" si="282"/>
        <v>3.1245871234220068E-3</v>
      </c>
      <c r="K215" s="16">
        <f t="shared" si="283"/>
        <v>8.41719015651754E-3</v>
      </c>
      <c r="L215" s="16">
        <f t="shared" ref="L215:N215" si="359">STDEVP(E165:E214)*SQRT(52)</f>
        <v>0.22196482476620411</v>
      </c>
      <c r="M215" s="16">
        <f t="shared" si="359"/>
        <v>0.21516701371708555</v>
      </c>
      <c r="N215" s="16">
        <f t="shared" si="359"/>
        <v>1.9989483485513306E-2</v>
      </c>
      <c r="O215" s="18">
        <f t="shared" si="285"/>
        <v>40837</v>
      </c>
      <c r="P215" s="17">
        <f t="shared" si="286"/>
        <v>-0.63460273875742856</v>
      </c>
      <c r="Q215" s="17">
        <f t="shared" si="287"/>
        <v>0.15631154880447234</v>
      </c>
      <c r="R215" s="17">
        <f t="shared" si="288"/>
        <v>1.0320368913452298</v>
      </c>
      <c r="S215" s="17">
        <f t="shared" si="289"/>
        <v>-0.13648687065909013</v>
      </c>
      <c r="T215" s="16">
        <f t="shared" si="290"/>
        <v>7.7373892200520711E-3</v>
      </c>
    </row>
    <row r="216" spans="1:20" x14ac:dyDescent="0.25">
      <c r="A216" s="5">
        <v>40844</v>
      </c>
      <c r="B216" s="22">
        <v>79.610399999999998</v>
      </c>
      <c r="C216" s="22">
        <v>68.238280200000005</v>
      </c>
      <c r="D216" s="23">
        <v>108.9140342</v>
      </c>
      <c r="E216" s="15">
        <f t="shared" si="317"/>
        <v>-7.1589892777827902E-2</v>
      </c>
      <c r="F216" s="15">
        <f t="shared" si="318"/>
        <v>-6.8701728945390506E-2</v>
      </c>
      <c r="G216" s="15">
        <f t="shared" si="319"/>
        <v>-2.8881638324373959E-3</v>
      </c>
      <c r="H216" s="16">
        <f t="shared" ref="H216:I216" si="360">B216/B166-1</f>
        <v>-8.3017537878177117E-2</v>
      </c>
      <c r="I216" s="16">
        <f t="shared" si="360"/>
        <v>-8.6719896859832724E-2</v>
      </c>
      <c r="J216" s="16">
        <f t="shared" si="282"/>
        <v>3.7023589816556068E-3</v>
      </c>
      <c r="K216" s="16">
        <f t="shared" si="283"/>
        <v>8.4321190771501353E-3</v>
      </c>
      <c r="L216" s="16">
        <f t="shared" ref="L216:N216" si="361">STDEVP(E166:E215)*SQRT(52)</f>
        <v>0.23053091980933402</v>
      </c>
      <c r="M216" s="16">
        <f t="shared" si="361"/>
        <v>0.22260608694680009</v>
      </c>
      <c r="N216" s="16">
        <f t="shared" si="361"/>
        <v>2.0171889020422384E-2</v>
      </c>
      <c r="O216" s="18">
        <f t="shared" si="285"/>
        <v>40844</v>
      </c>
      <c r="P216" s="17">
        <f t="shared" si="286"/>
        <v>-0.39669150251498941</v>
      </c>
      <c r="Q216" s="17">
        <f t="shared" si="287"/>
        <v>0.18354051908114663</v>
      </c>
      <c r="R216" s="17">
        <f t="shared" si="288"/>
        <v>1.0331944548954515</v>
      </c>
      <c r="S216" s="17">
        <f t="shared" si="289"/>
        <v>-8.851156384165941E-2</v>
      </c>
      <c r="T216" s="16">
        <f t="shared" si="290"/>
        <v>6.8608782828870618E-3</v>
      </c>
    </row>
    <row r="217" spans="1:20" x14ac:dyDescent="0.25">
      <c r="A217" s="5">
        <v>40854</v>
      </c>
      <c r="B217" s="22">
        <v>73.911100000000005</v>
      </c>
      <c r="C217" s="22">
        <v>63.550192369999998</v>
      </c>
      <c r="D217" s="23">
        <v>108.9414167</v>
      </c>
      <c r="E217" s="15">
        <f t="shared" si="317"/>
        <v>-1.8220537916496915E-2</v>
      </c>
      <c r="F217" s="15">
        <f t="shared" si="318"/>
        <v>-1.9054184178545763E-2</v>
      </c>
      <c r="G217" s="15">
        <f t="shared" si="319"/>
        <v>8.3364626204884829E-4</v>
      </c>
      <c r="H217" s="16">
        <f t="shared" ref="H217:I217" si="362">B217/B167-1</f>
        <v>-0.1588728996318487</v>
      </c>
      <c r="I217" s="16">
        <f t="shared" si="362"/>
        <v>-0.15976407235548085</v>
      </c>
      <c r="J217" s="16">
        <f t="shared" si="282"/>
        <v>8.9117272363214983E-4</v>
      </c>
      <c r="K217" s="16">
        <f t="shared" si="283"/>
        <v>8.5951567038657917E-3</v>
      </c>
      <c r="L217" s="16">
        <f t="shared" ref="L217:N217" si="363">STDEVP(E167:E216)*SQRT(52)</f>
        <v>0.2407596731390822</v>
      </c>
      <c r="M217" s="16">
        <f t="shared" si="363"/>
        <v>0.23226353323095819</v>
      </c>
      <c r="N217" s="16">
        <f t="shared" si="363"/>
        <v>2.0398075454048897E-2</v>
      </c>
      <c r="O217" s="18">
        <f t="shared" si="285"/>
        <v>40854</v>
      </c>
      <c r="P217" s="17">
        <f t="shared" si="286"/>
        <v>-0.69558183956734077</v>
      </c>
      <c r="Q217" s="17">
        <f t="shared" si="287"/>
        <v>4.3689059080093622E-2</v>
      </c>
      <c r="R217" s="17">
        <f t="shared" si="288"/>
        <v>1.0329955949703864</v>
      </c>
      <c r="S217" s="17">
        <f t="shared" si="289"/>
        <v>-0.16211884847438812</v>
      </c>
      <c r="T217" s="16">
        <f t="shared" si="290"/>
        <v>6.4462856552008618E-3</v>
      </c>
    </row>
    <row r="218" spans="1:20" x14ac:dyDescent="0.25">
      <c r="A218" s="5">
        <v>40862</v>
      </c>
      <c r="B218" s="22">
        <v>72.564400000000006</v>
      </c>
      <c r="C218" s="22">
        <v>62.339295300000003</v>
      </c>
      <c r="D218" s="23">
        <v>108.9612273</v>
      </c>
      <c r="E218" s="15">
        <f t="shared" si="317"/>
        <v>-6.2428684037902915E-2</v>
      </c>
      <c r="F218" s="15">
        <f t="shared" si="318"/>
        <v>-5.9182151839307195E-2</v>
      </c>
      <c r="G218" s="15">
        <f t="shared" si="319"/>
        <v>-3.2465321985957196E-3</v>
      </c>
      <c r="H218" s="16">
        <f t="shared" ref="H218:I218" si="364">B218/B168-1</f>
        <v>-0.17320508306756943</v>
      </c>
      <c r="I218" s="16">
        <f t="shared" si="364"/>
        <v>-0.17189849517379152</v>
      </c>
      <c r="J218" s="16">
        <f t="shared" si="282"/>
        <v>-1.3065878937779107E-3</v>
      </c>
      <c r="K218" s="16">
        <f t="shared" si="283"/>
        <v>8.6050742299748073E-3</v>
      </c>
      <c r="L218" s="16">
        <f t="shared" ref="L218:N218" si="365">STDEVP(E168:E217)*SQRT(52)</f>
        <v>0.2412486652090543</v>
      </c>
      <c r="M218" s="16">
        <f t="shared" si="365"/>
        <v>0.23282786177924289</v>
      </c>
      <c r="N218" s="16">
        <f t="shared" si="365"/>
        <v>2.0110141558410729E-2</v>
      </c>
      <c r="O218" s="18">
        <f t="shared" si="285"/>
        <v>40862</v>
      </c>
      <c r="P218" s="17">
        <f t="shared" si="286"/>
        <v>-0.75362140196712157</v>
      </c>
      <c r="Q218" s="17">
        <f t="shared" si="287"/>
        <v>-6.4971591074228535E-2</v>
      </c>
      <c r="R218" s="17">
        <f t="shared" si="288"/>
        <v>1.0344870258334744</v>
      </c>
      <c r="S218" s="17">
        <f t="shared" si="289"/>
        <v>-0.17574909376080561</v>
      </c>
      <c r="T218" s="16">
        <f t="shared" si="290"/>
        <v>4.9184433672841144E-3</v>
      </c>
    </row>
    <row r="219" spans="1:20" x14ac:dyDescent="0.25">
      <c r="A219" s="5">
        <v>40869</v>
      </c>
      <c r="B219" s="22">
        <v>68.034300000000002</v>
      </c>
      <c r="C219" s="22">
        <v>58.649921659999997</v>
      </c>
      <c r="D219" s="23">
        <v>108.9764857</v>
      </c>
      <c r="E219" s="15">
        <f t="shared" si="317"/>
        <v>5.2604348100884435E-2</v>
      </c>
      <c r="F219" s="15">
        <f t="shared" si="318"/>
        <v>5.3639595603169887E-2</v>
      </c>
      <c r="G219" s="15">
        <f t="shared" si="319"/>
        <v>-1.0352475022854524E-3</v>
      </c>
      <c r="H219" s="16">
        <f t="shared" ref="H219:I219" si="366">B219/B169-1</f>
        <v>-0.20671364907313916</v>
      </c>
      <c r="I219" s="16">
        <f t="shared" si="366"/>
        <v>-0.20127925752646569</v>
      </c>
      <c r="J219" s="16">
        <f t="shared" si="282"/>
        <v>-5.4343915466734671E-3</v>
      </c>
      <c r="K219" s="16">
        <f t="shared" si="283"/>
        <v>8.640290614169599E-3</v>
      </c>
      <c r="L219" s="16">
        <f t="shared" ref="L219:N219" si="367">STDEVP(E169:E218)*SQRT(52)</f>
        <v>0.24781886856002791</v>
      </c>
      <c r="M219" s="16">
        <f t="shared" si="367"/>
        <v>0.23867509735450732</v>
      </c>
      <c r="N219" s="16">
        <f t="shared" si="367"/>
        <v>2.0292248449804314E-2</v>
      </c>
      <c r="O219" s="18">
        <f t="shared" si="285"/>
        <v>40869</v>
      </c>
      <c r="P219" s="17">
        <f t="shared" si="286"/>
        <v>-0.86899734850151111</v>
      </c>
      <c r="Q219" s="17">
        <f t="shared" si="287"/>
        <v>-0.26780627884170582</v>
      </c>
      <c r="R219" s="17">
        <f t="shared" si="288"/>
        <v>1.0325277522729759</v>
      </c>
      <c r="S219" s="17">
        <f t="shared" si="289"/>
        <v>-0.20856963816540039</v>
      </c>
      <c r="T219" s="16">
        <f t="shared" si="290"/>
        <v>1.393819512500144E-3</v>
      </c>
    </row>
    <row r="220" spans="1:20" x14ac:dyDescent="0.25">
      <c r="A220" s="5">
        <v>40876</v>
      </c>
      <c r="B220" s="22">
        <v>71.613200000000006</v>
      </c>
      <c r="C220" s="22">
        <v>61.795879739999997</v>
      </c>
      <c r="D220" s="23">
        <v>108.991828</v>
      </c>
      <c r="E220" s="15">
        <f t="shared" si="317"/>
        <v>5.1107896309618761E-2</v>
      </c>
      <c r="F220" s="15">
        <f t="shared" si="318"/>
        <v>4.9120357583245067E-2</v>
      </c>
      <c r="G220" s="15">
        <f t="shared" si="319"/>
        <v>1.9875387263736943E-3</v>
      </c>
      <c r="H220" s="16">
        <f t="shared" ref="H220:I220" si="368">B220/B170-1</f>
        <v>-0.16544458687798624</v>
      </c>
      <c r="I220" s="16">
        <f t="shared" si="368"/>
        <v>-0.16088574457359772</v>
      </c>
      <c r="J220" s="16">
        <f t="shared" si="282"/>
        <v>-4.5588423043885218E-3</v>
      </c>
      <c r="K220" s="16">
        <f t="shared" si="283"/>
        <v>8.6913110719315512E-3</v>
      </c>
      <c r="L220" s="16">
        <f t="shared" ref="L220:N220" si="369">STDEVP(E170:E219)*SQRT(52)</f>
        <v>0.25430321970218567</v>
      </c>
      <c r="M220" s="16">
        <f t="shared" si="369"/>
        <v>0.24558042193676147</v>
      </c>
      <c r="N220" s="16">
        <f t="shared" si="369"/>
        <v>2.018117334143232E-2</v>
      </c>
      <c r="O220" s="18">
        <f t="shared" si="285"/>
        <v>40876</v>
      </c>
      <c r="P220" s="17">
        <f t="shared" si="286"/>
        <v>-0.68475695334824405</v>
      </c>
      <c r="Q220" s="17">
        <f t="shared" si="287"/>
        <v>-0.22589580037098908</v>
      </c>
      <c r="R220" s="17">
        <f t="shared" si="288"/>
        <v>1.0330646956129679</v>
      </c>
      <c r="S220" s="17">
        <f t="shared" si="289"/>
        <v>-0.16856243242984356</v>
      </c>
      <c r="T220" s="16">
        <f t="shared" si="290"/>
        <v>1.0481714234742145E-3</v>
      </c>
    </row>
    <row r="221" spans="1:20" x14ac:dyDescent="0.25">
      <c r="A221" s="5">
        <v>40883</v>
      </c>
      <c r="B221" s="22">
        <v>75.273200000000003</v>
      </c>
      <c r="C221" s="22">
        <v>64.831315450000005</v>
      </c>
      <c r="D221" s="23">
        <v>109.0074721</v>
      </c>
      <c r="E221" s="15">
        <f t="shared" si="317"/>
        <v>-3.7480803260655948E-2</v>
      </c>
      <c r="F221" s="15">
        <f t="shared" si="318"/>
        <v>-3.3017310772459507E-2</v>
      </c>
      <c r="G221" s="15">
        <f t="shared" si="319"/>
        <v>-4.4634924881964411E-3</v>
      </c>
      <c r="H221" s="16">
        <f t="shared" ref="H221:I221" si="370">B221/B171-1</f>
        <v>-0.14262543425024199</v>
      </c>
      <c r="I221" s="16">
        <f t="shared" si="370"/>
        <v>-0.14159585910982064</v>
      </c>
      <c r="J221" s="16">
        <f t="shared" si="282"/>
        <v>-1.029575140421346E-3</v>
      </c>
      <c r="K221" s="16">
        <f t="shared" si="283"/>
        <v>8.7366447992827112E-3</v>
      </c>
      <c r="L221" s="16">
        <f t="shared" ref="L221:N221" si="371">STDEVP(E171:E220)*SQRT(52)</f>
        <v>0.25881824871660569</v>
      </c>
      <c r="M221" s="16">
        <f t="shared" si="371"/>
        <v>0.24954271860560048</v>
      </c>
      <c r="N221" s="16">
        <f t="shared" si="371"/>
        <v>2.0137525353197336E-2</v>
      </c>
      <c r="O221" s="18">
        <f t="shared" si="285"/>
        <v>40883</v>
      </c>
      <c r="P221" s="17">
        <f t="shared" si="286"/>
        <v>-0.58481996458935692</v>
      </c>
      <c r="Q221" s="17">
        <f t="shared" si="287"/>
        <v>-5.1127192758959092E-2</v>
      </c>
      <c r="R221" s="17">
        <f t="shared" si="288"/>
        <v>1.0362959468528432</v>
      </c>
      <c r="S221" s="17">
        <f t="shared" si="289"/>
        <v>-0.1460606687782583</v>
      </c>
      <c r="T221" s="16">
        <f t="shared" si="290"/>
        <v>4.4268854317183193E-3</v>
      </c>
    </row>
    <row r="222" spans="1:20" x14ac:dyDescent="0.25">
      <c r="A222" s="5">
        <v>40890</v>
      </c>
      <c r="B222" s="22">
        <v>72.451899999999995</v>
      </c>
      <c r="C222" s="22">
        <v>62.690759759999999</v>
      </c>
      <c r="D222" s="23">
        <v>109.02300649999999</v>
      </c>
      <c r="E222" s="15">
        <f t="shared" si="317"/>
        <v>-8.6678196154965637E-4</v>
      </c>
      <c r="F222" s="15">
        <f t="shared" si="318"/>
        <v>-3.3392543143745401E-3</v>
      </c>
      <c r="G222" s="15">
        <f t="shared" si="319"/>
        <v>2.4724723528248838E-3</v>
      </c>
      <c r="H222" s="16">
        <f t="shared" ref="H222:I222" si="372">B222/B172-1</f>
        <v>-0.17946624234839781</v>
      </c>
      <c r="I222" s="16">
        <f t="shared" si="372"/>
        <v>-0.17653389322248159</v>
      </c>
      <c r="J222" s="16">
        <f t="shared" si="282"/>
        <v>-2.9323491259162227E-3</v>
      </c>
      <c r="K222" s="16">
        <f t="shared" si="283"/>
        <v>8.763011793417208E-3</v>
      </c>
      <c r="L222" s="16">
        <f t="shared" ref="L222:N222" si="373">STDEVP(E172:E221)*SQRT(52)</f>
        <v>0.26107048399845734</v>
      </c>
      <c r="M222" s="16">
        <f t="shared" si="373"/>
        <v>0.25118815616740242</v>
      </c>
      <c r="N222" s="16">
        <f t="shared" si="373"/>
        <v>2.0515039254101818E-2</v>
      </c>
      <c r="O222" s="18">
        <f t="shared" si="285"/>
        <v>40890</v>
      </c>
      <c r="P222" s="17">
        <f t="shared" si="286"/>
        <v>-0.72099017575241198</v>
      </c>
      <c r="Q222" s="17">
        <f t="shared" si="287"/>
        <v>-0.14293655935023</v>
      </c>
      <c r="R222" s="17">
        <f t="shared" si="288"/>
        <v>1.0367778488967647</v>
      </c>
      <c r="S222" s="17">
        <f t="shared" si="289"/>
        <v>-0.18155215636802982</v>
      </c>
      <c r="T222" s="16">
        <f t="shared" si="290"/>
        <v>3.8824724477966588E-3</v>
      </c>
    </row>
    <row r="223" spans="1:20" x14ac:dyDescent="0.25">
      <c r="A223" s="5">
        <v>40897</v>
      </c>
      <c r="B223" s="22">
        <v>72.389099999999999</v>
      </c>
      <c r="C223" s="22">
        <v>62.481419369999998</v>
      </c>
      <c r="D223" s="23">
        <v>109.0365078</v>
      </c>
      <c r="E223" s="15">
        <f t="shared" si="317"/>
        <v>4.8308377918775403E-3</v>
      </c>
      <c r="F223" s="15">
        <f t="shared" si="318"/>
        <v>5.964964844875853E-3</v>
      </c>
      <c r="G223" s="15">
        <f t="shared" si="319"/>
        <v>-1.1341270529983127E-3</v>
      </c>
      <c r="H223" s="16">
        <f t="shared" ref="H223:I223" si="374">B223/B173-1</f>
        <v>-0.18846209468844699</v>
      </c>
      <c r="I223" s="16">
        <f t="shared" si="374"/>
        <v>-0.1858744482237783</v>
      </c>
      <c r="J223" s="16">
        <f t="shared" si="282"/>
        <v>-2.5876464646686914E-3</v>
      </c>
      <c r="K223" s="16">
        <f t="shared" si="283"/>
        <v>8.8061923647111406E-3</v>
      </c>
      <c r="L223" s="16">
        <f t="shared" ref="L223:N223" si="375">STDEVP(E173:E222)*SQRT(52)</f>
        <v>0.2607146149666027</v>
      </c>
      <c r="M223" s="16">
        <f t="shared" si="375"/>
        <v>0.25091570948303904</v>
      </c>
      <c r="N223" s="16">
        <f t="shared" si="375"/>
        <v>2.0557072413504119E-2</v>
      </c>
      <c r="O223" s="18">
        <f t="shared" si="285"/>
        <v>40897</v>
      </c>
      <c r="P223" s="17">
        <f t="shared" si="286"/>
        <v>-0.75664452903197632</v>
      </c>
      <c r="Q223" s="17">
        <f t="shared" si="287"/>
        <v>-0.12587621489180745</v>
      </c>
      <c r="R223" s="17">
        <f t="shared" si="288"/>
        <v>1.0362348973130584</v>
      </c>
      <c r="S223" s="17">
        <f t="shared" si="289"/>
        <v>-0.19037024092189123</v>
      </c>
      <c r="T223" s="16">
        <f t="shared" si="290"/>
        <v>4.4665865558956575E-3</v>
      </c>
    </row>
    <row r="224" spans="1:20" x14ac:dyDescent="0.25">
      <c r="A224" s="5">
        <v>40905</v>
      </c>
      <c r="B224" s="22">
        <v>72.738799999999998</v>
      </c>
      <c r="C224" s="22">
        <v>62.854118839999998</v>
      </c>
      <c r="D224" s="23">
        <v>109.04810860000001</v>
      </c>
      <c r="E224" s="15">
        <f t="shared" si="317"/>
        <v>3.7608539046561251E-2</v>
      </c>
      <c r="F224" s="15">
        <f t="shared" si="318"/>
        <v>3.8971990622214125E-2</v>
      </c>
      <c r="G224" s="15">
        <f t="shared" si="319"/>
        <v>-1.3634515756528742E-3</v>
      </c>
      <c r="H224" s="16">
        <f t="shared" ref="H224:I224" si="376">B224/B174-1</f>
        <v>-0.17134072083382224</v>
      </c>
      <c r="I224" s="16">
        <f t="shared" si="376"/>
        <v>-0.16886439113269469</v>
      </c>
      <c r="J224" s="16">
        <f t="shared" si="282"/>
        <v>-2.4763297011275442E-3</v>
      </c>
      <c r="K224" s="16">
        <f t="shared" si="283"/>
        <v>8.8333182713433711E-3</v>
      </c>
      <c r="L224" s="16">
        <f t="shared" ref="L224:N224" si="377">STDEVP(E174:E223)*SQRT(52)</f>
        <v>0.26052762079967967</v>
      </c>
      <c r="M224" s="16">
        <f t="shared" si="377"/>
        <v>0.25082632751516465</v>
      </c>
      <c r="N224" s="16">
        <f t="shared" si="377"/>
        <v>2.0546467020984061E-2</v>
      </c>
      <c r="O224" s="18">
        <f t="shared" si="285"/>
        <v>40905</v>
      </c>
      <c r="P224" s="17">
        <f t="shared" si="286"/>
        <v>-0.69157365561520201</v>
      </c>
      <c r="Q224" s="17">
        <f t="shared" si="287"/>
        <v>-0.12052338237023788</v>
      </c>
      <c r="R224" s="17">
        <f t="shared" si="288"/>
        <v>1.0341683457580308</v>
      </c>
      <c r="S224" s="17">
        <f t="shared" si="289"/>
        <v>-0.17422118927175301</v>
      </c>
      <c r="T224" s="16">
        <f t="shared" si="290"/>
        <v>3.5953070741997217E-3</v>
      </c>
    </row>
    <row r="225" spans="1:20" x14ac:dyDescent="0.25">
      <c r="A225" s="5">
        <v>40912</v>
      </c>
      <c r="B225" s="22">
        <v>75.474400000000003</v>
      </c>
      <c r="C225" s="22">
        <v>65.303668970000004</v>
      </c>
      <c r="D225" s="23">
        <v>109.0586321</v>
      </c>
      <c r="E225" s="15">
        <f t="shared" si="317"/>
        <v>4.2782718378682194E-3</v>
      </c>
      <c r="F225" s="15">
        <f t="shared" si="318"/>
        <v>3.5154560780568112E-3</v>
      </c>
      <c r="G225" s="15">
        <f t="shared" si="319"/>
        <v>7.6281575981140826E-4</v>
      </c>
      <c r="H225" s="16">
        <f t="shared" ref="H225:I225" si="378">B225/B175-1</f>
        <v>-0.15475095892712154</v>
      </c>
      <c r="I225" s="16">
        <f t="shared" si="378"/>
        <v>-0.149082328981748</v>
      </c>
      <c r="J225" s="16">
        <f t="shared" si="282"/>
        <v>-5.6686299453735378E-3</v>
      </c>
      <c r="K225" s="16">
        <f t="shared" si="283"/>
        <v>8.8162255041761561E-3</v>
      </c>
      <c r="L225" s="16">
        <f t="shared" ref="L225:N225" si="379">STDEVP(E175:E224)*SQRT(52)</f>
        <v>0.26297994702743371</v>
      </c>
      <c r="M225" s="16">
        <f t="shared" si="379"/>
        <v>0.25378624768222091</v>
      </c>
      <c r="N225" s="16">
        <f t="shared" si="379"/>
        <v>2.0435328444593521E-2</v>
      </c>
      <c r="O225" s="18">
        <f t="shared" si="285"/>
        <v>40912</v>
      </c>
      <c r="P225" s="17">
        <f t="shared" si="286"/>
        <v>-0.62197588173608764</v>
      </c>
      <c r="Q225" s="17">
        <f t="shared" si="287"/>
        <v>-0.27739363038587522</v>
      </c>
      <c r="R225" s="17">
        <f t="shared" si="288"/>
        <v>1.0337025087408884</v>
      </c>
      <c r="S225" s="17">
        <f t="shared" si="289"/>
        <v>-0.15823429182786092</v>
      </c>
      <c r="T225" s="16">
        <f t="shared" si="290"/>
        <v>-3.4705253263803137E-4</v>
      </c>
    </row>
    <row r="226" spans="1:20" x14ac:dyDescent="0.25">
      <c r="A226" s="5">
        <v>40919</v>
      </c>
      <c r="B226" s="22">
        <v>75.797300000000007</v>
      </c>
      <c r="C226" s="22">
        <v>65.533241149999995</v>
      </c>
      <c r="D226" s="23">
        <v>109.0664421</v>
      </c>
      <c r="E226" s="15">
        <f t="shared" si="317"/>
        <v>2.4491637564926449E-2</v>
      </c>
      <c r="F226" s="15">
        <f t="shared" si="318"/>
        <v>2.1271438517885599E-2</v>
      </c>
      <c r="G226" s="15">
        <f t="shared" si="319"/>
        <v>3.2201990470408504E-3</v>
      </c>
      <c r="H226" s="16">
        <f t="shared" ref="H226:I226" si="380">B226/B176-1</f>
        <v>-0.16288534323475712</v>
      </c>
      <c r="I226" s="16">
        <f t="shared" si="380"/>
        <v>-0.15866548738105712</v>
      </c>
      <c r="J226" s="16">
        <f t="shared" si="282"/>
        <v>-4.2198558536999942E-3</v>
      </c>
      <c r="K226" s="16">
        <f t="shared" si="283"/>
        <v>8.8139276974836811E-3</v>
      </c>
      <c r="L226" s="16">
        <f t="shared" ref="L226:N226" si="381">STDEVP(E176:E225)*SQRT(52)</f>
        <v>0.26251901479005102</v>
      </c>
      <c r="M226" s="16">
        <f t="shared" si="381"/>
        <v>0.25322644394498267</v>
      </c>
      <c r="N226" s="16">
        <f t="shared" si="381"/>
        <v>2.0434918193687451E-2</v>
      </c>
      <c r="O226" s="18">
        <f t="shared" si="285"/>
        <v>40919</v>
      </c>
      <c r="P226" s="17">
        <f t="shared" si="286"/>
        <v>-0.6540450834373156</v>
      </c>
      <c r="Q226" s="17">
        <f t="shared" si="287"/>
        <v>-0.20650221418569464</v>
      </c>
      <c r="R226" s="17">
        <f t="shared" si="288"/>
        <v>1.0350438284510304</v>
      </c>
      <c r="S226" s="17">
        <f t="shared" si="289"/>
        <v>-0.1658859907306468</v>
      </c>
      <c r="T226" s="16">
        <f t="shared" si="290"/>
        <v>1.6492640373912959E-3</v>
      </c>
    </row>
    <row r="227" spans="1:20" x14ac:dyDescent="0.25">
      <c r="A227" s="5">
        <v>40926</v>
      </c>
      <c r="B227" s="22">
        <v>77.653700000000001</v>
      </c>
      <c r="C227" s="22">
        <v>66.927227459999997</v>
      </c>
      <c r="D227" s="23">
        <v>109.0745405</v>
      </c>
      <c r="E227" s="15">
        <f t="shared" si="317"/>
        <v>1.6968927430373704E-2</v>
      </c>
      <c r="F227" s="15">
        <f t="shared" si="318"/>
        <v>1.4302809877670741E-2</v>
      </c>
      <c r="G227" s="15">
        <f t="shared" si="319"/>
        <v>2.6661175527029624E-3</v>
      </c>
      <c r="H227" s="16">
        <f t="shared" ref="H227:I227" si="382">B227/B177-1</f>
        <v>-0.13865592357973733</v>
      </c>
      <c r="I227" s="16">
        <f t="shared" si="382"/>
        <v>-0.13630272807289123</v>
      </c>
      <c r="J227" s="16">
        <f t="shared" si="282"/>
        <v>-2.3531955068460952E-3</v>
      </c>
      <c r="K227" s="16">
        <f t="shared" si="283"/>
        <v>8.7951249775533036E-3</v>
      </c>
      <c r="L227" s="16">
        <f t="shared" ref="L227:N227" si="383">STDEVP(E177:E226)*SQRT(52)</f>
        <v>0.26396123952848444</v>
      </c>
      <c r="M227" s="16">
        <f t="shared" si="383"/>
        <v>0.25437577420774193</v>
      </c>
      <c r="N227" s="16">
        <f t="shared" si="383"/>
        <v>2.0682515161397508E-2</v>
      </c>
      <c r="O227" s="18">
        <f t="shared" si="285"/>
        <v>40926</v>
      </c>
      <c r="P227" s="17">
        <f t="shared" si="286"/>
        <v>-0.55860871399408241</v>
      </c>
      <c r="Q227" s="17">
        <f t="shared" si="287"/>
        <v>-0.11377704735051629</v>
      </c>
      <c r="R227" s="17">
        <f t="shared" si="288"/>
        <v>1.0356304784817221</v>
      </c>
      <c r="S227" s="17">
        <f t="shared" si="289"/>
        <v>-0.14237805049293265</v>
      </c>
      <c r="T227" s="16">
        <f t="shared" si="290"/>
        <v>2.8167104240118535E-3</v>
      </c>
    </row>
    <row r="228" spans="1:20" x14ac:dyDescent="0.25">
      <c r="A228" s="5">
        <v>40933</v>
      </c>
      <c r="B228" s="22">
        <v>78.971400000000003</v>
      </c>
      <c r="C228" s="22">
        <v>67.884474870000005</v>
      </c>
      <c r="D228" s="23">
        <v>109.0827092</v>
      </c>
      <c r="E228" s="15">
        <f t="shared" si="317"/>
        <v>2.1045593721271239E-2</v>
      </c>
      <c r="F228" s="15">
        <f t="shared" si="318"/>
        <v>1.9389353493867612E-2</v>
      </c>
      <c r="G228" s="15">
        <f t="shared" si="319"/>
        <v>1.656240227403627E-3</v>
      </c>
      <c r="H228" s="16">
        <f t="shared" ref="H228:I228" si="384">B228/B178-1</f>
        <v>-0.14167026245056014</v>
      </c>
      <c r="I228" s="16">
        <f t="shared" si="384"/>
        <v>-0.14408230382335752</v>
      </c>
      <c r="J228" s="16">
        <f t="shared" si="282"/>
        <v>2.41204137279738E-3</v>
      </c>
      <c r="K228" s="16">
        <f t="shared" si="283"/>
        <v>8.6939174262128383E-3</v>
      </c>
      <c r="L228" s="16">
        <f t="shared" ref="L228:N228" si="385">STDEVP(E178:E227)*SQRT(52)</f>
        <v>0.26366434793240395</v>
      </c>
      <c r="M228" s="16">
        <f t="shared" si="385"/>
        <v>0.2535717686463228</v>
      </c>
      <c r="N228" s="16">
        <f t="shared" si="385"/>
        <v>2.0622727032436214E-2</v>
      </c>
      <c r="O228" s="18">
        <f t="shared" si="285"/>
        <v>40933</v>
      </c>
      <c r="P228" s="17">
        <f t="shared" si="286"/>
        <v>-0.57028635481397005</v>
      </c>
      <c r="Q228" s="17">
        <f t="shared" si="287"/>
        <v>0.11696035005475411</v>
      </c>
      <c r="R228" s="17">
        <f t="shared" si="288"/>
        <v>1.0375384440936843</v>
      </c>
      <c r="S228" s="17">
        <f t="shared" si="289"/>
        <v>-0.14492395990986129</v>
      </c>
      <c r="T228" s="16">
        <f t="shared" si="290"/>
        <v>8.1470230130187282E-3</v>
      </c>
    </row>
    <row r="229" spans="1:20" x14ac:dyDescent="0.25">
      <c r="A229" s="5">
        <v>40940</v>
      </c>
      <c r="B229" s="22">
        <v>80.633399999999995</v>
      </c>
      <c r="C229" s="22">
        <v>69.200710950000001</v>
      </c>
      <c r="D229" s="23">
        <v>109.09076330000001</v>
      </c>
      <c r="E229" s="15">
        <f t="shared" si="317"/>
        <v>1.3286057638646209E-2</v>
      </c>
      <c r="F229" s="15">
        <f t="shared" si="318"/>
        <v>1.2069065599679352E-2</v>
      </c>
      <c r="G229" s="15">
        <f t="shared" si="319"/>
        <v>1.2169920389668576E-3</v>
      </c>
      <c r="H229" s="16">
        <f t="shared" ref="H229:I229" si="386">B229/B179-1</f>
        <v>-0.12045342242961921</v>
      </c>
      <c r="I229" s="16">
        <f t="shared" si="386"/>
        <v>-0.12296033845071119</v>
      </c>
      <c r="J229" s="16">
        <f t="shared" si="282"/>
        <v>2.5069160210919872E-3</v>
      </c>
      <c r="K229" s="16">
        <f t="shared" si="283"/>
        <v>8.5552921509766122E-3</v>
      </c>
      <c r="L229" s="16">
        <f t="shared" ref="L229:N229" si="387">STDEVP(E179:E228)*SQRT(52)</f>
        <v>0.26471656204546667</v>
      </c>
      <c r="M229" s="16">
        <f t="shared" si="387"/>
        <v>0.25451105765837478</v>
      </c>
      <c r="N229" s="16">
        <f t="shared" si="387"/>
        <v>2.0628799237340643E-2</v>
      </c>
      <c r="O229" s="18">
        <f t="shared" si="285"/>
        <v>40940</v>
      </c>
      <c r="P229" s="17">
        <f t="shared" si="286"/>
        <v>-0.48734659283780585</v>
      </c>
      <c r="Q229" s="17">
        <f t="shared" si="287"/>
        <v>0.12152505786929969</v>
      </c>
      <c r="R229" s="17">
        <f t="shared" si="288"/>
        <v>1.0377450606927059</v>
      </c>
      <c r="S229" s="17">
        <f t="shared" si="289"/>
        <v>-0.12431638508062966</v>
      </c>
      <c r="T229" s="16">
        <f t="shared" si="290"/>
        <v>7.4709814801921792E-3</v>
      </c>
    </row>
    <row r="230" spans="1:20" x14ac:dyDescent="0.25">
      <c r="A230" s="5">
        <v>40947</v>
      </c>
      <c r="B230" s="22">
        <v>81.704700000000003</v>
      </c>
      <c r="C230" s="22">
        <v>70.035898869999997</v>
      </c>
      <c r="D230" s="23">
        <v>109.0986211</v>
      </c>
      <c r="E230" s="15">
        <f t="shared" si="317"/>
        <v>-6.0596269247670254E-3</v>
      </c>
      <c r="F230" s="15">
        <f t="shared" si="318"/>
        <v>-4.3928444549711232E-3</v>
      </c>
      <c r="G230" s="15">
        <f t="shared" si="319"/>
        <v>-1.6667824697959022E-3</v>
      </c>
      <c r="H230" s="16">
        <f t="shared" ref="H230:I230" si="388">B230/B180-1</f>
        <v>-0.11420945302056718</v>
      </c>
      <c r="I230" s="16">
        <f t="shared" si="388"/>
        <v>-0.12417930296549184</v>
      </c>
      <c r="J230" s="16">
        <f t="shared" si="282"/>
        <v>9.9698499449246691E-3</v>
      </c>
      <c r="K230" s="16">
        <f t="shared" si="283"/>
        <v>8.523215996367739E-3</v>
      </c>
      <c r="L230" s="16">
        <f t="shared" ref="L230:N230" si="389">STDEVP(E180:E229)*SQRT(52)</f>
        <v>0.2650396004501584</v>
      </c>
      <c r="M230" s="16">
        <f t="shared" si="389"/>
        <v>0.25442600893521472</v>
      </c>
      <c r="N230" s="16">
        <f t="shared" si="389"/>
        <v>1.9174372619262348E-2</v>
      </c>
      <c r="O230" s="18">
        <f t="shared" si="285"/>
        <v>40947</v>
      </c>
      <c r="P230" s="17">
        <f t="shared" si="286"/>
        <v>-0.46307294762170914</v>
      </c>
      <c r="Q230" s="17">
        <f t="shared" si="287"/>
        <v>0.51995703551255057</v>
      </c>
      <c r="R230" s="17">
        <f t="shared" si="288"/>
        <v>1.0398155724957479</v>
      </c>
      <c r="S230" s="17">
        <f t="shared" si="289"/>
        <v>-0.11803311304749363</v>
      </c>
      <c r="T230" s="16">
        <f t="shared" si="290"/>
        <v>1.5253476709018943E-2</v>
      </c>
    </row>
    <row r="231" spans="1:20" x14ac:dyDescent="0.25">
      <c r="A231" s="5">
        <v>40954</v>
      </c>
      <c r="B231" s="22">
        <v>81.209599999999995</v>
      </c>
      <c r="C231" s="22">
        <v>69.728242059999999</v>
      </c>
      <c r="D231" s="23">
        <v>109.1063491</v>
      </c>
      <c r="E231" s="15">
        <f t="shared" si="317"/>
        <v>1.9721806288911736E-2</v>
      </c>
      <c r="F231" s="15">
        <f t="shared" si="318"/>
        <v>1.5157437342111058E-2</v>
      </c>
      <c r="G231" s="15">
        <f t="shared" si="319"/>
        <v>4.5643689468006787E-3</v>
      </c>
      <c r="H231" s="16">
        <f t="shared" ref="H231:I231" si="390">B231/B181-1</f>
        <v>-0.13330295271830028</v>
      </c>
      <c r="I231" s="16">
        <f t="shared" si="390"/>
        <v>-0.13902440530163529</v>
      </c>
      <c r="J231" s="16">
        <f t="shared" si="282"/>
        <v>5.7214525833350072E-3</v>
      </c>
      <c r="K231" s="16">
        <f t="shared" si="283"/>
        <v>8.4245847171191546E-3</v>
      </c>
      <c r="L231" s="16">
        <f t="shared" ref="L231:N231" si="391">STDEVP(E181:E230)*SQRT(52)</f>
        <v>0.26445122041358687</v>
      </c>
      <c r="M231" s="16">
        <f t="shared" si="391"/>
        <v>0.25397819359637042</v>
      </c>
      <c r="N231" s="16">
        <f t="shared" si="391"/>
        <v>1.9054941194452953E-2</v>
      </c>
      <c r="O231" s="18">
        <f t="shared" si="285"/>
        <v>40954</v>
      </c>
      <c r="P231" s="17">
        <f t="shared" si="286"/>
        <v>-0.53593073691913962</v>
      </c>
      <c r="Q231" s="17">
        <f t="shared" si="287"/>
        <v>0.30026083654357161</v>
      </c>
      <c r="R231" s="17">
        <f t="shared" si="288"/>
        <v>1.0402882193460405</v>
      </c>
      <c r="S231" s="17">
        <f t="shared" si="289"/>
        <v>-0.13623872192315514</v>
      </c>
      <c r="T231" s="16">
        <f t="shared" si="290"/>
        <v>1.1661909835562728E-2</v>
      </c>
    </row>
    <row r="232" spans="1:20" x14ac:dyDescent="0.25">
      <c r="A232" s="5">
        <v>40961</v>
      </c>
      <c r="B232" s="22">
        <v>82.811199999999999</v>
      </c>
      <c r="C232" s="22">
        <v>70.785143520000005</v>
      </c>
      <c r="D232" s="23">
        <v>109.1140959</v>
      </c>
      <c r="E232" s="15">
        <f t="shared" si="317"/>
        <v>1.5698359642191129E-4</v>
      </c>
      <c r="F232" s="15">
        <f t="shared" si="318"/>
        <v>3.4274727426588658E-3</v>
      </c>
      <c r="G232" s="15">
        <f t="shared" si="319"/>
        <v>-3.2704891462369545E-3</v>
      </c>
      <c r="H232" s="16">
        <f t="shared" ref="H232:I232" si="392">B232/B182-1</f>
        <v>-8.4494787964282447E-2</v>
      </c>
      <c r="I232" s="16">
        <f t="shared" si="392"/>
        <v>-9.5327949585175209E-2</v>
      </c>
      <c r="J232" s="16">
        <f t="shared" si="282"/>
        <v>1.0833161620892762E-2</v>
      </c>
      <c r="K232" s="16">
        <f t="shared" si="283"/>
        <v>8.389011241739297E-3</v>
      </c>
      <c r="L232" s="16">
        <f t="shared" ref="L232:N232" si="393">STDEVP(E182:E231)*SQRT(52)</f>
        <v>0.26320109872216585</v>
      </c>
      <c r="M232" s="16">
        <f t="shared" si="393"/>
        <v>0.25246947813372878</v>
      </c>
      <c r="N232" s="16">
        <f t="shared" si="393"/>
        <v>1.9531545861741523E-2</v>
      </c>
      <c r="O232" s="18">
        <f t="shared" si="285"/>
        <v>40961</v>
      </c>
      <c r="P232" s="17">
        <f t="shared" si="286"/>
        <v>-0.35290049949247954</v>
      </c>
      <c r="Q232" s="17">
        <f t="shared" si="287"/>
        <v>0.5546494730922864</v>
      </c>
      <c r="R232" s="17">
        <f t="shared" si="288"/>
        <v>1.0401288509627045</v>
      </c>
      <c r="S232" s="17">
        <f t="shared" si="289"/>
        <v>-8.9300281518056121E-2</v>
      </c>
      <c r="T232" s="16">
        <f t="shared" si="290"/>
        <v>1.499520408422067E-2</v>
      </c>
    </row>
    <row r="233" spans="1:20" x14ac:dyDescent="0.25">
      <c r="A233" s="5">
        <v>40968</v>
      </c>
      <c r="B233" s="22">
        <v>82.824200000000005</v>
      </c>
      <c r="C233" s="22">
        <v>71.02775767</v>
      </c>
      <c r="D233" s="23">
        <v>109.1218159</v>
      </c>
      <c r="E233" s="15">
        <f t="shared" si="317"/>
        <v>-1.5115147505197823E-2</v>
      </c>
      <c r="F233" s="15">
        <f t="shared" si="318"/>
        <v>-1.6716298514115824E-2</v>
      </c>
      <c r="G233" s="15">
        <f t="shared" si="319"/>
        <v>1.6011510089180003E-3</v>
      </c>
      <c r="H233" s="16">
        <f t="shared" ref="H233:I233" si="394">B233/B183-1</f>
        <v>-9.7218982509913454E-2</v>
      </c>
      <c r="I233" s="16">
        <f t="shared" si="394"/>
        <v>-0.10605231589566388</v>
      </c>
      <c r="J233" s="16">
        <f t="shared" si="282"/>
        <v>8.8333333857504304E-3</v>
      </c>
      <c r="K233" s="16">
        <f t="shared" si="283"/>
        <v>8.3395472733158726E-3</v>
      </c>
      <c r="L233" s="16">
        <f t="shared" ref="L233:N233" si="395">STDEVP(E183:E232)*SQRT(52)</f>
        <v>0.26273114739680986</v>
      </c>
      <c r="M233" s="16">
        <f t="shared" si="395"/>
        <v>0.25192623115119156</v>
      </c>
      <c r="N233" s="16">
        <f t="shared" si="395"/>
        <v>1.9805246252359233E-2</v>
      </c>
      <c r="O233" s="18">
        <f t="shared" si="285"/>
        <v>40968</v>
      </c>
      <c r="P233" s="17">
        <f t="shared" si="286"/>
        <v>-0.40177394583445208</v>
      </c>
      <c r="Q233" s="17">
        <f t="shared" si="287"/>
        <v>0.44600977302658834</v>
      </c>
      <c r="R233" s="17">
        <f t="shared" si="288"/>
        <v>1.0402442297406076</v>
      </c>
      <c r="S233" s="17">
        <f t="shared" si="289"/>
        <v>-0.10147475637480932</v>
      </c>
      <c r="T233" s="16">
        <f t="shared" si="290"/>
        <v>1.3436945807578995E-2</v>
      </c>
    </row>
    <row r="234" spans="1:20" x14ac:dyDescent="0.25">
      <c r="A234" s="5">
        <v>40975</v>
      </c>
      <c r="B234" s="22">
        <v>81.572299999999998</v>
      </c>
      <c r="C234" s="22">
        <v>69.84043647</v>
      </c>
      <c r="D234" s="23">
        <v>109.1294455</v>
      </c>
      <c r="E234" s="15">
        <f t="shared" si="317"/>
        <v>5.3863872907837562E-2</v>
      </c>
      <c r="F234" s="15">
        <f t="shared" si="318"/>
        <v>5.0151546396829172E-2</v>
      </c>
      <c r="G234" s="15">
        <f t="shared" si="319"/>
        <v>3.7123265110083903E-3</v>
      </c>
      <c r="H234" s="16">
        <f t="shared" ref="H234:I234" si="396">B234/B184-1</f>
        <v>-9.1016167800125003E-2</v>
      </c>
      <c r="I234" s="16">
        <f t="shared" si="396"/>
        <v>-0.10106638257003142</v>
      </c>
      <c r="J234" s="16">
        <f t="shared" si="282"/>
        <v>1.0050214769906418E-2</v>
      </c>
      <c r="K234" s="16">
        <f t="shared" si="283"/>
        <v>8.3088489960370104E-3</v>
      </c>
      <c r="L234" s="16">
        <f t="shared" ref="L234:N234" si="397">STDEVP(E184:E233)*SQRT(52)</f>
        <v>0.26227376519577711</v>
      </c>
      <c r="M234" s="16">
        <f t="shared" si="397"/>
        <v>0.25152335162767897</v>
      </c>
      <c r="N234" s="16">
        <f t="shared" si="397"/>
        <v>1.9851932947903977E-2</v>
      </c>
      <c r="O234" s="18">
        <f t="shared" si="285"/>
        <v>40975</v>
      </c>
      <c r="P234" s="17">
        <f t="shared" si="286"/>
        <v>-0.37870740415847454</v>
      </c>
      <c r="Q234" s="17">
        <f t="shared" si="287"/>
        <v>0.50625875053479608</v>
      </c>
      <c r="R234" s="17">
        <f t="shared" si="288"/>
        <v>1.0416097708940177</v>
      </c>
      <c r="S234" s="17">
        <f t="shared" si="289"/>
        <v>-9.5357224530364146E-2</v>
      </c>
      <c r="T234" s="16">
        <f t="shared" si="290"/>
        <v>1.4601293096850668E-2</v>
      </c>
    </row>
    <row r="235" spans="1:20" x14ac:dyDescent="0.25">
      <c r="A235" s="5">
        <v>40982</v>
      </c>
      <c r="B235" s="22">
        <v>85.966099999999997</v>
      </c>
      <c r="C235" s="22">
        <v>73.343042359999998</v>
      </c>
      <c r="D235" s="23">
        <v>109.1370545</v>
      </c>
      <c r="E235" s="15">
        <f t="shared" si="317"/>
        <v>-8.001991482689097E-3</v>
      </c>
      <c r="F235" s="15">
        <f t="shared" si="318"/>
        <v>-8.0293268597918521E-3</v>
      </c>
      <c r="G235" s="15">
        <f t="shared" si="319"/>
        <v>2.7335377102755132E-5</v>
      </c>
      <c r="H235" s="16">
        <f t="shared" ref="H235:I235" si="398">B235/B185-1</f>
        <v>6.8280491104211194E-3</v>
      </c>
      <c r="I235" s="16">
        <f t="shared" si="398"/>
        <v>-1.1893981407912091E-2</v>
      </c>
      <c r="J235" s="16">
        <f t="shared" si="282"/>
        <v>1.872203051833321E-2</v>
      </c>
      <c r="K235" s="16">
        <f t="shared" si="283"/>
        <v>8.2336797840254494E-3</v>
      </c>
      <c r="L235" s="16">
        <f t="shared" ref="L235:N235" si="399">STDEVP(E185:E234)*SQRT(52)</f>
        <v>0.26343384787306462</v>
      </c>
      <c r="M235" s="16">
        <f t="shared" si="399"/>
        <v>0.25282352127836882</v>
      </c>
      <c r="N235" s="16">
        <f t="shared" si="399"/>
        <v>1.9665419924343158E-2</v>
      </c>
      <c r="O235" s="18">
        <f t="shared" si="285"/>
        <v>40982</v>
      </c>
      <c r="P235" s="17">
        <f t="shared" si="286"/>
        <v>-5.3358013214825457E-3</v>
      </c>
      <c r="Q235" s="17">
        <f t="shared" si="287"/>
        <v>0.95202800603092352</v>
      </c>
      <c r="R235" s="17">
        <f t="shared" si="288"/>
        <v>1.0398319783389443</v>
      </c>
      <c r="S235" s="17">
        <f t="shared" si="289"/>
        <v>-1.3517863490308526E-3</v>
      </c>
      <c r="T235" s="16">
        <f t="shared" si="290"/>
        <v>1.9523755082944075E-2</v>
      </c>
    </row>
    <row r="236" spans="1:20" x14ac:dyDescent="0.25">
      <c r="A236" s="5">
        <v>40989</v>
      </c>
      <c r="B236" s="22">
        <v>85.278199999999998</v>
      </c>
      <c r="C236" s="22">
        <v>72.754147099999997</v>
      </c>
      <c r="D236" s="23">
        <v>109.144667</v>
      </c>
      <c r="E236" s="15">
        <f t="shared" si="317"/>
        <v>-2.120354322675666E-2</v>
      </c>
      <c r="F236" s="15">
        <f t="shared" si="318"/>
        <v>-2.3798032813444947E-2</v>
      </c>
      <c r="G236" s="15">
        <f t="shared" si="319"/>
        <v>2.5944895866882867E-3</v>
      </c>
      <c r="H236" s="16">
        <f t="shared" ref="H236:I236" si="400">B236/B186-1</f>
        <v>-4.7894337263308273E-2</v>
      </c>
      <c r="I236" s="16">
        <f t="shared" si="400"/>
        <v>-6.4336539459865061E-2</v>
      </c>
      <c r="J236" s="16">
        <f t="shared" si="282"/>
        <v>1.6442202196556788E-2</v>
      </c>
      <c r="K236" s="16">
        <f t="shared" si="283"/>
        <v>8.1664400276593163E-3</v>
      </c>
      <c r="L236" s="16">
        <f t="shared" ref="L236:N236" si="401">STDEVP(E186:E235)*SQRT(52)</f>
        <v>0.25883380009478668</v>
      </c>
      <c r="M236" s="16">
        <f t="shared" si="401"/>
        <v>0.2482214503971398</v>
      </c>
      <c r="N236" s="16">
        <f t="shared" si="401"/>
        <v>1.9641489028572059E-2</v>
      </c>
      <c r="O236" s="18">
        <f t="shared" si="285"/>
        <v>40989</v>
      </c>
      <c r="P236" s="17">
        <f t="shared" si="286"/>
        <v>-0.21658986295622037</v>
      </c>
      <c r="Q236" s="17">
        <f t="shared" si="287"/>
        <v>0.83711587103394569</v>
      </c>
      <c r="R236" s="17">
        <f t="shared" si="288"/>
        <v>1.0393530923071845</v>
      </c>
      <c r="S236" s="17">
        <f t="shared" si="289"/>
        <v>-5.3938144511142344E-2</v>
      </c>
      <c r="T236" s="16">
        <f t="shared" si="290"/>
        <v>1.9295418640875237E-2</v>
      </c>
    </row>
    <row r="237" spans="1:20" x14ac:dyDescent="0.25">
      <c r="A237" s="5">
        <v>40996</v>
      </c>
      <c r="B237" s="22">
        <v>83.47</v>
      </c>
      <c r="C237" s="22">
        <v>71.022741519999997</v>
      </c>
      <c r="D237" s="23">
        <v>109.15218299999999</v>
      </c>
      <c r="E237" s="15">
        <f t="shared" si="317"/>
        <v>-3.6880316281298731E-2</v>
      </c>
      <c r="F237" s="15">
        <f t="shared" si="318"/>
        <v>-3.3790448786381932E-2</v>
      </c>
      <c r="G237" s="15">
        <f t="shared" si="319"/>
        <v>-3.0898674949167981E-3</v>
      </c>
      <c r="H237" s="16">
        <f t="shared" ref="H237:I237" si="402">B237/B187-1</f>
        <v>-7.0812813365512151E-2</v>
      </c>
      <c r="I237" s="16">
        <f t="shared" si="402"/>
        <v>-9.1973090511882294E-2</v>
      </c>
      <c r="J237" s="16">
        <f t="shared" si="282"/>
        <v>2.1160277146370143E-2</v>
      </c>
      <c r="K237" s="16">
        <f t="shared" si="283"/>
        <v>8.1126182706492411E-3</v>
      </c>
      <c r="L237" s="16">
        <f t="shared" ref="L237:N237" si="403">STDEVP(E187:E236)*SQRT(52)</f>
        <v>0.25966362532242787</v>
      </c>
      <c r="M237" s="16">
        <f t="shared" si="403"/>
        <v>0.24920543568556927</v>
      </c>
      <c r="N237" s="16">
        <f t="shared" si="403"/>
        <v>1.9449390997217077E-2</v>
      </c>
      <c r="O237" s="18">
        <f t="shared" si="285"/>
        <v>40996</v>
      </c>
      <c r="P237" s="17">
        <f t="shared" si="286"/>
        <v>-0.30395259073410302</v>
      </c>
      <c r="Q237" s="17">
        <f t="shared" si="287"/>
        <v>1.0879660524793742</v>
      </c>
      <c r="R237" s="17">
        <f t="shared" si="288"/>
        <v>1.0410122986647776</v>
      </c>
      <c r="S237" s="17">
        <f t="shared" si="289"/>
        <v>-7.5816041498638076E-2</v>
      </c>
      <c r="T237" s="16">
        <f t="shared" si="290"/>
        <v>2.5265022127035283E-2</v>
      </c>
    </row>
    <row r="238" spans="1:20" x14ac:dyDescent="0.25">
      <c r="A238" s="5">
        <v>41003</v>
      </c>
      <c r="B238" s="22">
        <v>80.391599999999997</v>
      </c>
      <c r="C238" s="22">
        <v>68.622851209999993</v>
      </c>
      <c r="D238" s="23">
        <v>109.15993</v>
      </c>
      <c r="E238" s="15">
        <f t="shared" si="317"/>
        <v>-3.3552012896869821E-2</v>
      </c>
      <c r="F238" s="15">
        <f t="shared" si="318"/>
        <v>-3.2506359480366953E-2</v>
      </c>
      <c r="G238" s="15">
        <f t="shared" si="319"/>
        <v>-1.0456534165028675E-3</v>
      </c>
      <c r="H238" s="16">
        <f t="shared" ref="H238:I238" si="404">B238/B188-1</f>
        <v>-0.11701052668576351</v>
      </c>
      <c r="I238" s="16">
        <f t="shared" si="404"/>
        <v>-0.13201856879688223</v>
      </c>
      <c r="J238" s="16">
        <f t="shared" si="282"/>
        <v>1.5008042111118725E-2</v>
      </c>
      <c r="K238" s="16">
        <f t="shared" si="283"/>
        <v>8.0612910523321091E-3</v>
      </c>
      <c r="L238" s="16">
        <f t="shared" ref="L238:N238" si="405">STDEVP(E188:E237)*SQRT(52)</f>
        <v>0.26174929937123947</v>
      </c>
      <c r="M238" s="16">
        <f t="shared" si="405"/>
        <v>0.25101024604800315</v>
      </c>
      <c r="N238" s="16">
        <f t="shared" si="405"/>
        <v>1.9647021650364943E-2</v>
      </c>
      <c r="O238" s="18">
        <f t="shared" si="285"/>
        <v>41003</v>
      </c>
      <c r="P238" s="17">
        <f t="shared" si="286"/>
        <v>-0.47783057314207378</v>
      </c>
      <c r="Q238" s="17">
        <f t="shared" si="287"/>
        <v>0.76388382820558198</v>
      </c>
      <c r="R238" s="17">
        <f t="shared" si="288"/>
        <v>1.0407377243612008</v>
      </c>
      <c r="S238" s="17">
        <f t="shared" si="289"/>
        <v>-0.12017611623991435</v>
      </c>
      <c r="T238" s="16">
        <f t="shared" si="290"/>
        <v>2.0714576830211662E-2</v>
      </c>
    </row>
    <row r="239" spans="1:20" x14ac:dyDescent="0.25">
      <c r="A239" s="5">
        <v>41012</v>
      </c>
      <c r="B239" s="22">
        <v>77.694299999999998</v>
      </c>
      <c r="C239" s="22">
        <v>66.39217214</v>
      </c>
      <c r="D239" s="23">
        <v>109.16948480000001</v>
      </c>
      <c r="E239" s="15">
        <f t="shared" si="317"/>
        <v>-1.2317505917421867E-3</v>
      </c>
      <c r="F239" s="15">
        <f t="shared" si="318"/>
        <v>-5.0872518417954815E-4</v>
      </c>
      <c r="G239" s="15">
        <f t="shared" si="319"/>
        <v>-7.2302540756263856E-4</v>
      </c>
      <c r="H239" s="16">
        <f t="shared" ref="H239:I239" si="406">B239/B189-1</f>
        <v>-0.13353563470661844</v>
      </c>
      <c r="I239" s="16">
        <f t="shared" si="406"/>
        <v>-0.14765475246239235</v>
      </c>
      <c r="J239" s="16">
        <f t="shared" si="282"/>
        <v>1.4119117755773902E-2</v>
      </c>
      <c r="K239" s="16">
        <f t="shared" si="283"/>
        <v>8.0194302816267715E-3</v>
      </c>
      <c r="L239" s="16">
        <f t="shared" ref="L239:N239" si="407">STDEVP(E189:E238)*SQRT(52)</f>
        <v>0.26338016774873085</v>
      </c>
      <c r="M239" s="16">
        <f t="shared" si="407"/>
        <v>0.25256761285746515</v>
      </c>
      <c r="N239" s="16">
        <f t="shared" si="407"/>
        <v>1.968657844712849E-2</v>
      </c>
      <c r="O239" s="18">
        <f t="shared" si="285"/>
        <v>41012</v>
      </c>
      <c r="P239" s="17">
        <f t="shared" si="286"/>
        <v>-0.53745529209052345</v>
      </c>
      <c r="Q239" s="17">
        <f t="shared" si="287"/>
        <v>0.71719510801194275</v>
      </c>
      <c r="R239" s="17">
        <f t="shared" si="288"/>
        <v>1.040649993929474</v>
      </c>
      <c r="S239" s="17">
        <f t="shared" si="289"/>
        <v>-0.13602562419064268</v>
      </c>
      <c r="T239" s="16">
        <f t="shared" si="290"/>
        <v>2.0447272339294109E-2</v>
      </c>
    </row>
    <row r="240" spans="1:20" x14ac:dyDescent="0.25">
      <c r="A240" s="5">
        <v>41019</v>
      </c>
      <c r="B240" s="22">
        <v>77.598600000000005</v>
      </c>
      <c r="C240" s="22">
        <v>66.358396769999999</v>
      </c>
      <c r="D240" s="23">
        <v>109.17684180000001</v>
      </c>
      <c r="E240" s="15">
        <f t="shared" si="317"/>
        <v>2.8874232267076971E-2</v>
      </c>
      <c r="F240" s="15">
        <f t="shared" si="318"/>
        <v>2.6449533825890992E-2</v>
      </c>
      <c r="G240" s="15">
        <f t="shared" si="319"/>
        <v>2.4246984411859795E-3</v>
      </c>
      <c r="H240" s="16">
        <f t="shared" ref="H240:I240" si="408">B240/B190-1</f>
        <v>-0.14550467888675744</v>
      </c>
      <c r="I240" s="16">
        <f t="shared" si="408"/>
        <v>-0.15911349364428384</v>
      </c>
      <c r="J240" s="16">
        <f t="shared" si="282"/>
        <v>1.36088147575264E-2</v>
      </c>
      <c r="K240" s="16">
        <f t="shared" si="283"/>
        <v>7.8622257421552266E-3</v>
      </c>
      <c r="L240" s="16">
        <f t="shared" ref="L240:N240" si="409">STDEVP(E190:E239)*SQRT(52)</f>
        <v>0.2629331533099793</v>
      </c>
      <c r="M240" s="16">
        <f t="shared" si="409"/>
        <v>0.25206217024178229</v>
      </c>
      <c r="N240" s="16">
        <f t="shared" si="409"/>
        <v>1.9704510016190915E-2</v>
      </c>
      <c r="O240" s="18">
        <f t="shared" si="285"/>
        <v>41019</v>
      </c>
      <c r="P240" s="17">
        <f t="shared" si="286"/>
        <v>-0.58329237944407908</v>
      </c>
      <c r="Q240" s="17">
        <f t="shared" si="287"/>
        <v>0.69064466694905025</v>
      </c>
      <c r="R240" s="17">
        <f t="shared" si="288"/>
        <v>1.0413955727633464</v>
      </c>
      <c r="S240" s="17">
        <f t="shared" si="289"/>
        <v>-0.14727055562753461</v>
      </c>
      <c r="T240" s="16">
        <f t="shared" si="290"/>
        <v>2.0520870299099853E-2</v>
      </c>
    </row>
    <row r="241" spans="1:20" x14ac:dyDescent="0.25">
      <c r="A241" s="5">
        <v>41026</v>
      </c>
      <c r="B241" s="22">
        <v>79.839200000000005</v>
      </c>
      <c r="C241" s="22">
        <v>68.113545430000002</v>
      </c>
      <c r="D241" s="23">
        <v>109.18408410000001</v>
      </c>
      <c r="E241" s="15">
        <f t="shared" si="317"/>
        <v>-1.314016172506749E-2</v>
      </c>
      <c r="F241" s="15">
        <f t="shared" si="318"/>
        <v>-1.1569448705468721E-2</v>
      </c>
      <c r="G241" s="15">
        <f t="shared" si="319"/>
        <v>-1.5707130195987684E-3</v>
      </c>
      <c r="H241" s="16">
        <f t="shared" ref="H241:I241" si="410">B241/B191-1</f>
        <v>-0.14419641660815818</v>
      </c>
      <c r="I241" s="16">
        <f t="shared" si="410"/>
        <v>-0.15755666908530552</v>
      </c>
      <c r="J241" s="16">
        <f t="shared" si="282"/>
        <v>1.3360252477147339E-2</v>
      </c>
      <c r="K241" s="16">
        <f t="shared" si="283"/>
        <v>7.5009608641765091E-3</v>
      </c>
      <c r="L241" s="16">
        <f t="shared" ref="L241:N241" si="411">STDEVP(E191:E240)*SQRT(52)</f>
        <v>0.26312304109139306</v>
      </c>
      <c r="M241" s="16">
        <f t="shared" si="411"/>
        <v>0.25228371944253108</v>
      </c>
      <c r="N241" s="16">
        <f t="shared" si="411"/>
        <v>1.9666616292544185E-2</v>
      </c>
      <c r="O241" s="18">
        <f t="shared" si="285"/>
        <v>41026</v>
      </c>
      <c r="P241" s="17">
        <f t="shared" si="286"/>
        <v>-0.57652639177138498</v>
      </c>
      <c r="Q241" s="17">
        <f t="shared" si="287"/>
        <v>0.67933661176947591</v>
      </c>
      <c r="R241" s="17">
        <f t="shared" si="288"/>
        <v>1.041071374709579</v>
      </c>
      <c r="S241" s="17">
        <f t="shared" si="289"/>
        <v>-0.14571275433891623</v>
      </c>
      <c r="T241" s="16">
        <f t="shared" si="290"/>
        <v>2.0139396245477531E-2</v>
      </c>
    </row>
    <row r="242" spans="1:20" x14ac:dyDescent="0.25">
      <c r="A242" s="5">
        <v>41036</v>
      </c>
      <c r="B242" s="22">
        <v>78.790099999999995</v>
      </c>
      <c r="C242" s="22">
        <v>67.325509260000004</v>
      </c>
      <c r="D242" s="23">
        <v>109.1945206</v>
      </c>
      <c r="E242" s="15">
        <f t="shared" si="317"/>
        <v>-4.493711773433462E-2</v>
      </c>
      <c r="F242" s="15">
        <f t="shared" si="318"/>
        <v>-4.7254087268971734E-2</v>
      </c>
      <c r="G242" s="15">
        <f t="shared" si="319"/>
        <v>2.3169695346371144E-3</v>
      </c>
      <c r="H242" s="16">
        <f t="shared" ref="H242:I242" si="412">B242/B192-1</f>
        <v>-0.14003571264852077</v>
      </c>
      <c r="I242" s="16">
        <f t="shared" si="412"/>
        <v>-0.15132143320151559</v>
      </c>
      <c r="J242" s="16">
        <f t="shared" si="282"/>
        <v>1.1285720552994816E-2</v>
      </c>
      <c r="K242" s="16">
        <f t="shared" si="283"/>
        <v>7.4232487198926389E-3</v>
      </c>
      <c r="L242" s="16">
        <f t="shared" ref="L242:N242" si="413">STDEVP(E192:E241)*SQRT(52)</f>
        <v>0.26287485551770989</v>
      </c>
      <c r="M242" s="16">
        <f t="shared" si="413"/>
        <v>0.25191005241888437</v>
      </c>
      <c r="N242" s="16">
        <f t="shared" si="413"/>
        <v>1.9754818100817889E-2</v>
      </c>
      <c r="O242" s="18">
        <f t="shared" si="285"/>
        <v>41036</v>
      </c>
      <c r="P242" s="17">
        <f t="shared" si="286"/>
        <v>-0.56094737961150909</v>
      </c>
      <c r="Q242" s="17">
        <f t="shared" si="287"/>
        <v>0.57128952012610856</v>
      </c>
      <c r="R242" s="17">
        <f t="shared" si="288"/>
        <v>1.0387304097528074</v>
      </c>
      <c r="S242" s="17">
        <f t="shared" si="289"/>
        <v>-0.1419607628542473</v>
      </c>
      <c r="T242" s="16">
        <f t="shared" si="290"/>
        <v>1.7433967129890038E-2</v>
      </c>
    </row>
    <row r="243" spans="1:20" x14ac:dyDescent="0.25">
      <c r="A243" s="5">
        <v>41044</v>
      </c>
      <c r="B243" s="22">
        <v>75.249499999999998</v>
      </c>
      <c r="C243" s="22">
        <v>64.144103770000001</v>
      </c>
      <c r="D243" s="23">
        <v>109.2028773</v>
      </c>
      <c r="E243" s="15">
        <f t="shared" si="317"/>
        <v>-1.135954391723526E-2</v>
      </c>
      <c r="F243" s="15">
        <f t="shared" si="318"/>
        <v>-1.2277582719431912E-2</v>
      </c>
      <c r="G243" s="15">
        <f t="shared" si="319"/>
        <v>9.1803880219665235E-4</v>
      </c>
      <c r="H243" s="16">
        <f t="shared" ref="H243:I243" si="414">B243/B193-1</f>
        <v>-0.18285049702566469</v>
      </c>
      <c r="I243" s="16">
        <f t="shared" si="414"/>
        <v>-0.19246322023858831</v>
      </c>
      <c r="J243" s="16">
        <f t="shared" si="282"/>
        <v>9.6127232129236129E-3</v>
      </c>
      <c r="K243" s="16">
        <f t="shared" si="283"/>
        <v>7.3054758832047373E-3</v>
      </c>
      <c r="L243" s="16">
        <f t="shared" ref="L243:N243" si="415">STDEVP(E193:E242)*SQRT(52)</f>
        <v>0.26623505746150233</v>
      </c>
      <c r="M243" s="16">
        <f t="shared" si="415"/>
        <v>0.25585572837874837</v>
      </c>
      <c r="N243" s="16">
        <f t="shared" si="415"/>
        <v>1.9535317040221344E-2</v>
      </c>
      <c r="O243" s="18">
        <f t="shared" si="285"/>
        <v>41044</v>
      </c>
      <c r="P243" s="17">
        <f t="shared" si="286"/>
        <v>-0.71424092199565425</v>
      </c>
      <c r="Q243" s="17">
        <f t="shared" si="287"/>
        <v>0.49206896377120157</v>
      </c>
      <c r="R243" s="17">
        <f t="shared" si="288"/>
        <v>1.0383457615908909</v>
      </c>
      <c r="S243" s="17">
        <f t="shared" si="289"/>
        <v>-0.18313357644714021</v>
      </c>
      <c r="T243" s="16">
        <f t="shared" si="290"/>
        <v>1.7273006007733016E-2</v>
      </c>
    </row>
    <row r="244" spans="1:20" x14ac:dyDescent="0.25">
      <c r="A244" s="5">
        <v>41052</v>
      </c>
      <c r="B244" s="22">
        <v>74.3947</v>
      </c>
      <c r="C244" s="22">
        <v>63.356569229999998</v>
      </c>
      <c r="D244" s="23">
        <v>109.2109889</v>
      </c>
      <c r="E244" s="15">
        <f t="shared" si="317"/>
        <v>4.2274516867464307E-3</v>
      </c>
      <c r="F244" s="15">
        <f t="shared" si="318"/>
        <v>6.2045412934681465E-3</v>
      </c>
      <c r="G244" s="15">
        <f t="shared" si="319"/>
        <v>-1.9770896067217159E-3</v>
      </c>
      <c r="H244" s="16">
        <f t="shared" ref="H244:I244" si="416">B244/B194-1</f>
        <v>-0.1832692197908844</v>
      </c>
      <c r="I244" s="16">
        <f t="shared" si="416"/>
        <v>-0.1909122937259955</v>
      </c>
      <c r="J244" s="16">
        <f t="shared" si="282"/>
        <v>7.6430739351110999E-3</v>
      </c>
      <c r="K244" s="16">
        <f t="shared" si="283"/>
        <v>7.1550975756242696E-3</v>
      </c>
      <c r="L244" s="16">
        <f t="shared" ref="L244:N244" si="417">STDEVP(E194:E243)*SQRT(52)</f>
        <v>0.26625043197802817</v>
      </c>
      <c r="M244" s="16">
        <f t="shared" si="417"/>
        <v>0.25578170196075928</v>
      </c>
      <c r="N244" s="16">
        <f t="shared" si="417"/>
        <v>1.9297216323153957E-2</v>
      </c>
      <c r="O244" s="18">
        <f t="shared" si="285"/>
        <v>41052</v>
      </c>
      <c r="P244" s="17">
        <f t="shared" si="286"/>
        <v>-0.71520754333357506</v>
      </c>
      <c r="Q244" s="17">
        <f t="shared" si="287"/>
        <v>0.3960713196721789</v>
      </c>
      <c r="R244" s="17">
        <f t="shared" si="288"/>
        <v>1.0385237876346618</v>
      </c>
      <c r="S244" s="17">
        <f t="shared" si="289"/>
        <v>-0.18336057356973828</v>
      </c>
      <c r="T244" s="16">
        <f t="shared" si="290"/>
        <v>1.5273380054966146E-2</v>
      </c>
    </row>
    <row r="245" spans="1:20" x14ac:dyDescent="0.25">
      <c r="A245" s="5">
        <v>41060</v>
      </c>
      <c r="B245" s="22">
        <v>74.709199999999996</v>
      </c>
      <c r="C245" s="22">
        <v>63.749667680000002</v>
      </c>
      <c r="D245" s="23">
        <v>109.2189645</v>
      </c>
      <c r="E245" s="15">
        <f t="shared" si="317"/>
        <v>1.9081987225134212E-2</v>
      </c>
      <c r="F245" s="15">
        <f t="shared" si="318"/>
        <v>1.8380819738259113E-2</v>
      </c>
      <c r="G245" s="15">
        <f t="shared" si="319"/>
        <v>7.0116748687509833E-4</v>
      </c>
      <c r="H245" s="16">
        <f t="shared" ref="H245:I245" si="418">B245/B195-1</f>
        <v>-0.18910165263959955</v>
      </c>
      <c r="I245" s="16">
        <f t="shared" si="418"/>
        <v>-0.19429299590293359</v>
      </c>
      <c r="J245" s="16">
        <f t="shared" si="282"/>
        <v>5.1913432633340362E-3</v>
      </c>
      <c r="K245" s="16">
        <f t="shared" si="283"/>
        <v>7.0255217972450268E-3</v>
      </c>
      <c r="L245" s="16">
        <f t="shared" ref="L245:N245" si="419">STDEVP(E195:E244)*SQRT(52)</f>
        <v>0.26593264138716588</v>
      </c>
      <c r="M245" s="16">
        <f t="shared" si="419"/>
        <v>0.25557655420217384</v>
      </c>
      <c r="N245" s="16">
        <f t="shared" si="419"/>
        <v>1.9408285099740775E-2</v>
      </c>
      <c r="O245" s="18">
        <f t="shared" si="285"/>
        <v>41060</v>
      </c>
      <c r="P245" s="17">
        <f t="shared" si="286"/>
        <v>-0.73750696196525589</v>
      </c>
      <c r="Q245" s="17">
        <f t="shared" si="287"/>
        <v>0.26748078135988296</v>
      </c>
      <c r="R245" s="17">
        <f t="shared" si="288"/>
        <v>1.0383456386938943</v>
      </c>
      <c r="S245" s="17">
        <f t="shared" si="289"/>
        <v>-0.18888428585643929</v>
      </c>
      <c r="T245" s="16">
        <f t="shared" si="290"/>
        <v>1.2911030405455437E-2</v>
      </c>
    </row>
    <row r="246" spans="1:20" x14ac:dyDescent="0.25">
      <c r="A246" s="5">
        <v>41067</v>
      </c>
      <c r="B246" s="22">
        <v>76.134799999999998</v>
      </c>
      <c r="C246" s="22">
        <v>64.92143883</v>
      </c>
      <c r="D246" s="23">
        <v>109.2259942</v>
      </c>
      <c r="E246" s="15">
        <f t="shared" si="317"/>
        <v>-1.9055674934458366E-2</v>
      </c>
      <c r="F246" s="15">
        <f t="shared" si="318"/>
        <v>-1.2241323734075271E-2</v>
      </c>
      <c r="G246" s="15">
        <f t="shared" si="319"/>
        <v>-6.8143512003830953E-3</v>
      </c>
      <c r="H246" s="16">
        <f t="shared" ref="H246:I246" si="420">B246/B196-1</f>
        <v>-0.16509155669408948</v>
      </c>
      <c r="I246" s="16">
        <f t="shared" si="420"/>
        <v>-0.16871664111694329</v>
      </c>
      <c r="J246" s="16">
        <f t="shared" ref="J246:J309" si="421">H246-I246</f>
        <v>3.6250844228538082E-3</v>
      </c>
      <c r="K246" s="16">
        <f t="shared" ref="K246:K309" si="422">D246/D196-1</f>
        <v>6.8927753570955375E-3</v>
      </c>
      <c r="L246" s="16">
        <f t="shared" ref="L246:N246" si="423">STDEVP(E196:E245)*SQRT(52)</f>
        <v>0.26680522992738792</v>
      </c>
      <c r="M246" s="16">
        <f t="shared" si="423"/>
        <v>0.25634975789937542</v>
      </c>
      <c r="N246" s="16">
        <f t="shared" si="423"/>
        <v>1.9238975094612476E-2</v>
      </c>
      <c r="O246" s="18">
        <f t="shared" ref="O246:O309" si="424">A246</f>
        <v>41067</v>
      </c>
      <c r="P246" s="17">
        <f t="shared" ref="P246:P309" si="425">(H246-K246)/L246</f>
        <v>-0.64460629987647255</v>
      </c>
      <c r="Q246" s="17">
        <f t="shared" ref="Q246:Q309" si="426">J246/N246</f>
        <v>0.18842398854546816</v>
      </c>
      <c r="R246" s="17">
        <f t="shared" ref="R246:R309" si="427">_xlfn.COVARIANCE.S(E196:E246,F196:F246)/_xlfn.COVARIANCE.S(F196:F246,F196:F246)</f>
        <v>1.039741774115472</v>
      </c>
      <c r="S246" s="17">
        <f t="shared" ref="S246:S309" si="428">(H246-K246)/R246</f>
        <v>-0.16541062053363717</v>
      </c>
      <c r="T246" s="16">
        <f t="shared" ref="T246:T309" si="429">(H246-K246)-R246*(I246-K246)</f>
        <v>1.0604114184914915E-2</v>
      </c>
    </row>
    <row r="247" spans="1:20" x14ac:dyDescent="0.25">
      <c r="A247" s="5">
        <v>41074</v>
      </c>
      <c r="B247" s="22">
        <v>74.683999999999997</v>
      </c>
      <c r="C247" s="22">
        <v>64.126714480000004</v>
      </c>
      <c r="D247" s="23">
        <v>109.2330091</v>
      </c>
      <c r="E247" s="15">
        <f t="shared" si="317"/>
        <v>3.5552461035831096E-2</v>
      </c>
      <c r="F247" s="15">
        <f t="shared" si="318"/>
        <v>2.8741506327675914E-2</v>
      </c>
      <c r="G247" s="15">
        <f t="shared" si="319"/>
        <v>6.8109547081551813E-3</v>
      </c>
      <c r="H247" s="16">
        <f t="shared" ref="H247:I247" si="430">B247/B197-1</f>
        <v>-0.16625361144229966</v>
      </c>
      <c r="I247" s="16">
        <f t="shared" si="430"/>
        <v>-0.16642504876908659</v>
      </c>
      <c r="J247" s="16">
        <f t="shared" si="421"/>
        <v>1.7143732678692736E-4</v>
      </c>
      <c r="K247" s="16">
        <f t="shared" si="422"/>
        <v>6.6639399970136459E-3</v>
      </c>
      <c r="L247" s="16">
        <f t="shared" ref="L247:N247" si="431">STDEVP(E197:E246)*SQRT(52)</f>
        <v>0.26688757845262628</v>
      </c>
      <c r="M247" s="16">
        <f t="shared" si="431"/>
        <v>0.25623317179645588</v>
      </c>
      <c r="N247" s="16">
        <f t="shared" si="431"/>
        <v>2.0286103860696868E-2</v>
      </c>
      <c r="O247" s="18">
        <f t="shared" si="424"/>
        <v>41074</v>
      </c>
      <c r="P247" s="17">
        <f t="shared" si="425"/>
        <v>-0.64790408171808911</v>
      </c>
      <c r="Q247" s="17">
        <f t="shared" si="426"/>
        <v>8.450973531643851E-3</v>
      </c>
      <c r="R247" s="17">
        <f t="shared" si="427"/>
        <v>1.041981816240416</v>
      </c>
      <c r="S247" s="17">
        <f t="shared" si="428"/>
        <v>-0.16595064207859087</v>
      </c>
      <c r="T247" s="16">
        <f t="shared" si="429"/>
        <v>7.4380274464047602E-3</v>
      </c>
    </row>
    <row r="248" spans="1:20" x14ac:dyDescent="0.25">
      <c r="A248" s="5">
        <v>41081</v>
      </c>
      <c r="B248" s="22">
        <v>77.339200000000005</v>
      </c>
      <c r="C248" s="22">
        <v>65.969812849999997</v>
      </c>
      <c r="D248" s="23">
        <v>109.2400214</v>
      </c>
      <c r="E248" s="15">
        <f t="shared" si="317"/>
        <v>2.2618542731240865E-2</v>
      </c>
      <c r="F248" s="15">
        <f t="shared" si="318"/>
        <v>2.4820996289972141E-2</v>
      </c>
      <c r="G248" s="15">
        <f t="shared" si="319"/>
        <v>-2.2024535587312766E-3</v>
      </c>
      <c r="H248" s="16">
        <f t="shared" ref="H248:I248" si="432">B248/B198-1</f>
        <v>-0.15120718814443446</v>
      </c>
      <c r="I248" s="16">
        <f t="shared" si="432"/>
        <v>-0.15471005256827097</v>
      </c>
      <c r="J248" s="16">
        <f t="shared" si="421"/>
        <v>3.5028644238365159E-3</v>
      </c>
      <c r="K248" s="16">
        <f t="shared" si="422"/>
        <v>6.4705197586971686E-3</v>
      </c>
      <c r="L248" s="16">
        <f t="shared" ref="L248:N248" si="433">STDEVP(E198:E247)*SQRT(52)</f>
        <v>0.26896269699748054</v>
      </c>
      <c r="M248" s="16">
        <f t="shared" si="433"/>
        <v>0.2576448368674491</v>
      </c>
      <c r="N248" s="16">
        <f t="shared" si="433"/>
        <v>2.1242990333732788E-2</v>
      </c>
      <c r="O248" s="18">
        <f t="shared" si="424"/>
        <v>41081</v>
      </c>
      <c r="P248" s="17">
        <f t="shared" si="425"/>
        <v>-0.58624377901969293</v>
      </c>
      <c r="Q248" s="17">
        <f t="shared" si="426"/>
        <v>0.16489507215347857</v>
      </c>
      <c r="R248" s="17">
        <f t="shared" si="427"/>
        <v>1.0400366986854566</v>
      </c>
      <c r="S248" s="17">
        <f t="shared" si="428"/>
        <v>-0.15160783086060972</v>
      </c>
      <c r="T248" s="16">
        <f t="shared" si="429"/>
        <v>9.9560024320407836E-3</v>
      </c>
    </row>
    <row r="249" spans="1:20" x14ac:dyDescent="0.25">
      <c r="A249" s="5">
        <v>41089</v>
      </c>
      <c r="B249" s="22">
        <v>79.088499999999996</v>
      </c>
      <c r="C249" s="22">
        <v>67.607249330000002</v>
      </c>
      <c r="D249" s="23">
        <v>109.247984</v>
      </c>
      <c r="E249" s="15">
        <f t="shared" si="317"/>
        <v>-6.5407739431142531E-3</v>
      </c>
      <c r="F249" s="15">
        <f t="shared" si="318"/>
        <v>-5.5250804270520204E-3</v>
      </c>
      <c r="G249" s="15">
        <f t="shared" si="319"/>
        <v>-1.0156935160622327E-3</v>
      </c>
      <c r="H249" s="16">
        <f t="shared" ref="H249:I249" si="434">B249/B199-1</f>
        <v>-0.14366626929602599</v>
      </c>
      <c r="I249" s="16">
        <f t="shared" si="434"/>
        <v>-0.14453882851958555</v>
      </c>
      <c r="J249" s="16">
        <f t="shared" si="421"/>
        <v>8.7255922355955473E-4</v>
      </c>
      <c r="K249" s="16">
        <f t="shared" si="422"/>
        <v>6.3678680488226114E-3</v>
      </c>
      <c r="L249" s="16">
        <f t="shared" ref="L249:N249" si="435">STDEVP(E199:E248)*SQRT(52)</f>
        <v>0.26967870903274782</v>
      </c>
      <c r="M249" s="16">
        <f t="shared" si="435"/>
        <v>0.25869099393162559</v>
      </c>
      <c r="N249" s="16">
        <f t="shared" si="435"/>
        <v>2.1355202693305327E-2</v>
      </c>
      <c r="O249" s="18">
        <f t="shared" si="424"/>
        <v>41089</v>
      </c>
      <c r="P249" s="17">
        <f t="shared" si="425"/>
        <v>-0.55634402093874435</v>
      </c>
      <c r="Q249" s="17">
        <f t="shared" si="426"/>
        <v>4.0859327635091688E-2</v>
      </c>
      <c r="R249" s="17">
        <f t="shared" si="427"/>
        <v>1.0400143120961853</v>
      </c>
      <c r="S249" s="17">
        <f t="shared" si="428"/>
        <v>-0.14426160832580232</v>
      </c>
      <c r="T249" s="16">
        <f t="shared" si="429"/>
        <v>6.9109868774521743E-3</v>
      </c>
    </row>
    <row r="250" spans="1:20" x14ac:dyDescent="0.25">
      <c r="A250" s="5">
        <v>41096</v>
      </c>
      <c r="B250" s="22">
        <v>78.571200000000005</v>
      </c>
      <c r="C250" s="22">
        <v>67.233713839999993</v>
      </c>
      <c r="D250" s="23">
        <v>109.2554798</v>
      </c>
      <c r="E250" s="15">
        <f t="shared" si="317"/>
        <v>2.0745514896043371E-3</v>
      </c>
      <c r="F250" s="15">
        <f t="shared" si="318"/>
        <v>2.9370510525408289E-3</v>
      </c>
      <c r="G250" s="15">
        <f t="shared" si="319"/>
        <v>-8.6249956293649177E-4</v>
      </c>
      <c r="H250" s="16">
        <f t="shared" ref="H250:I250" si="436">B250/B200-1</f>
        <v>-0.15789112664236582</v>
      </c>
      <c r="I250" s="16">
        <f t="shared" si="436"/>
        <v>-0.15902279461255731</v>
      </c>
      <c r="J250" s="16">
        <f t="shared" si="421"/>
        <v>1.1316679701914856E-3</v>
      </c>
      <c r="K250" s="16">
        <f t="shared" si="422"/>
        <v>6.2424472685844723E-3</v>
      </c>
      <c r="L250" s="16">
        <f t="shared" ref="L250:N250" si="437">STDEVP(E200:E249)*SQRT(52)</f>
        <v>0.26939367212252979</v>
      </c>
      <c r="M250" s="16">
        <f t="shared" si="437"/>
        <v>0.25830009855553304</v>
      </c>
      <c r="N250" s="16">
        <f t="shared" si="437"/>
        <v>2.1333772527952117E-2</v>
      </c>
      <c r="O250" s="18">
        <f t="shared" si="424"/>
        <v>41096</v>
      </c>
      <c r="P250" s="17">
        <f t="shared" si="425"/>
        <v>-0.60927033889755411</v>
      </c>
      <c r="Q250" s="17">
        <f t="shared" si="426"/>
        <v>5.3045844034792344E-2</v>
      </c>
      <c r="R250" s="17">
        <f t="shared" si="427"/>
        <v>1.0403563701807019</v>
      </c>
      <c r="S250" s="17">
        <f t="shared" si="428"/>
        <v>-0.15776668323993781</v>
      </c>
      <c r="T250" s="16">
        <f t="shared" si="429"/>
        <v>7.8011732495500974E-3</v>
      </c>
    </row>
    <row r="251" spans="1:20" x14ac:dyDescent="0.25">
      <c r="A251" s="5">
        <v>41103</v>
      </c>
      <c r="B251" s="22">
        <v>78.734200000000001</v>
      </c>
      <c r="C251" s="22">
        <v>67.43118269</v>
      </c>
      <c r="D251" s="23">
        <v>109.261228</v>
      </c>
      <c r="E251" s="15">
        <f t="shared" si="317"/>
        <v>1.1847456378549559E-2</v>
      </c>
      <c r="F251" s="15">
        <f t="shared" si="318"/>
        <v>7.2628537786663117E-3</v>
      </c>
      <c r="G251" s="15">
        <f t="shared" si="319"/>
        <v>4.5846025998832474E-3</v>
      </c>
      <c r="H251" s="16">
        <f t="shared" ref="H251:I251" si="438">B251/B201-1</f>
        <v>-0.12213325959631216</v>
      </c>
      <c r="I251" s="16">
        <f t="shared" si="438"/>
        <v>-0.12297698731158457</v>
      </c>
      <c r="J251" s="16">
        <f t="shared" si="421"/>
        <v>8.4372771527241319E-4</v>
      </c>
      <c r="K251" s="16">
        <f t="shared" si="422"/>
        <v>6.167207072269365E-3</v>
      </c>
      <c r="L251" s="16">
        <f t="shared" ref="L251:N251" si="439">STDEVP(E201:E250)*SQRT(52)</f>
        <v>0.26685700523611205</v>
      </c>
      <c r="M251" s="16">
        <f t="shared" si="439"/>
        <v>0.25575144843421965</v>
      </c>
      <c r="N251" s="16">
        <f t="shared" si="439"/>
        <v>2.1348367658137541E-2</v>
      </c>
      <c r="O251" s="18">
        <f t="shared" si="424"/>
        <v>41103</v>
      </c>
      <c r="P251" s="17">
        <f t="shared" si="425"/>
        <v>-0.48078358128565046</v>
      </c>
      <c r="Q251" s="17">
        <f t="shared" si="426"/>
        <v>3.9521884238807467E-2</v>
      </c>
      <c r="R251" s="17">
        <f t="shared" si="427"/>
        <v>1.0414763884912945</v>
      </c>
      <c r="S251" s="17">
        <f t="shared" si="428"/>
        <v>-0.12319095092922883</v>
      </c>
      <c r="T251" s="16">
        <f t="shared" si="429"/>
        <v>6.2001624929323984E-3</v>
      </c>
    </row>
    <row r="252" spans="1:20" x14ac:dyDescent="0.25">
      <c r="A252" s="5">
        <v>41110</v>
      </c>
      <c r="B252" s="22">
        <v>79.667000000000002</v>
      </c>
      <c r="C252" s="22">
        <v>67.920925510000004</v>
      </c>
      <c r="D252" s="23">
        <v>109.2637258</v>
      </c>
      <c r="E252" s="15">
        <f t="shared" si="317"/>
        <v>2.2668105991188181E-2</v>
      </c>
      <c r="F252" s="15">
        <f t="shared" si="318"/>
        <v>2.3800262994973398E-2</v>
      </c>
      <c r="G252" s="15">
        <f t="shared" si="319"/>
        <v>-1.1321570037852169E-3</v>
      </c>
      <c r="H252" s="16">
        <f t="shared" ref="H252:I252" si="440">B252/B202-1</f>
        <v>-0.11885946235905032</v>
      </c>
      <c r="I252" s="16">
        <f t="shared" si="440"/>
        <v>-0.12197283448191953</v>
      </c>
      <c r="J252" s="16">
        <f t="shared" si="421"/>
        <v>3.1133721228692179E-3</v>
      </c>
      <c r="K252" s="16">
        <f t="shared" si="422"/>
        <v>5.8675928674714051E-3</v>
      </c>
      <c r="L252" s="16">
        <f t="shared" ref="L252:N252" si="441">STDEVP(E202:E251)*SQRT(52)</f>
        <v>0.26703032834879598</v>
      </c>
      <c r="M252" s="16">
        <f t="shared" si="441"/>
        <v>0.25579199346591613</v>
      </c>
      <c r="N252" s="16">
        <f t="shared" si="441"/>
        <v>2.1748258734177042E-2</v>
      </c>
      <c r="O252" s="18">
        <f t="shared" si="424"/>
        <v>41110</v>
      </c>
      <c r="P252" s="17">
        <f t="shared" si="425"/>
        <v>-0.46708947256209338</v>
      </c>
      <c r="Q252" s="17">
        <f t="shared" si="426"/>
        <v>0.14315500661101679</v>
      </c>
      <c r="R252" s="17">
        <f t="shared" si="427"/>
        <v>1.0403624705702359</v>
      </c>
      <c r="S252" s="17">
        <f t="shared" si="428"/>
        <v>-0.11988807627610523</v>
      </c>
      <c r="T252" s="16">
        <f t="shared" si="429"/>
        <v>8.27332760944538E-3</v>
      </c>
    </row>
    <row r="253" spans="1:20" x14ac:dyDescent="0.25">
      <c r="A253" s="5">
        <v>41117</v>
      </c>
      <c r="B253" s="22">
        <v>81.472899999999996</v>
      </c>
      <c r="C253" s="22">
        <v>69.537461399999998</v>
      </c>
      <c r="D253" s="23">
        <v>109.26615390000001</v>
      </c>
      <c r="E253" s="15">
        <f t="shared" si="317"/>
        <v>2.7049485166233289E-2</v>
      </c>
      <c r="F253" s="15">
        <f t="shared" si="318"/>
        <v>2.5514448820531666E-2</v>
      </c>
      <c r="G253" s="15">
        <f t="shared" si="319"/>
        <v>1.5350363457016236E-3</v>
      </c>
      <c r="H253" s="16">
        <f t="shared" ref="H253:I253" si="442">B253/B203-1</f>
        <v>-7.7677464637259663E-2</v>
      </c>
      <c r="I253" s="16">
        <f t="shared" si="442"/>
        <v>-7.7601082326213544E-2</v>
      </c>
      <c r="J253" s="16">
        <f t="shared" si="421"/>
        <v>-7.6382311046119256E-5</v>
      </c>
      <c r="K253" s="16">
        <f t="shared" si="422"/>
        <v>5.696978281441778E-3</v>
      </c>
      <c r="L253" s="16">
        <f t="shared" ref="L253:N253" si="443">STDEVP(E203:E252)*SQRT(52)</f>
        <v>0.26724518591520918</v>
      </c>
      <c r="M253" s="16">
        <f t="shared" si="443"/>
        <v>0.25592024446983741</v>
      </c>
      <c r="N253" s="16">
        <f t="shared" si="443"/>
        <v>2.165060894778929E-2</v>
      </c>
      <c r="O253" s="18">
        <f t="shared" si="424"/>
        <v>41117</v>
      </c>
      <c r="P253" s="17">
        <f t="shared" si="425"/>
        <v>-0.31197734257841508</v>
      </c>
      <c r="Q253" s="17">
        <f t="shared" si="426"/>
        <v>-3.5279520881059808E-3</v>
      </c>
      <c r="R253" s="17">
        <f t="shared" si="427"/>
        <v>1.041805085045888</v>
      </c>
      <c r="S253" s="17">
        <f t="shared" si="428"/>
        <v>-8.0028830839339857E-2</v>
      </c>
      <c r="T253" s="16">
        <f t="shared" si="429"/>
        <v>3.4059001968144431E-3</v>
      </c>
    </row>
    <row r="254" spans="1:20" x14ac:dyDescent="0.25">
      <c r="A254" s="5">
        <v>41124</v>
      </c>
      <c r="B254" s="22">
        <v>83.676699999999997</v>
      </c>
      <c r="C254" s="22">
        <v>71.311671399999994</v>
      </c>
      <c r="D254" s="23">
        <v>109.2685123</v>
      </c>
      <c r="E254" s="15">
        <f t="shared" si="317"/>
        <v>1.8334853071404478E-2</v>
      </c>
      <c r="F254" s="15">
        <f t="shared" si="318"/>
        <v>1.6530165775921146E-2</v>
      </c>
      <c r="G254" s="15">
        <f t="shared" si="319"/>
        <v>1.8046872954833315E-3</v>
      </c>
      <c r="H254" s="16">
        <f t="shared" ref="H254:I254" si="444">B254/B204-1</f>
        <v>6.6432929199468305E-2</v>
      </c>
      <c r="I254" s="16">
        <f t="shared" si="444"/>
        <v>5.7057243268531455E-2</v>
      </c>
      <c r="J254" s="16">
        <f t="shared" si="421"/>
        <v>9.3756859309368501E-3</v>
      </c>
      <c r="K254" s="16">
        <f t="shared" si="422"/>
        <v>5.5363910806101035E-3</v>
      </c>
      <c r="L254" s="16">
        <f t="shared" ref="L254:N254" si="445">STDEVP(E204:E253)*SQRT(52)</f>
        <v>0.24302150281384441</v>
      </c>
      <c r="M254" s="16">
        <f t="shared" si="445"/>
        <v>0.23364089058859175</v>
      </c>
      <c r="N254" s="16">
        <f t="shared" si="445"/>
        <v>2.0575665720932713E-2</v>
      </c>
      <c r="O254" s="18">
        <f t="shared" si="424"/>
        <v>41124</v>
      </c>
      <c r="P254" s="17">
        <f t="shared" si="425"/>
        <v>0.25058086388966672</v>
      </c>
      <c r="Q254" s="17">
        <f t="shared" si="426"/>
        <v>0.45566865529888878</v>
      </c>
      <c r="R254" s="17">
        <f t="shared" si="427"/>
        <v>1.0373637989295286</v>
      </c>
      <c r="S254" s="17">
        <f t="shared" si="428"/>
        <v>5.8703164870123926E-2</v>
      </c>
      <c r="T254" s="16">
        <f t="shared" si="429"/>
        <v>7.4506711691093921E-3</v>
      </c>
    </row>
    <row r="255" spans="1:20" x14ac:dyDescent="0.25">
      <c r="A255" s="5">
        <v>41131</v>
      </c>
      <c r="B255" s="22">
        <v>85.210899999999995</v>
      </c>
      <c r="C255" s="22">
        <v>72.490465150000006</v>
      </c>
      <c r="D255" s="23">
        <v>109.2709162</v>
      </c>
      <c r="E255" s="15">
        <f t="shared" si="317"/>
        <v>1.2321193650108198E-2</v>
      </c>
      <c r="F255" s="15">
        <f t="shared" si="318"/>
        <v>1.2374781678442526E-2</v>
      </c>
      <c r="G255" s="15">
        <f t="shared" si="319"/>
        <v>-5.3588028334328186E-5</v>
      </c>
      <c r="H255" s="16">
        <f t="shared" ref="H255:I255" si="446">B255/B205-1</f>
        <v>0.15957019741470702</v>
      </c>
      <c r="I255" s="16">
        <f t="shared" si="446"/>
        <v>0.14899701319754644</v>
      </c>
      <c r="J255" s="16">
        <f t="shared" si="421"/>
        <v>1.0573184217160581E-2</v>
      </c>
      <c r="K255" s="16">
        <f t="shared" si="422"/>
        <v>5.3779244885880928E-3</v>
      </c>
      <c r="L255" s="16">
        <f t="shared" ref="L255:N255" si="447">STDEVP(E205:E254)*SQRT(52)</f>
        <v>0.23401991991454726</v>
      </c>
      <c r="M255" s="16">
        <f t="shared" si="447"/>
        <v>0.22380526961596753</v>
      </c>
      <c r="N255" s="16">
        <f t="shared" si="447"/>
        <v>2.0606627873048251E-2</v>
      </c>
      <c r="O255" s="18">
        <f t="shared" si="424"/>
        <v>41131</v>
      </c>
      <c r="P255" s="17">
        <f t="shared" si="425"/>
        <v>0.65888524781318814</v>
      </c>
      <c r="Q255" s="17">
        <f t="shared" si="426"/>
        <v>0.5130962854426766</v>
      </c>
      <c r="R255" s="17">
        <f t="shared" si="427"/>
        <v>1.042319567160952</v>
      </c>
      <c r="S255" s="17">
        <f t="shared" si="428"/>
        <v>0.14793186061555438</v>
      </c>
      <c r="T255" s="16">
        <f t="shared" si="429"/>
        <v>4.495286546947086E-3</v>
      </c>
    </row>
    <row r="256" spans="1:20" x14ac:dyDescent="0.25">
      <c r="A256" s="5">
        <v>41141</v>
      </c>
      <c r="B256" s="22">
        <v>86.260800000000003</v>
      </c>
      <c r="C256" s="22">
        <v>73.387518830000005</v>
      </c>
      <c r="D256" s="23">
        <v>109.274334</v>
      </c>
      <c r="E256" s="15">
        <f t="shared" si="317"/>
        <v>-5.2967280618775314E-3</v>
      </c>
      <c r="F256" s="15">
        <f t="shared" si="318"/>
        <v>-5.1696482732825899E-3</v>
      </c>
      <c r="G256" s="15">
        <f t="shared" si="319"/>
        <v>-1.2707978859494151E-4</v>
      </c>
      <c r="H256" s="16">
        <f t="shared" ref="H256:I256" si="448">B256/B206-1</f>
        <v>0.20316172234922614</v>
      </c>
      <c r="I256" s="16">
        <f t="shared" si="448"/>
        <v>0.18998468154009696</v>
      </c>
      <c r="J256" s="16">
        <f t="shared" si="421"/>
        <v>1.3177040809129181E-2</v>
      </c>
      <c r="K256" s="16">
        <f t="shared" si="422"/>
        <v>5.2121942881333538E-3</v>
      </c>
      <c r="L256" s="16">
        <f t="shared" ref="L256:N256" si="449">STDEVP(E206:E255)*SQRT(52)</f>
        <v>0.23240382701432646</v>
      </c>
      <c r="M256" s="16">
        <f t="shared" si="449"/>
        <v>0.22239500891737832</v>
      </c>
      <c r="N256" s="16">
        <f t="shared" si="449"/>
        <v>2.04964485205704E-2</v>
      </c>
      <c r="O256" s="18">
        <f t="shared" si="424"/>
        <v>41141</v>
      </c>
      <c r="P256" s="17">
        <f t="shared" si="425"/>
        <v>0.85174814289478218</v>
      </c>
      <c r="Q256" s="17">
        <f t="shared" si="426"/>
        <v>0.64289385528934917</v>
      </c>
      <c r="R256" s="17">
        <f t="shared" si="427"/>
        <v>1.0417725732597836</v>
      </c>
      <c r="S256" s="17">
        <f t="shared" si="428"/>
        <v>0.19001222833280593</v>
      </c>
      <c r="T256" s="16">
        <f t="shared" si="429"/>
        <v>5.4586185490041184E-3</v>
      </c>
    </row>
    <row r="257" spans="1:20" x14ac:dyDescent="0.25">
      <c r="A257" s="5">
        <v>41148</v>
      </c>
      <c r="B257" s="22">
        <v>85.803899999999999</v>
      </c>
      <c r="C257" s="22">
        <v>73.008131169999999</v>
      </c>
      <c r="D257" s="23">
        <v>109.2765923</v>
      </c>
      <c r="E257" s="15">
        <f t="shared" si="317"/>
        <v>-1.3728979685072584E-3</v>
      </c>
      <c r="F257" s="15">
        <f t="shared" si="318"/>
        <v>-1.9581392881721227E-3</v>
      </c>
      <c r="G257" s="15">
        <f t="shared" si="319"/>
        <v>5.8524131966486426E-4</v>
      </c>
      <c r="H257" s="16">
        <f t="shared" ref="H257:I257" si="450">B257/B207-1</f>
        <v>0.16900320439459837</v>
      </c>
      <c r="I257" s="16">
        <f t="shared" si="450"/>
        <v>0.1552335394933082</v>
      </c>
      <c r="J257" s="16">
        <f t="shared" si="421"/>
        <v>1.3769664901290168E-2</v>
      </c>
      <c r="K257" s="16">
        <f t="shared" si="422"/>
        <v>5.0580766289922696E-3</v>
      </c>
      <c r="L257" s="16">
        <f t="shared" ref="L257:N257" si="451">STDEVP(E207:E256)*SQRT(52)</f>
        <v>0.23171389053561853</v>
      </c>
      <c r="M257" s="16">
        <f t="shared" si="451"/>
        <v>0.22153572527153623</v>
      </c>
      <c r="N257" s="16">
        <f t="shared" si="451"/>
        <v>2.0460100709830974E-2</v>
      </c>
      <c r="O257" s="18">
        <f t="shared" si="424"/>
        <v>41148</v>
      </c>
      <c r="P257" s="17">
        <f t="shared" si="425"/>
        <v>0.70753258419958576</v>
      </c>
      <c r="Q257" s="17">
        <f t="shared" si="426"/>
        <v>0.67300083692520218</v>
      </c>
      <c r="R257" s="17">
        <f t="shared" si="427"/>
        <v>1.0426757278867824</v>
      </c>
      <c r="S257" s="17">
        <f t="shared" si="428"/>
        <v>0.15723500929467102</v>
      </c>
      <c r="T257" s="16">
        <f t="shared" si="429"/>
        <v>7.3608177128210162E-3</v>
      </c>
    </row>
    <row r="258" spans="1:20" x14ac:dyDescent="0.25">
      <c r="A258" s="5">
        <v>41155</v>
      </c>
      <c r="B258" s="22">
        <v>85.686099999999996</v>
      </c>
      <c r="C258" s="22">
        <v>72.865171079999996</v>
      </c>
      <c r="D258" s="23">
        <v>109.2788963</v>
      </c>
      <c r="E258" s="15">
        <f t="shared" si="317"/>
        <v>1.9789674171190041E-2</v>
      </c>
      <c r="F258" s="15">
        <f t="shared" si="318"/>
        <v>1.5964330869721932E-2</v>
      </c>
      <c r="G258" s="15">
        <f t="shared" si="319"/>
        <v>3.8253433014681093E-3</v>
      </c>
      <c r="H258" s="16">
        <f t="shared" ref="H258:I258" si="452">B258/B208-1</f>
        <v>0.14133999333999325</v>
      </c>
      <c r="I258" s="16">
        <f t="shared" si="452"/>
        <v>0.12728900073558025</v>
      </c>
      <c r="J258" s="16">
        <f t="shared" si="421"/>
        <v>1.4050992604413004E-2</v>
      </c>
      <c r="K258" s="16">
        <f t="shared" si="422"/>
        <v>4.9063290664226322E-3</v>
      </c>
      <c r="L258" s="16">
        <f t="shared" ref="L258:N258" si="453">STDEVP(E208:E257)*SQRT(52)</f>
        <v>0.23091703496065041</v>
      </c>
      <c r="M258" s="16">
        <f t="shared" si="453"/>
        <v>0.22068696264691415</v>
      </c>
      <c r="N258" s="16">
        <f t="shared" si="453"/>
        <v>2.0460883683055618E-2</v>
      </c>
      <c r="O258" s="18">
        <f t="shared" si="424"/>
        <v>41155</v>
      </c>
      <c r="P258" s="17">
        <f t="shared" si="425"/>
        <v>0.59083412489173737</v>
      </c>
      <c r="Q258" s="17">
        <f t="shared" si="426"/>
        <v>0.68672462157874092</v>
      </c>
      <c r="R258" s="17">
        <f t="shared" si="427"/>
        <v>1.0439423740969169</v>
      </c>
      <c r="S258" s="17">
        <f t="shared" si="428"/>
        <v>0.13069080023846649</v>
      </c>
      <c r="T258" s="16">
        <f t="shared" si="429"/>
        <v>8.6732074629467248E-3</v>
      </c>
    </row>
    <row r="259" spans="1:20" x14ac:dyDescent="0.25">
      <c r="A259" s="5">
        <v>41162</v>
      </c>
      <c r="B259" s="22">
        <v>87.381799999999998</v>
      </c>
      <c r="C259" s="22">
        <v>74.028414780000006</v>
      </c>
      <c r="D259" s="23">
        <v>109.2811426</v>
      </c>
      <c r="E259" s="15">
        <f t="shared" si="317"/>
        <v>1.762724045510633E-2</v>
      </c>
      <c r="F259" s="15">
        <f t="shared" si="318"/>
        <v>1.5684113369852648E-2</v>
      </c>
      <c r="G259" s="15">
        <f t="shared" si="319"/>
        <v>1.9431270852536819E-3</v>
      </c>
      <c r="H259" s="16">
        <f t="shared" ref="H259:I259" si="454">B259/B209-1</f>
        <v>0.2285527895644055</v>
      </c>
      <c r="I259" s="16">
        <f t="shared" si="454"/>
        <v>0.20696414054908585</v>
      </c>
      <c r="J259" s="16">
        <f t="shared" si="421"/>
        <v>2.158864901531965E-2</v>
      </c>
      <c r="K259" s="16">
        <f t="shared" si="422"/>
        <v>4.7572551987731249E-3</v>
      </c>
      <c r="L259" s="16">
        <f t="shared" ref="L259:N259" si="455">STDEVP(E209:E258)*SQRT(52)</f>
        <v>0.22420222527593808</v>
      </c>
      <c r="M259" s="16">
        <f t="shared" si="455"/>
        <v>0.21391079055714537</v>
      </c>
      <c r="N259" s="16">
        <f t="shared" si="455"/>
        <v>2.068040889327194E-2</v>
      </c>
      <c r="O259" s="18">
        <f t="shared" si="424"/>
        <v>41162</v>
      </c>
      <c r="P259" s="17">
        <f t="shared" si="425"/>
        <v>0.99818605319458731</v>
      </c>
      <c r="Q259" s="17">
        <f t="shared" si="426"/>
        <v>1.0439178996283383</v>
      </c>
      <c r="R259" s="17">
        <f t="shared" si="427"/>
        <v>1.0448577691439485</v>
      </c>
      <c r="S259" s="17">
        <f t="shared" si="428"/>
        <v>0.21418755832096456</v>
      </c>
      <c r="T259" s="16">
        <f t="shared" si="429"/>
        <v>1.2518099232958463E-2</v>
      </c>
    </row>
    <row r="260" spans="1:20" x14ac:dyDescent="0.25">
      <c r="A260" s="5">
        <v>41169</v>
      </c>
      <c r="B260" s="22">
        <v>88.9221</v>
      </c>
      <c r="C260" s="22">
        <v>75.189484829999998</v>
      </c>
      <c r="D260" s="23">
        <v>109.28323709999999</v>
      </c>
      <c r="E260" s="15">
        <f t="shared" ref="E260:E323" si="456">B261/B260-1</f>
        <v>-1.6134346804675181E-2</v>
      </c>
      <c r="F260" s="15">
        <f t="shared" ref="F260:F323" si="457">C261/C260-1</f>
        <v>-1.3480547609704852E-2</v>
      </c>
      <c r="G260" s="15">
        <f t="shared" ref="G260:G323" si="458">E260-F260</f>
        <v>-2.6537991949703299E-3</v>
      </c>
      <c r="H260" s="16">
        <f t="shared" ref="H260:I260" si="459">B260/B210-1</f>
        <v>0.2238496401620198</v>
      </c>
      <c r="I260" s="16">
        <f t="shared" si="459"/>
        <v>0.2066185113104575</v>
      </c>
      <c r="J260" s="16">
        <f t="shared" si="421"/>
        <v>1.7231128851562305E-2</v>
      </c>
      <c r="K260" s="16">
        <f t="shared" si="422"/>
        <v>4.5950312181022301E-3</v>
      </c>
      <c r="L260" s="16">
        <f t="shared" ref="L260:N260" si="460">STDEVP(E210:E259)*SQRT(52)</f>
        <v>0.22392979011278347</v>
      </c>
      <c r="M260" s="16">
        <f t="shared" si="460"/>
        <v>0.2138943532848763</v>
      </c>
      <c r="N260" s="16">
        <f t="shared" si="460"/>
        <v>2.0054020298505063E-2</v>
      </c>
      <c r="O260" s="18">
        <f t="shared" si="424"/>
        <v>41169</v>
      </c>
      <c r="P260" s="17">
        <f t="shared" si="425"/>
        <v>0.97912211159349893</v>
      </c>
      <c r="Q260" s="17">
        <f t="shared" si="426"/>
        <v>0.85923563430554661</v>
      </c>
      <c r="R260" s="17">
        <f t="shared" si="427"/>
        <v>1.0444883251527104</v>
      </c>
      <c r="S260" s="17">
        <f t="shared" si="428"/>
        <v>0.20991580629861156</v>
      </c>
      <c r="T260" s="16">
        <f t="shared" si="429"/>
        <v>8.2434425807314804E-3</v>
      </c>
    </row>
    <row r="261" spans="1:20" x14ac:dyDescent="0.25">
      <c r="A261" s="5">
        <v>41176</v>
      </c>
      <c r="B261" s="22">
        <v>87.487399999999994</v>
      </c>
      <c r="C261" s="22">
        <v>74.175889400000003</v>
      </c>
      <c r="D261" s="23">
        <v>109.2852437</v>
      </c>
      <c r="E261" s="15">
        <f t="shared" si="456"/>
        <v>-1.4869569789478287E-2</v>
      </c>
      <c r="F261" s="15">
        <f t="shared" si="457"/>
        <v>-1.4147147388299475E-2</v>
      </c>
      <c r="G261" s="15">
        <f t="shared" si="458"/>
        <v>-7.2242240117881273E-4</v>
      </c>
      <c r="H261" s="16">
        <f t="shared" ref="H261:I261" si="461">B261/B211-1</f>
        <v>0.30316603236785844</v>
      </c>
      <c r="I261" s="16">
        <f t="shared" si="461"/>
        <v>0.28024183646943124</v>
      </c>
      <c r="J261" s="16">
        <f t="shared" si="421"/>
        <v>2.2924195898427202E-2</v>
      </c>
      <c r="K261" s="16">
        <f t="shared" si="422"/>
        <v>4.4031221545697274E-3</v>
      </c>
      <c r="L261" s="16">
        <f t="shared" ref="L261:N261" si="462">STDEVP(E211:E260)*SQRT(52)</f>
        <v>0.20920382223895811</v>
      </c>
      <c r="M261" s="16">
        <f t="shared" si="462"/>
        <v>0.20062266536967549</v>
      </c>
      <c r="N261" s="16">
        <f t="shared" si="462"/>
        <v>1.928987311833236E-2</v>
      </c>
      <c r="O261" s="18">
        <f t="shared" si="424"/>
        <v>41176</v>
      </c>
      <c r="P261" s="17">
        <f t="shared" si="425"/>
        <v>1.4280948933716606</v>
      </c>
      <c r="Q261" s="17">
        <f t="shared" si="426"/>
        <v>1.1884057379641819</v>
      </c>
      <c r="R261" s="17">
        <f t="shared" si="427"/>
        <v>1.0392370446402743</v>
      </c>
      <c r="S261" s="17">
        <f t="shared" si="428"/>
        <v>0.28748292966856631</v>
      </c>
      <c r="T261" s="16">
        <f t="shared" si="429"/>
        <v>1.2101099951339123E-2</v>
      </c>
    </row>
    <row r="262" spans="1:20" x14ac:dyDescent="0.25">
      <c r="A262" s="5">
        <v>41183</v>
      </c>
      <c r="B262" s="22">
        <v>86.186499999999995</v>
      </c>
      <c r="C262" s="22">
        <v>73.126512160000004</v>
      </c>
      <c r="D262" s="23">
        <v>109.2873657</v>
      </c>
      <c r="E262" s="15">
        <f t="shared" si="456"/>
        <v>-7.1206047350802493E-3</v>
      </c>
      <c r="F262" s="15">
        <f t="shared" si="457"/>
        <v>-6.9029854575251015E-3</v>
      </c>
      <c r="G262" s="15">
        <f t="shared" si="458"/>
        <v>-2.1761927755514776E-4</v>
      </c>
      <c r="H262" s="16">
        <f t="shared" ref="H262:I262" si="463">B262/B212-1</f>
        <v>0.21888147985772766</v>
      </c>
      <c r="I262" s="16">
        <f t="shared" si="463"/>
        <v>0.19535520618788249</v>
      </c>
      <c r="J262" s="16">
        <f t="shared" si="421"/>
        <v>2.3526273669845166E-2</v>
      </c>
      <c r="K262" s="16">
        <f t="shared" si="422"/>
        <v>4.2156286497994078E-3</v>
      </c>
      <c r="L262" s="16">
        <f t="shared" ref="L262:N262" si="464">STDEVP(E212:E261)*SQRT(52)</f>
        <v>0.20435925272319699</v>
      </c>
      <c r="M262" s="16">
        <f t="shared" si="464"/>
        <v>0.1946485163700637</v>
      </c>
      <c r="N262" s="16">
        <f t="shared" si="464"/>
        <v>1.9077338707213291E-2</v>
      </c>
      <c r="O262" s="18">
        <f t="shared" si="424"/>
        <v>41183</v>
      </c>
      <c r="P262" s="17">
        <f t="shared" si="425"/>
        <v>1.0504337256443752</v>
      </c>
      <c r="Q262" s="17">
        <f t="shared" si="426"/>
        <v>1.2332052196017098</v>
      </c>
      <c r="R262" s="17">
        <f t="shared" si="427"/>
        <v>1.0463719416125443</v>
      </c>
      <c r="S262" s="17">
        <f t="shared" si="428"/>
        <v>0.20515253006221737</v>
      </c>
      <c r="T262" s="16">
        <f t="shared" si="429"/>
        <v>1.4662760340402786E-2</v>
      </c>
    </row>
    <row r="263" spans="1:20" x14ac:dyDescent="0.25">
      <c r="A263" s="5">
        <v>41190</v>
      </c>
      <c r="B263" s="22">
        <v>85.572800000000001</v>
      </c>
      <c r="C263" s="22">
        <v>72.621720909999993</v>
      </c>
      <c r="D263" s="23">
        <v>109.2893116</v>
      </c>
      <c r="E263" s="15">
        <f t="shared" si="456"/>
        <v>3.3094628199614728E-3</v>
      </c>
      <c r="F263" s="15">
        <f t="shared" si="457"/>
        <v>2.2494519264073531E-3</v>
      </c>
      <c r="G263" s="15">
        <f t="shared" si="458"/>
        <v>1.0600108935541197E-3</v>
      </c>
      <c r="H263" s="16">
        <f t="shared" ref="H263:I263" si="465">B263/B213-1</f>
        <v>0.17159619110207491</v>
      </c>
      <c r="I263" s="16">
        <f t="shared" si="465"/>
        <v>0.14923477487018699</v>
      </c>
      <c r="J263" s="16">
        <f t="shared" si="421"/>
        <v>2.2361416231887921E-2</v>
      </c>
      <c r="K263" s="16">
        <f t="shared" si="422"/>
        <v>3.9999494184412843E-3</v>
      </c>
      <c r="L263" s="16">
        <f t="shared" ref="L263:N263" si="466">STDEVP(E213:E262)*SQRT(52)</f>
        <v>0.20252651291833801</v>
      </c>
      <c r="M263" s="16">
        <f t="shared" si="466"/>
        <v>0.19261887071939965</v>
      </c>
      <c r="N263" s="16">
        <f t="shared" si="466"/>
        <v>1.9083694438829374E-2</v>
      </c>
      <c r="O263" s="18">
        <f t="shared" si="424"/>
        <v>41190</v>
      </c>
      <c r="P263" s="17">
        <f t="shared" si="425"/>
        <v>0.82752741489807391</v>
      </c>
      <c r="Q263" s="17">
        <f t="shared" si="426"/>
        <v>1.1717550971885928</v>
      </c>
      <c r="R263" s="17">
        <f t="shared" si="427"/>
        <v>1.0478347697878381</v>
      </c>
      <c r="S263" s="17">
        <f t="shared" si="428"/>
        <v>0.15994529530411358</v>
      </c>
      <c r="T263" s="16">
        <f t="shared" si="429"/>
        <v>1.5414141791226826E-2</v>
      </c>
    </row>
    <row r="264" spans="1:20" x14ac:dyDescent="0.25">
      <c r="A264" s="5">
        <v>41197</v>
      </c>
      <c r="B264" s="22">
        <v>85.855999999999995</v>
      </c>
      <c r="C264" s="22">
        <v>72.785079980000006</v>
      </c>
      <c r="D264" s="23">
        <v>109.2912788</v>
      </c>
      <c r="E264" s="15">
        <f t="shared" si="456"/>
        <v>1.4982062989191247E-2</v>
      </c>
      <c r="F264" s="15">
        <f t="shared" si="457"/>
        <v>1.6135095686130807E-2</v>
      </c>
      <c r="G264" s="15">
        <f t="shared" si="458"/>
        <v>-1.1530326969395599E-3</v>
      </c>
      <c r="H264" s="16">
        <f t="shared" ref="H264:I264" si="467">B264/B214-1</f>
        <v>0.12707266452338706</v>
      </c>
      <c r="I264" s="16">
        <f t="shared" si="467"/>
        <v>0.10818207274693425</v>
      </c>
      <c r="J264" s="16">
        <f t="shared" si="421"/>
        <v>1.8890591776452803E-2</v>
      </c>
      <c r="K264" s="16">
        <f t="shared" si="422"/>
        <v>3.8280339896108462E-3</v>
      </c>
      <c r="L264" s="16">
        <f t="shared" ref="L264:N264" si="468">STDEVP(E214:E263)*SQRT(52)</f>
        <v>0.19842356628049962</v>
      </c>
      <c r="M264" s="16">
        <f t="shared" si="468"/>
        <v>0.18896763744405318</v>
      </c>
      <c r="N264" s="16">
        <f t="shared" si="468"/>
        <v>1.8820507652946988E-2</v>
      </c>
      <c r="O264" s="18">
        <f t="shared" si="424"/>
        <v>41197</v>
      </c>
      <c r="P264" s="17">
        <f t="shared" si="425"/>
        <v>0.62111891668932406</v>
      </c>
      <c r="Q264" s="17">
        <f t="shared" si="426"/>
        <v>1.0037238168490552</v>
      </c>
      <c r="R264" s="17">
        <f t="shared" si="427"/>
        <v>1.0454883572573397</v>
      </c>
      <c r="S264" s="17">
        <f t="shared" si="428"/>
        <v>0.11788235581799061</v>
      </c>
      <c r="T264" s="16">
        <f t="shared" si="429"/>
        <v>1.4143697980213407E-2</v>
      </c>
    </row>
    <row r="265" spans="1:20" x14ac:dyDescent="0.25">
      <c r="A265" s="5">
        <v>41204</v>
      </c>
      <c r="B265" s="22">
        <v>87.142300000000006</v>
      </c>
      <c r="C265" s="22">
        <v>73.959474209999996</v>
      </c>
      <c r="D265" s="23">
        <v>109.2932765</v>
      </c>
      <c r="E265" s="15">
        <f t="shared" si="456"/>
        <v>-2.0636361445589668E-2</v>
      </c>
      <c r="F265" s="15">
        <f t="shared" si="457"/>
        <v>-1.9057542323758447E-2</v>
      </c>
      <c r="G265" s="15">
        <f t="shared" si="458"/>
        <v>-1.5788191218312209E-3</v>
      </c>
      <c r="H265" s="16">
        <f t="shared" ref="H265:I265" si="469">B265/B215-1</f>
        <v>0.15963681463600299</v>
      </c>
      <c r="I265" s="16">
        <f t="shared" si="469"/>
        <v>0.14244567172318368</v>
      </c>
      <c r="J265" s="16">
        <f t="shared" si="421"/>
        <v>1.7191142912819313E-2</v>
      </c>
      <c r="K265" s="16">
        <f t="shared" si="422"/>
        <v>3.6645118072062832E-3</v>
      </c>
      <c r="L265" s="16">
        <f t="shared" ref="L265:N265" si="470">STDEVP(E215:E264)*SQRT(52)</f>
        <v>0.19807527879022629</v>
      </c>
      <c r="M265" s="16">
        <f t="shared" si="470"/>
        <v>0.18866404406036552</v>
      </c>
      <c r="N265" s="16">
        <f t="shared" si="470"/>
        <v>1.8877206893887135E-2</v>
      </c>
      <c r="O265" s="18">
        <f t="shared" si="424"/>
        <v>41204</v>
      </c>
      <c r="P265" s="17">
        <f t="shared" si="425"/>
        <v>0.78743952188996191</v>
      </c>
      <c r="Q265" s="17">
        <f t="shared" si="426"/>
        <v>0.91068255009623233</v>
      </c>
      <c r="R265" s="17">
        <f t="shared" si="427"/>
        <v>1.046680407174738</v>
      </c>
      <c r="S265" s="17">
        <f t="shared" si="428"/>
        <v>0.14901616745631691</v>
      </c>
      <c r="T265" s="16">
        <f t="shared" si="429"/>
        <v>1.0712781859759074E-2</v>
      </c>
    </row>
    <row r="266" spans="1:20" x14ac:dyDescent="0.25">
      <c r="A266" s="5">
        <v>41211</v>
      </c>
      <c r="B266" s="22">
        <v>85.343999999999994</v>
      </c>
      <c r="C266" s="22">
        <v>72.549988400000004</v>
      </c>
      <c r="D266" s="23">
        <v>109.2951466</v>
      </c>
      <c r="E266" s="15">
        <f t="shared" si="456"/>
        <v>2.0379874390701103E-2</v>
      </c>
      <c r="F266" s="15">
        <f t="shared" si="457"/>
        <v>2.004073111609217E-2</v>
      </c>
      <c r="G266" s="15">
        <f t="shared" si="458"/>
        <v>3.391432746089329E-4</v>
      </c>
      <c r="H266" s="16">
        <f t="shared" ref="H266:I266" si="471">B266/B216-1</f>
        <v>7.2020741008712363E-2</v>
      </c>
      <c r="I266" s="16">
        <f t="shared" si="471"/>
        <v>6.318606194884735E-2</v>
      </c>
      <c r="J266" s="16">
        <f t="shared" si="421"/>
        <v>8.8346790598650138E-3</v>
      </c>
      <c r="K266" s="16">
        <f t="shared" si="422"/>
        <v>3.499203778460247E-3</v>
      </c>
      <c r="L266" s="16">
        <f t="shared" ref="L266:N266" si="472">STDEVP(E216:E265)*SQRT(52)</f>
        <v>0.19086666868666263</v>
      </c>
      <c r="M266" s="16">
        <f t="shared" si="472"/>
        <v>0.18242248332392044</v>
      </c>
      <c r="N266" s="16">
        <f t="shared" si="472"/>
        <v>1.8252349026716901E-2</v>
      </c>
      <c r="O266" s="18">
        <f t="shared" si="424"/>
        <v>41211</v>
      </c>
      <c r="P266" s="17">
        <f t="shared" si="425"/>
        <v>0.35900211232135504</v>
      </c>
      <c r="Q266" s="17">
        <f t="shared" si="426"/>
        <v>0.48402970198154988</v>
      </c>
      <c r="R266" s="17">
        <f t="shared" si="427"/>
        <v>1.0419958599137269</v>
      </c>
      <c r="S266" s="17">
        <f t="shared" si="428"/>
        <v>6.575989393655117E-2</v>
      </c>
      <c r="T266" s="16">
        <f t="shared" si="429"/>
        <v>6.3280781254509491E-3</v>
      </c>
    </row>
    <row r="267" spans="1:20" x14ac:dyDescent="0.25">
      <c r="A267" s="5">
        <v>41219</v>
      </c>
      <c r="B267" s="22">
        <v>87.083299999999994</v>
      </c>
      <c r="C267" s="22">
        <v>74.003943210000003</v>
      </c>
      <c r="D267" s="23">
        <v>109.2972505</v>
      </c>
      <c r="E267" s="15">
        <f t="shared" si="456"/>
        <v>-1.6088044435615068E-2</v>
      </c>
      <c r="F267" s="15">
        <f t="shared" si="457"/>
        <v>-1.2858303743352728E-2</v>
      </c>
      <c r="G267" s="15">
        <f t="shared" si="458"/>
        <v>-3.2297406922623395E-3</v>
      </c>
      <c r="H267" s="16">
        <f t="shared" ref="H267:I267" si="473">B267/B217-1</f>
        <v>0.17821680370066195</v>
      </c>
      <c r="I267" s="16">
        <f t="shared" si="473"/>
        <v>0.164495974758605</v>
      </c>
      <c r="J267" s="16">
        <f t="shared" si="421"/>
        <v>1.3720828942056951E-2</v>
      </c>
      <c r="K267" s="16">
        <f t="shared" si="422"/>
        <v>3.2662857779781618E-3</v>
      </c>
      <c r="L267" s="16">
        <f t="shared" ref="L267:N267" si="474">STDEVP(E217:E266)*SQRT(52)</f>
        <v>0.1761313528667886</v>
      </c>
      <c r="M267" s="16">
        <f t="shared" si="474"/>
        <v>0.16833701674972357</v>
      </c>
      <c r="N267" s="16">
        <f t="shared" si="474"/>
        <v>1.797381495188206E-2</v>
      </c>
      <c r="O267" s="18">
        <f t="shared" si="424"/>
        <v>41219</v>
      </c>
      <c r="P267" s="17">
        <f t="shared" si="425"/>
        <v>0.99329571410833428</v>
      </c>
      <c r="Q267" s="17">
        <f t="shared" si="426"/>
        <v>0.76337878067561982</v>
      </c>
      <c r="R267" s="17">
        <f t="shared" si="427"/>
        <v>1.0432981039514919</v>
      </c>
      <c r="S267" s="17">
        <f t="shared" si="428"/>
        <v>0.16768986472807593</v>
      </c>
      <c r="T267" s="16">
        <f t="shared" si="429"/>
        <v>6.7398891085070634E-3</v>
      </c>
    </row>
    <row r="268" spans="1:20" x14ac:dyDescent="0.25">
      <c r="A268" s="5">
        <v>41226</v>
      </c>
      <c r="B268" s="22">
        <v>85.682299999999998</v>
      </c>
      <c r="C268" s="22">
        <v>73.05237803</v>
      </c>
      <c r="D268" s="23">
        <v>109.2989659</v>
      </c>
      <c r="E268" s="15">
        <f t="shared" si="456"/>
        <v>9.6262588655999792E-3</v>
      </c>
      <c r="F268" s="15">
        <f t="shared" si="457"/>
        <v>7.9064385797653625E-3</v>
      </c>
      <c r="G268" s="15">
        <f t="shared" si="458"/>
        <v>1.7198202858346168E-3</v>
      </c>
      <c r="H268" s="16">
        <f t="shared" ref="H268:I268" si="475">B268/B218-1</f>
        <v>0.18077597279106539</v>
      </c>
      <c r="I268" s="16">
        <f t="shared" si="475"/>
        <v>0.1718512004097037</v>
      </c>
      <c r="J268" s="16">
        <f t="shared" si="421"/>
        <v>8.9247723813616897E-3</v>
      </c>
      <c r="K268" s="16">
        <f t="shared" si="422"/>
        <v>3.0996218413557042E-3</v>
      </c>
      <c r="L268" s="16">
        <f t="shared" ref="L268:N268" si="476">STDEVP(E218:E267)*SQRT(52)</f>
        <v>0.17586976013568323</v>
      </c>
      <c r="M268" s="16">
        <f t="shared" si="476"/>
        <v>0.16759502329065032</v>
      </c>
      <c r="N268" s="16">
        <f t="shared" si="476"/>
        <v>1.8304243832287452E-2</v>
      </c>
      <c r="O268" s="18">
        <f t="shared" si="424"/>
        <v>41226</v>
      </c>
      <c r="P268" s="17">
        <f t="shared" si="425"/>
        <v>1.010272322044635</v>
      </c>
      <c r="Q268" s="17">
        <f t="shared" si="426"/>
        <v>0.48757940853142445</v>
      </c>
      <c r="R268" s="17">
        <f t="shared" si="427"/>
        <v>1.0448450349153242</v>
      </c>
      <c r="S268" s="17">
        <f t="shared" si="428"/>
        <v>0.17005043332967443</v>
      </c>
      <c r="T268" s="16">
        <f t="shared" si="429"/>
        <v>1.3571019484480418E-3</v>
      </c>
    </row>
    <row r="269" spans="1:20" x14ac:dyDescent="0.25">
      <c r="A269" s="5">
        <v>41233</v>
      </c>
      <c r="B269" s="22">
        <v>86.507099999999994</v>
      </c>
      <c r="C269" s="22">
        <v>73.629962169999999</v>
      </c>
      <c r="D269" s="23">
        <v>109.30063269999999</v>
      </c>
      <c r="E269" s="15">
        <f t="shared" si="456"/>
        <v>1.5675013958391881E-2</v>
      </c>
      <c r="F269" s="15">
        <f t="shared" si="457"/>
        <v>1.2884040708994515E-2</v>
      </c>
      <c r="G269" s="15">
        <f t="shared" si="458"/>
        <v>2.790973249397366E-3</v>
      </c>
      <c r="H269" s="16">
        <f t="shared" ref="H269:I269" si="477">B269/B219-1</f>
        <v>0.27152186470647877</v>
      </c>
      <c r="I269" s="16">
        <f t="shared" si="477"/>
        <v>0.2554145016056617</v>
      </c>
      <c r="J269" s="16">
        <f t="shared" si="421"/>
        <v>1.6107363100817063E-2</v>
      </c>
      <c r="K269" s="16">
        <f t="shared" si="422"/>
        <v>2.9744673625495821E-3</v>
      </c>
      <c r="L269" s="16">
        <f t="shared" ref="L269:N269" si="478">STDEVP(E219:E268)*SQRT(52)</f>
        <v>0.16223988752438412</v>
      </c>
      <c r="M269" s="16">
        <f t="shared" si="478"/>
        <v>0.15471215104818811</v>
      </c>
      <c r="N269" s="16">
        <f t="shared" si="478"/>
        <v>1.802196695564524E-2</v>
      </c>
      <c r="O269" s="18">
        <f t="shared" si="424"/>
        <v>41233</v>
      </c>
      <c r="P269" s="17">
        <f t="shared" si="425"/>
        <v>1.6552489122230647</v>
      </c>
      <c r="Q269" s="17">
        <f t="shared" si="426"/>
        <v>0.89376276964993306</v>
      </c>
      <c r="R269" s="17">
        <f t="shared" si="427"/>
        <v>1.0437994761964511</v>
      </c>
      <c r="S269" s="17">
        <f t="shared" si="428"/>
        <v>0.25727872399639573</v>
      </c>
      <c r="T269" s="16">
        <f t="shared" si="429"/>
        <v>5.0506218299545824E-3</v>
      </c>
    </row>
    <row r="270" spans="1:20" x14ac:dyDescent="0.25">
      <c r="A270" s="5">
        <v>41240</v>
      </c>
      <c r="B270" s="22">
        <v>87.863100000000003</v>
      </c>
      <c r="C270" s="22">
        <v>74.578613599999997</v>
      </c>
      <c r="D270" s="23">
        <v>109.3021842</v>
      </c>
      <c r="E270" s="15">
        <f t="shared" si="456"/>
        <v>2.0928011873015961E-2</v>
      </c>
      <c r="F270" s="15">
        <f t="shared" si="457"/>
        <v>2.1102617949444014E-2</v>
      </c>
      <c r="G270" s="15">
        <f t="shared" si="458"/>
        <v>-1.7460607642805215E-4</v>
      </c>
      <c r="H270" s="16">
        <f t="shared" ref="H270:I270" si="479">B270/B220-1</f>
        <v>0.22691207766165999</v>
      </c>
      <c r="I270" s="16">
        <f t="shared" si="479"/>
        <v>0.20685414486826748</v>
      </c>
      <c r="J270" s="16">
        <f t="shared" si="421"/>
        <v>2.0057932793392519E-2</v>
      </c>
      <c r="K270" s="16">
        <f t="shared" si="422"/>
        <v>2.8475180726392768E-3</v>
      </c>
      <c r="L270" s="16">
        <f t="shared" ref="L270:N270" si="480">STDEVP(E220:E269)*SQRT(52)</f>
        <v>0.15511385942425185</v>
      </c>
      <c r="M270" s="16">
        <f t="shared" si="480"/>
        <v>0.14658647777684861</v>
      </c>
      <c r="N270" s="16">
        <f t="shared" si="480"/>
        <v>1.8145336107870315E-2</v>
      </c>
      <c r="O270" s="18">
        <f t="shared" si="424"/>
        <v>41240</v>
      </c>
      <c r="P270" s="17">
        <f t="shared" si="425"/>
        <v>1.4445166951599202</v>
      </c>
      <c r="Q270" s="17">
        <f t="shared" si="426"/>
        <v>1.1054043129403726</v>
      </c>
      <c r="R270" s="17">
        <f t="shared" si="427"/>
        <v>1.0510618849185034</v>
      </c>
      <c r="S270" s="17">
        <f t="shared" si="428"/>
        <v>0.2131792264604801</v>
      </c>
      <c r="T270" s="16">
        <f t="shared" si="429"/>
        <v>9.640969893342094E-3</v>
      </c>
    </row>
    <row r="271" spans="1:20" x14ac:dyDescent="0.25">
      <c r="A271" s="5">
        <v>41247</v>
      </c>
      <c r="B271" s="22">
        <v>89.701899999999995</v>
      </c>
      <c r="C271" s="22">
        <v>76.152417589999999</v>
      </c>
      <c r="D271" s="23">
        <v>109.3037782</v>
      </c>
      <c r="E271" s="15">
        <f t="shared" si="456"/>
        <v>2.0917059727831866E-2</v>
      </c>
      <c r="F271" s="15">
        <f t="shared" si="457"/>
        <v>1.8725297569374355E-2</v>
      </c>
      <c r="G271" s="15">
        <f t="shared" si="458"/>
        <v>2.1917621584575109E-3</v>
      </c>
      <c r="H271" s="16">
        <f t="shared" ref="H271:I271" si="481">B271/B221-1</f>
        <v>0.19168442420409915</v>
      </c>
      <c r="I271" s="16">
        <f t="shared" si="481"/>
        <v>0.17462397703053223</v>
      </c>
      <c r="J271" s="16">
        <f t="shared" si="421"/>
        <v>1.7060447173566917E-2</v>
      </c>
      <c r="K271" s="16">
        <f t="shared" si="422"/>
        <v>2.7182182495542051E-3</v>
      </c>
      <c r="L271" s="16">
        <f t="shared" ref="L271:N271" si="482">STDEVP(E221:E270)*SQRT(52)</f>
        <v>0.14849957897570762</v>
      </c>
      <c r="M271" s="16">
        <f t="shared" si="482"/>
        <v>0.14020217946499627</v>
      </c>
      <c r="N271" s="16">
        <f t="shared" si="482"/>
        <v>1.8074237135248115E-2</v>
      </c>
      <c r="O271" s="18">
        <f t="shared" si="424"/>
        <v>41247</v>
      </c>
      <c r="P271" s="17">
        <f t="shared" si="425"/>
        <v>1.2725033111740813</v>
      </c>
      <c r="Q271" s="17">
        <f t="shared" si="426"/>
        <v>0.94390966799344911</v>
      </c>
      <c r="R271" s="17">
        <f t="shared" si="427"/>
        <v>1.0534658846630811</v>
      </c>
      <c r="S271" s="17">
        <f t="shared" si="428"/>
        <v>0.17937572417447578</v>
      </c>
      <c r="T271" s="16">
        <f t="shared" si="429"/>
        <v>7.869353701663695E-3</v>
      </c>
    </row>
    <row r="272" spans="1:20" x14ac:dyDescent="0.25">
      <c r="A272" s="5">
        <v>41254</v>
      </c>
      <c r="B272" s="22">
        <v>91.578199999999995</v>
      </c>
      <c r="C272" s="22">
        <v>77.578394270000004</v>
      </c>
      <c r="D272" s="23">
        <v>109.3052933</v>
      </c>
      <c r="E272" s="15">
        <f t="shared" si="456"/>
        <v>3.1743362503302563E-3</v>
      </c>
      <c r="F272" s="15">
        <f t="shared" si="457"/>
        <v>1.5793041497300653E-3</v>
      </c>
      <c r="G272" s="15">
        <f t="shared" si="458"/>
        <v>1.5950321006001911E-3</v>
      </c>
      <c r="H272" s="16">
        <f t="shared" ref="H272:I272" si="483">B272/B222-1</f>
        <v>0.26398617565584903</v>
      </c>
      <c r="I272" s="16">
        <f t="shared" si="483"/>
        <v>0.23747733425140427</v>
      </c>
      <c r="J272" s="16">
        <f t="shared" si="421"/>
        <v>2.6508841404444761E-2</v>
      </c>
      <c r="K272" s="16">
        <f t="shared" si="422"/>
        <v>2.5892406480279018E-3</v>
      </c>
      <c r="L272" s="16">
        <f t="shared" ref="L272:N272" si="484">STDEVP(E222:E271)*SQRT(52)</f>
        <v>0.14325739214573341</v>
      </c>
      <c r="M272" s="16">
        <f t="shared" si="484"/>
        <v>0.13588422344580023</v>
      </c>
      <c r="N272" s="16">
        <f t="shared" si="484"/>
        <v>1.7484587834599427E-2</v>
      </c>
      <c r="O272" s="18">
        <f t="shared" si="424"/>
        <v>41254</v>
      </c>
      <c r="P272" s="17">
        <f t="shared" si="425"/>
        <v>1.8246662953483497</v>
      </c>
      <c r="Q272" s="17">
        <f t="shared" si="426"/>
        <v>1.5161261823963423</v>
      </c>
      <c r="R272" s="17">
        <f t="shared" si="427"/>
        <v>1.0472508426850262</v>
      </c>
      <c r="S272" s="17">
        <f t="shared" si="428"/>
        <v>0.24960298369169184</v>
      </c>
      <c r="T272" s="16">
        <f t="shared" si="429"/>
        <v>1.5410181045005911E-2</v>
      </c>
    </row>
    <row r="273" spans="1:20" x14ac:dyDescent="0.25">
      <c r="A273" s="5">
        <v>41261</v>
      </c>
      <c r="B273" s="22">
        <v>91.868899999999996</v>
      </c>
      <c r="C273" s="22">
        <v>77.700914150000003</v>
      </c>
      <c r="D273" s="23">
        <v>109.3068023</v>
      </c>
      <c r="E273" s="15">
        <f t="shared" si="456"/>
        <v>3.7564398833556112E-3</v>
      </c>
      <c r="F273" s="15">
        <f t="shared" si="457"/>
        <v>5.3427067691711461E-3</v>
      </c>
      <c r="G273" s="15">
        <f t="shared" si="458"/>
        <v>-1.5862668858155349E-3</v>
      </c>
      <c r="H273" s="16">
        <f t="shared" ref="H273:I273" si="485">B273/B223-1</f>
        <v>0.26909852450161686</v>
      </c>
      <c r="I273" s="16">
        <f t="shared" si="485"/>
        <v>0.24358433168545357</v>
      </c>
      <c r="J273" s="16">
        <f t="shared" si="421"/>
        <v>2.5514192816163295E-2</v>
      </c>
      <c r="K273" s="16">
        <f t="shared" si="422"/>
        <v>2.4789357753074448E-3</v>
      </c>
      <c r="L273" s="16">
        <f t="shared" ref="L273:N273" si="486">STDEVP(E223:E272)*SQRT(52)</f>
        <v>0.14314645113326446</v>
      </c>
      <c r="M273" s="16">
        <f t="shared" si="486"/>
        <v>0.13568164599856403</v>
      </c>
      <c r="N273" s="16">
        <f t="shared" si="486"/>
        <v>1.7401029454397889E-2</v>
      </c>
      <c r="O273" s="18">
        <f t="shared" si="424"/>
        <v>41261</v>
      </c>
      <c r="P273" s="17">
        <f t="shared" si="425"/>
        <v>1.8625651325305694</v>
      </c>
      <c r="Q273" s="17">
        <f t="shared" si="426"/>
        <v>1.4662461714134336</v>
      </c>
      <c r="R273" s="17">
        <f t="shared" si="427"/>
        <v>1.0482160940942877</v>
      </c>
      <c r="S273" s="17">
        <f t="shared" si="428"/>
        <v>0.25435555724478964</v>
      </c>
      <c r="T273" s="16">
        <f t="shared" si="429"/>
        <v>1.3889032360319187E-2</v>
      </c>
    </row>
    <row r="274" spans="1:20" x14ac:dyDescent="0.25">
      <c r="A274" s="5">
        <v>41270</v>
      </c>
      <c r="B274" s="22">
        <v>92.213999999999999</v>
      </c>
      <c r="C274" s="22">
        <v>78.116047350000002</v>
      </c>
      <c r="D274" s="23">
        <v>109.3085452</v>
      </c>
      <c r="E274" s="15">
        <f t="shared" si="456"/>
        <v>1.7409503979872953E-2</v>
      </c>
      <c r="F274" s="15">
        <f t="shared" si="457"/>
        <v>1.6083363823707231E-2</v>
      </c>
      <c r="G274" s="15">
        <f t="shared" si="458"/>
        <v>1.3261401561657227E-3</v>
      </c>
      <c r="H274" s="16">
        <f t="shared" ref="H274:I274" si="487">B274/B224-1</f>
        <v>0.26774156296227059</v>
      </c>
      <c r="I274" s="16">
        <f t="shared" si="487"/>
        <v>0.24281508979308764</v>
      </c>
      <c r="J274" s="16">
        <f t="shared" si="421"/>
        <v>2.492647316918295E-2</v>
      </c>
      <c r="K274" s="16">
        <f t="shared" si="422"/>
        <v>2.3882725096617818E-3</v>
      </c>
      <c r="L274" s="16">
        <f t="shared" ref="L274:N274" si="488">STDEVP(E224:E273)*SQRT(52)</f>
        <v>0.14315168038147352</v>
      </c>
      <c r="M274" s="16">
        <f t="shared" si="488"/>
        <v>0.13567633475628993</v>
      </c>
      <c r="N274" s="16">
        <f t="shared" si="488"/>
        <v>1.744915726796303E-2</v>
      </c>
      <c r="O274" s="18">
        <f t="shared" si="424"/>
        <v>41270</v>
      </c>
      <c r="P274" s="17">
        <f t="shared" si="425"/>
        <v>1.8536512442291277</v>
      </c>
      <c r="Q274" s="17">
        <f t="shared" si="426"/>
        <v>1.4285201735758557</v>
      </c>
      <c r="R274" s="17">
        <f t="shared" si="427"/>
        <v>1.0485662850648543</v>
      </c>
      <c r="S274" s="17">
        <f t="shared" si="428"/>
        <v>0.25306296247756677</v>
      </c>
      <c r="T274" s="16">
        <f t="shared" si="429"/>
        <v>1.3249835823760436E-2</v>
      </c>
    </row>
    <row r="275" spans="1:20" x14ac:dyDescent="0.25">
      <c r="A275" s="5">
        <v>41278</v>
      </c>
      <c r="B275" s="22">
        <v>93.819400000000002</v>
      </c>
      <c r="C275" s="22">
        <v>79.37241616</v>
      </c>
      <c r="D275" s="23">
        <v>109.3106676</v>
      </c>
      <c r="E275" s="15">
        <f t="shared" si="456"/>
        <v>-1.8674176129883646E-3</v>
      </c>
      <c r="F275" s="15">
        <f t="shared" si="457"/>
        <v>-5.8077998919769946E-3</v>
      </c>
      <c r="G275" s="15">
        <f t="shared" si="458"/>
        <v>3.94038227898863E-3</v>
      </c>
      <c r="H275" s="16">
        <f t="shared" ref="H275:I275" si="489">B275/B225-1</f>
        <v>0.24306254836076868</v>
      </c>
      <c r="I275" s="16">
        <f t="shared" si="489"/>
        <v>0.21543578503166594</v>
      </c>
      <c r="J275" s="16">
        <f t="shared" si="421"/>
        <v>2.7626763329102744E-2</v>
      </c>
      <c r="K275" s="16">
        <f t="shared" si="422"/>
        <v>2.3110091805378374E-3</v>
      </c>
      <c r="L275" s="16">
        <f t="shared" ref="L275:N275" si="490">STDEVP(E225:E274)*SQRT(52)</f>
        <v>0.13977210479373411</v>
      </c>
      <c r="M275" s="16">
        <f t="shared" si="490"/>
        <v>0.13153890540217089</v>
      </c>
      <c r="N275" s="16">
        <f t="shared" si="490"/>
        <v>1.7374568468619001E-2</v>
      </c>
      <c r="O275" s="18">
        <f t="shared" si="424"/>
        <v>41278</v>
      </c>
      <c r="P275" s="17">
        <f t="shared" si="425"/>
        <v>1.722457707391007</v>
      </c>
      <c r="Q275" s="17">
        <f t="shared" si="426"/>
        <v>1.5900690356137879</v>
      </c>
      <c r="R275" s="17">
        <f t="shared" si="427"/>
        <v>1.0534988706800916</v>
      </c>
      <c r="S275" s="17">
        <f t="shared" si="428"/>
        <v>0.22852567371506763</v>
      </c>
      <c r="T275" s="16">
        <f t="shared" si="429"/>
        <v>1.6224828507119732E-2</v>
      </c>
    </row>
    <row r="276" spans="1:20" x14ac:dyDescent="0.25">
      <c r="A276" s="5">
        <v>41285</v>
      </c>
      <c r="B276" s="22">
        <v>93.644199999999998</v>
      </c>
      <c r="C276" s="22">
        <v>78.911437050000004</v>
      </c>
      <c r="D276" s="23">
        <v>109.3121099</v>
      </c>
      <c r="E276" s="15">
        <f t="shared" si="456"/>
        <v>1.2379837726201881E-2</v>
      </c>
      <c r="F276" s="15">
        <f t="shared" si="457"/>
        <v>1.0772785058537959E-2</v>
      </c>
      <c r="G276" s="15">
        <f t="shared" si="458"/>
        <v>1.6070526676639219E-3</v>
      </c>
      <c r="H276" s="16">
        <f t="shared" ref="H276:I276" si="491">B276/B226-1</f>
        <v>0.23545561649293556</v>
      </c>
      <c r="I276" s="16">
        <f t="shared" si="491"/>
        <v>0.20414366305152609</v>
      </c>
      <c r="J276" s="16">
        <f t="shared" si="421"/>
        <v>3.1311953441409468E-2</v>
      </c>
      <c r="K276" s="16">
        <f t="shared" si="422"/>
        <v>2.2524600167552755E-3</v>
      </c>
      <c r="L276" s="16">
        <f t="shared" ref="L276:N276" si="492">STDEVP(E226:E275)*SQRT(52)</f>
        <v>0.13992210219968437</v>
      </c>
      <c r="M276" s="16">
        <f t="shared" si="492"/>
        <v>0.1319164577167278</v>
      </c>
      <c r="N276" s="16">
        <f t="shared" si="492"/>
        <v>1.772244186078472E-2</v>
      </c>
      <c r="O276" s="18">
        <f t="shared" si="424"/>
        <v>41285</v>
      </c>
      <c r="P276" s="17">
        <f t="shared" si="425"/>
        <v>1.6666641853577464</v>
      </c>
      <c r="Q276" s="17">
        <f t="shared" si="426"/>
        <v>1.7667967928671782</v>
      </c>
      <c r="R276" s="17">
        <f t="shared" si="427"/>
        <v>1.053786883073498</v>
      </c>
      <c r="S276" s="17">
        <f t="shared" si="428"/>
        <v>0.2213001131652112</v>
      </c>
      <c r="T276" s="16">
        <f t="shared" si="429"/>
        <v>2.04528549102104E-2</v>
      </c>
    </row>
    <row r="277" spans="1:20" x14ac:dyDescent="0.25">
      <c r="A277" s="5">
        <v>41292</v>
      </c>
      <c r="B277" s="22">
        <v>94.8035</v>
      </c>
      <c r="C277" s="22">
        <v>79.761533</v>
      </c>
      <c r="D277" s="23">
        <v>109.3135218</v>
      </c>
      <c r="E277" s="15">
        <f t="shared" si="456"/>
        <v>1.4641864488125433E-2</v>
      </c>
      <c r="F277" s="15">
        <f t="shared" si="457"/>
        <v>1.0180374416825622E-2</v>
      </c>
      <c r="G277" s="15">
        <f t="shared" si="458"/>
        <v>4.4614900712998118E-3</v>
      </c>
      <c r="H277" s="16">
        <f t="shared" ref="H277:I277" si="493">B277/B227-1</f>
        <v>0.22084974701784965</v>
      </c>
      <c r="I277" s="16">
        <f t="shared" si="493"/>
        <v>0.19176508615526622</v>
      </c>
      <c r="J277" s="16">
        <f t="shared" si="421"/>
        <v>2.9084660862583434E-2</v>
      </c>
      <c r="K277" s="16">
        <f t="shared" si="422"/>
        <v>2.1909906647739064E-3</v>
      </c>
      <c r="L277" s="16">
        <f t="shared" ref="L277:N277" si="494">STDEVP(E227:E276)*SQRT(52)</f>
        <v>0.13864415143198519</v>
      </c>
      <c r="M277" s="16">
        <f t="shared" si="494"/>
        <v>0.13089967275550765</v>
      </c>
      <c r="N277" s="16">
        <f t="shared" si="494"/>
        <v>1.7542264568312177E-2</v>
      </c>
      <c r="O277" s="18">
        <f t="shared" si="424"/>
        <v>41292</v>
      </c>
      <c r="P277" s="17">
        <f t="shared" si="425"/>
        <v>1.5771221078903095</v>
      </c>
      <c r="Q277" s="17">
        <f t="shared" si="426"/>
        <v>1.6579764117297089</v>
      </c>
      <c r="R277" s="17">
        <f t="shared" si="427"/>
        <v>1.0533306610025985</v>
      </c>
      <c r="S277" s="17">
        <f t="shared" si="428"/>
        <v>0.20758795357285847</v>
      </c>
      <c r="T277" s="16">
        <f t="shared" si="429"/>
        <v>1.8974549041105737E-2</v>
      </c>
    </row>
    <row r="278" spans="1:20" x14ac:dyDescent="0.25">
      <c r="A278" s="5">
        <v>41299</v>
      </c>
      <c r="B278" s="22">
        <v>96.191599999999994</v>
      </c>
      <c r="C278" s="22">
        <v>80.573535269999994</v>
      </c>
      <c r="D278" s="23">
        <v>109.3149702</v>
      </c>
      <c r="E278" s="15">
        <f t="shared" si="456"/>
        <v>1.1456301797663215E-3</v>
      </c>
      <c r="F278" s="15">
        <f t="shared" si="457"/>
        <v>7.1908102090789683E-5</v>
      </c>
      <c r="G278" s="15">
        <f t="shared" si="458"/>
        <v>1.0737220776755318E-3</v>
      </c>
      <c r="H278" s="16">
        <f t="shared" ref="H278:I278" si="495">B278/B228-1</f>
        <v>0.21805615703913039</v>
      </c>
      <c r="I278" s="16">
        <f t="shared" si="495"/>
        <v>0.1869213899687634</v>
      </c>
      <c r="J278" s="16">
        <f t="shared" si="421"/>
        <v>3.1134767070366998E-2</v>
      </c>
      <c r="K278" s="16">
        <f t="shared" si="422"/>
        <v>2.1292192108481878E-3</v>
      </c>
      <c r="L278" s="16">
        <f t="shared" ref="L278:N278" si="496">STDEVP(E228:E277)*SQRT(52)</f>
        <v>0.13844072981577207</v>
      </c>
      <c r="M278" s="16">
        <f t="shared" si="496"/>
        <v>0.13061759794959446</v>
      </c>
      <c r="N278" s="16">
        <f t="shared" si="496"/>
        <v>1.7863121025359967E-2</v>
      </c>
      <c r="O278" s="18">
        <f t="shared" si="424"/>
        <v>41299</v>
      </c>
      <c r="P278" s="17">
        <f t="shared" si="425"/>
        <v>1.5597067287612811</v>
      </c>
      <c r="Q278" s="17">
        <f t="shared" si="426"/>
        <v>1.7429634511329517</v>
      </c>
      <c r="R278" s="17">
        <f t="shared" si="427"/>
        <v>1.0521842378479749</v>
      </c>
      <c r="S278" s="17">
        <f t="shared" si="428"/>
        <v>0.20521780317667188</v>
      </c>
      <c r="T278" s="16">
        <f t="shared" si="429"/>
        <v>2.1491528479092359E-2</v>
      </c>
    </row>
    <row r="279" spans="1:20" x14ac:dyDescent="0.25">
      <c r="A279" s="5">
        <v>41306</v>
      </c>
      <c r="B279" s="22">
        <v>96.3018</v>
      </c>
      <c r="C279" s="22">
        <v>80.57932916</v>
      </c>
      <c r="D279" s="23">
        <v>109.3165523</v>
      </c>
      <c r="E279" s="15">
        <f t="shared" si="456"/>
        <v>-2.7127218805878983E-2</v>
      </c>
      <c r="F279" s="15">
        <f t="shared" si="457"/>
        <v>-2.7801070986230636E-2</v>
      </c>
      <c r="G279" s="15">
        <f t="shared" si="458"/>
        <v>6.7385218035165284E-4</v>
      </c>
      <c r="H279" s="16">
        <f t="shared" ref="H279:I279" si="497">B279/B229-1</f>
        <v>0.19431649911823157</v>
      </c>
      <c r="I279" s="16">
        <f t="shared" si="497"/>
        <v>0.16442920966840147</v>
      </c>
      <c r="J279" s="16">
        <f t="shared" si="421"/>
        <v>2.9887289449830101E-2</v>
      </c>
      <c r="K279" s="16">
        <f t="shared" si="422"/>
        <v>2.069735266028605E-3</v>
      </c>
      <c r="L279" s="16">
        <f t="shared" ref="L279:N279" si="498">STDEVP(E229:E278)*SQRT(52)</f>
        <v>0.13736657047579479</v>
      </c>
      <c r="M279" s="16">
        <f t="shared" si="498"/>
        <v>0.12964089160077458</v>
      </c>
      <c r="N279" s="16">
        <f t="shared" si="498"/>
        <v>1.7834913435699238E-2</v>
      </c>
      <c r="O279" s="18">
        <f t="shared" si="424"/>
        <v>41306</v>
      </c>
      <c r="P279" s="17">
        <f t="shared" si="425"/>
        <v>1.3995163684025915</v>
      </c>
      <c r="Q279" s="17">
        <f t="shared" si="426"/>
        <v>1.6757742927984296</v>
      </c>
      <c r="R279" s="17">
        <f t="shared" si="427"/>
        <v>1.0487849336587127</v>
      </c>
      <c r="S279" s="17">
        <f t="shared" si="428"/>
        <v>0.18330427686593978</v>
      </c>
      <c r="T279" s="16">
        <f t="shared" si="429"/>
        <v>2.196659326224687E-2</v>
      </c>
    </row>
    <row r="280" spans="1:20" x14ac:dyDescent="0.25">
      <c r="A280" s="5">
        <v>41313</v>
      </c>
      <c r="B280" s="22">
        <v>93.689400000000006</v>
      </c>
      <c r="C280" s="22">
        <v>78.33913751</v>
      </c>
      <c r="D280" s="23">
        <v>109.3181647</v>
      </c>
      <c r="E280" s="15">
        <f t="shared" si="456"/>
        <v>7.382905643541271E-3</v>
      </c>
      <c r="F280" s="15">
        <f t="shared" si="457"/>
        <v>4.6905495985718471E-3</v>
      </c>
      <c r="G280" s="15">
        <f t="shared" si="458"/>
        <v>2.6923560449694239E-3</v>
      </c>
      <c r="H280" s="16">
        <f t="shared" ref="H280:I280" si="499">B280/B230-1</f>
        <v>0.14668311614876495</v>
      </c>
      <c r="I280" s="16">
        <f t="shared" si="499"/>
        <v>0.11855689402105618</v>
      </c>
      <c r="J280" s="16">
        <f t="shared" si="421"/>
        <v>2.8126222127708767E-2</v>
      </c>
      <c r="K280" s="16">
        <f t="shared" si="422"/>
        <v>2.0123407407575122E-3</v>
      </c>
      <c r="L280" s="16">
        <f t="shared" ref="L280:N280" si="500">STDEVP(E230:E279)*SQRT(52)</f>
        <v>0.14046941515032402</v>
      </c>
      <c r="M280" s="16">
        <f t="shared" si="500"/>
        <v>0.13301246805223474</v>
      </c>
      <c r="N280" s="16">
        <f t="shared" si="500"/>
        <v>1.7821518565082663E-2</v>
      </c>
      <c r="O280" s="18">
        <f t="shared" si="424"/>
        <v>41313</v>
      </c>
      <c r="P280" s="17">
        <f t="shared" si="425"/>
        <v>1.0299094308407799</v>
      </c>
      <c r="Q280" s="17">
        <f t="shared" si="426"/>
        <v>1.5782169193379456</v>
      </c>
      <c r="R280" s="17">
        <f t="shared" si="427"/>
        <v>1.0489284545797419</v>
      </c>
      <c r="S280" s="17">
        <f t="shared" si="428"/>
        <v>0.13792244340055629</v>
      </c>
      <c r="T280" s="16">
        <f t="shared" si="429"/>
        <v>2.2423877246017354E-2</v>
      </c>
    </row>
    <row r="281" spans="1:20" x14ac:dyDescent="0.25">
      <c r="A281" s="5">
        <v>41320</v>
      </c>
      <c r="B281" s="22">
        <v>94.381100000000004</v>
      </c>
      <c r="C281" s="22">
        <v>78.706591119999999</v>
      </c>
      <c r="D281" s="23">
        <v>109.3196193</v>
      </c>
      <c r="E281" s="15">
        <f t="shared" si="456"/>
        <v>5.9344508593350831E-3</v>
      </c>
      <c r="F281" s="15">
        <f t="shared" si="457"/>
        <v>1.194973758380713E-2</v>
      </c>
      <c r="G281" s="15">
        <f t="shared" si="458"/>
        <v>-6.0152867244720465E-3</v>
      </c>
      <c r="H281" s="16">
        <f t="shared" ref="H281:I281" si="501">B281/B231-1</f>
        <v>0.16219141579320673</v>
      </c>
      <c r="I281" s="16">
        <f t="shared" si="501"/>
        <v>0.12876201657678799</v>
      </c>
      <c r="J281" s="16">
        <f t="shared" si="421"/>
        <v>3.3429399216418743E-2</v>
      </c>
      <c r="K281" s="16">
        <f t="shared" si="422"/>
        <v>1.9547001779385287E-3</v>
      </c>
      <c r="L281" s="16">
        <f t="shared" ref="L281:N281" si="502">STDEVP(E231:E280)*SQRT(52)</f>
        <v>0.14022998517365792</v>
      </c>
      <c r="M281" s="16">
        <f t="shared" si="502"/>
        <v>0.13284506145780231</v>
      </c>
      <c r="N281" s="16">
        <f t="shared" si="502"/>
        <v>1.780929683310925E-2</v>
      </c>
      <c r="O281" s="18">
        <f t="shared" si="424"/>
        <v>41320</v>
      </c>
      <c r="P281" s="17">
        <f t="shared" si="425"/>
        <v>1.1426708447329175</v>
      </c>
      <c r="Q281" s="17">
        <f t="shared" si="426"/>
        <v>1.8770757503614726</v>
      </c>
      <c r="R281" s="17">
        <f t="shared" si="427"/>
        <v>1.0443476811484151</v>
      </c>
      <c r="S281" s="17">
        <f t="shared" si="428"/>
        <v>0.15343234682061455</v>
      </c>
      <c r="T281" s="16">
        <f t="shared" si="429"/>
        <v>2.7805788781476382E-2</v>
      </c>
    </row>
    <row r="282" spans="1:20" x14ac:dyDescent="0.25">
      <c r="A282" s="5">
        <v>41327</v>
      </c>
      <c r="B282" s="22">
        <v>94.941199999999995</v>
      </c>
      <c r="C282" s="22">
        <v>79.64711423</v>
      </c>
      <c r="D282" s="23">
        <v>109.3209524</v>
      </c>
      <c r="E282" s="15">
        <f t="shared" si="456"/>
        <v>-2.6353153320159972E-3</v>
      </c>
      <c r="F282" s="15">
        <f t="shared" si="457"/>
        <v>-1.9711005416549465E-3</v>
      </c>
      <c r="G282" s="15">
        <f t="shared" si="458"/>
        <v>-6.6421479036105069E-4</v>
      </c>
      <c r="H282" s="16">
        <f t="shared" ref="H282:I282" si="503">B282/B232-1</f>
        <v>0.14647777112274674</v>
      </c>
      <c r="I282" s="16">
        <f t="shared" si="503"/>
        <v>0.12519534847727032</v>
      </c>
      <c r="J282" s="16">
        <f t="shared" si="421"/>
        <v>2.1282422645476418E-2</v>
      </c>
      <c r="K282" s="16">
        <f t="shared" si="422"/>
        <v>1.8957816430020813E-3</v>
      </c>
      <c r="L282" s="16">
        <f t="shared" ref="L282:N282" si="504">STDEVP(E232:E281)*SQRT(52)</f>
        <v>0.13922778019175699</v>
      </c>
      <c r="M282" s="16">
        <f t="shared" si="504"/>
        <v>0.13256878474590575</v>
      </c>
      <c r="N282" s="16">
        <f t="shared" si="504"/>
        <v>1.8550135260356117E-2</v>
      </c>
      <c r="O282" s="18">
        <f t="shared" si="424"/>
        <v>41327</v>
      </c>
      <c r="P282" s="17">
        <f t="shared" si="425"/>
        <v>1.0384564724124263</v>
      </c>
      <c r="Q282" s="17">
        <f t="shared" si="426"/>
        <v>1.1472920464876355</v>
      </c>
      <c r="R282" s="17">
        <f t="shared" si="427"/>
        <v>1.041928861408048</v>
      </c>
      <c r="S282" s="17">
        <f t="shared" si="428"/>
        <v>0.13876378209195453</v>
      </c>
      <c r="T282" s="16">
        <f t="shared" si="429"/>
        <v>1.611261219601004E-2</v>
      </c>
    </row>
    <row r="283" spans="1:20" x14ac:dyDescent="0.25">
      <c r="A283" s="5">
        <v>41334</v>
      </c>
      <c r="B283" s="22">
        <v>94.691000000000003</v>
      </c>
      <c r="C283" s="22">
        <v>79.490121759999994</v>
      </c>
      <c r="D283" s="23">
        <v>109.32236140000001</v>
      </c>
      <c r="E283" s="15">
        <f t="shared" si="456"/>
        <v>3.9265611304136527E-2</v>
      </c>
      <c r="F283" s="15">
        <f t="shared" si="457"/>
        <v>3.5023352567072674E-2</v>
      </c>
      <c r="G283" s="15">
        <f t="shared" si="458"/>
        <v>4.2422587370638531E-3</v>
      </c>
      <c r="H283" s="16">
        <f t="shared" ref="H283:I283" si="505">B283/B233-1</f>
        <v>0.14327696494502806</v>
      </c>
      <c r="I283" s="16">
        <f t="shared" si="505"/>
        <v>0.11914164782333048</v>
      </c>
      <c r="J283" s="16">
        <f t="shared" si="421"/>
        <v>2.4135317121697586E-2</v>
      </c>
      <c r="K283" s="16">
        <f t="shared" si="422"/>
        <v>1.8378130747365162E-3</v>
      </c>
      <c r="L283" s="16">
        <f t="shared" ref="L283:N283" si="506">STDEVP(E233:E282)*SQRT(52)</f>
        <v>0.13931400555499115</v>
      </c>
      <c r="M283" s="16">
        <f t="shared" si="506"/>
        <v>0.13264283750879094</v>
      </c>
      <c r="N283" s="16">
        <f t="shared" si="506"/>
        <v>1.8198122335478906E-2</v>
      </c>
      <c r="O283" s="18">
        <f t="shared" si="424"/>
        <v>41334</v>
      </c>
      <c r="P283" s="17">
        <f t="shared" si="425"/>
        <v>1.0152543623078982</v>
      </c>
      <c r="Q283" s="17">
        <f t="shared" si="426"/>
        <v>1.3262531527576102</v>
      </c>
      <c r="R283" s="17">
        <f t="shared" si="427"/>
        <v>1.0464601190728839</v>
      </c>
      <c r="S283" s="17">
        <f t="shared" si="428"/>
        <v>0.13515961983873806</v>
      </c>
      <c r="T283" s="16">
        <f t="shared" si="429"/>
        <v>1.8685366991572014E-2</v>
      </c>
    </row>
    <row r="284" spans="1:20" x14ac:dyDescent="0.25">
      <c r="A284" s="5">
        <v>41341</v>
      </c>
      <c r="B284" s="22">
        <v>98.409099999999995</v>
      </c>
      <c r="C284" s="22">
        <v>82.274132320000007</v>
      </c>
      <c r="D284" s="23">
        <v>109.3236702</v>
      </c>
      <c r="E284" s="15">
        <f t="shared" si="456"/>
        <v>-1.2752885657930646E-3</v>
      </c>
      <c r="F284" s="15">
        <f t="shared" si="457"/>
        <v>8.1339223049714526E-4</v>
      </c>
      <c r="G284" s="15">
        <f t="shared" si="458"/>
        <v>-2.0886807962902099E-3</v>
      </c>
      <c r="H284" s="16">
        <f t="shared" ref="H284:I284" si="507">B284/B234-1</f>
        <v>0.20640339919310846</v>
      </c>
      <c r="I284" s="16">
        <f t="shared" si="507"/>
        <v>0.17803004217106966</v>
      </c>
      <c r="J284" s="16">
        <f t="shared" si="421"/>
        <v>2.8373357022038803E-2</v>
      </c>
      <c r="K284" s="16">
        <f t="shared" si="422"/>
        <v>1.779764380824167E-3</v>
      </c>
      <c r="L284" s="16">
        <f t="shared" ref="L284:N284" si="508">STDEVP(E234:E283)*SQRT(52)</f>
        <v>0.14278764908644148</v>
      </c>
      <c r="M284" s="16">
        <f t="shared" si="508"/>
        <v>0.13513973390700312</v>
      </c>
      <c r="N284" s="16">
        <f t="shared" si="508"/>
        <v>1.8564285417889403E-2</v>
      </c>
      <c r="O284" s="18">
        <f t="shared" si="424"/>
        <v>41341</v>
      </c>
      <c r="P284" s="17">
        <f t="shared" si="425"/>
        <v>1.4330625661355922</v>
      </c>
      <c r="Q284" s="17">
        <f t="shared" si="426"/>
        <v>1.5283840117377707</v>
      </c>
      <c r="R284" s="17">
        <f t="shared" si="427"/>
        <v>1.0491213124149814</v>
      </c>
      <c r="S284" s="17">
        <f t="shared" si="428"/>
        <v>0.1950428729173935</v>
      </c>
      <c r="T284" s="16">
        <f t="shared" si="429"/>
        <v>1.9715712063476887E-2</v>
      </c>
    </row>
    <row r="285" spans="1:20" x14ac:dyDescent="0.25">
      <c r="A285" s="5">
        <v>41348</v>
      </c>
      <c r="B285" s="22">
        <v>98.283600000000007</v>
      </c>
      <c r="C285" s="22">
        <v>82.341053459999998</v>
      </c>
      <c r="D285" s="23">
        <v>109.3250307</v>
      </c>
      <c r="E285" s="15">
        <f t="shared" si="456"/>
        <v>-2.1144931606086992E-2</v>
      </c>
      <c r="F285" s="15">
        <f t="shared" si="457"/>
        <v>-1.6264381784361959E-2</v>
      </c>
      <c r="G285" s="15">
        <f t="shared" si="458"/>
        <v>-4.8805498217250332E-3</v>
      </c>
      <c r="H285" s="16">
        <f t="shared" ref="H285:I285" si="509">B285/B235-1</f>
        <v>0.14328322443381758</v>
      </c>
      <c r="I285" s="16">
        <f t="shared" si="509"/>
        <v>0.12268390852718913</v>
      </c>
      <c r="J285" s="16">
        <f t="shared" si="421"/>
        <v>2.0599315906628446E-2</v>
      </c>
      <c r="K285" s="16">
        <f t="shared" si="422"/>
        <v>1.7223865978532871E-3</v>
      </c>
      <c r="L285" s="16">
        <f t="shared" ref="L285:N285" si="510">STDEVP(E235:E284)*SQRT(52)</f>
        <v>0.13327820498081069</v>
      </c>
      <c r="M285" s="16">
        <f t="shared" si="510"/>
        <v>0.12630079241125131</v>
      </c>
      <c r="N285" s="16">
        <f t="shared" si="510"/>
        <v>1.844297248680575E-2</v>
      </c>
      <c r="O285" s="18">
        <f t="shared" si="424"/>
        <v>41348</v>
      </c>
      <c r="P285" s="17">
        <f t="shared" si="425"/>
        <v>1.0621454412320914</v>
      </c>
      <c r="Q285" s="17">
        <f t="shared" si="426"/>
        <v>1.1169195161661365</v>
      </c>
      <c r="R285" s="17">
        <f t="shared" si="427"/>
        <v>1.0512605241035453</v>
      </c>
      <c r="S285" s="17">
        <f t="shared" si="428"/>
        <v>0.13465818851771236</v>
      </c>
      <c r="T285" s="16">
        <f t="shared" si="429"/>
        <v>1.4398764896168204E-2</v>
      </c>
    </row>
    <row r="286" spans="1:20" x14ac:dyDescent="0.25">
      <c r="A286" s="5">
        <v>41355</v>
      </c>
      <c r="B286" s="22">
        <v>96.205399999999997</v>
      </c>
      <c r="C286" s="22">
        <v>81.001827129999995</v>
      </c>
      <c r="D286" s="23">
        <v>109.326458</v>
      </c>
      <c r="E286" s="15">
        <f t="shared" si="456"/>
        <v>6.7761269117949663E-3</v>
      </c>
      <c r="F286" s="15">
        <f t="shared" si="457"/>
        <v>7.7632746356544047E-3</v>
      </c>
      <c r="G286" s="15">
        <f t="shared" si="458"/>
        <v>-9.8714772385943839E-4</v>
      </c>
      <c r="H286" s="16">
        <f t="shared" ref="H286:I286" si="511">B286/B236-1</f>
        <v>0.12813591281241865</v>
      </c>
      <c r="I286" s="16">
        <f t="shared" si="511"/>
        <v>0.11336370995681699</v>
      </c>
      <c r="J286" s="16">
        <f t="shared" si="421"/>
        <v>1.4772202855601657E-2</v>
      </c>
      <c r="K286" s="16">
        <f t="shared" si="422"/>
        <v>1.6655967258574211E-3</v>
      </c>
      <c r="L286" s="16">
        <f t="shared" ref="L286:N286" si="512">STDEVP(E236:E285)*SQRT(52)</f>
        <v>0.13504028680384264</v>
      </c>
      <c r="M286" s="16">
        <f t="shared" si="512"/>
        <v>0.12728264462058797</v>
      </c>
      <c r="N286" s="16">
        <f t="shared" si="512"/>
        <v>1.9191429295516909E-2</v>
      </c>
      <c r="O286" s="18">
        <f t="shared" si="424"/>
        <v>41355</v>
      </c>
      <c r="P286" s="17">
        <f t="shared" si="425"/>
        <v>0.93653767390371423</v>
      </c>
      <c r="Q286" s="17">
        <f t="shared" si="426"/>
        <v>0.76972916545889691</v>
      </c>
      <c r="R286" s="17">
        <f t="shared" si="427"/>
        <v>1.0509066878633109</v>
      </c>
      <c r="S286" s="17">
        <f t="shared" si="428"/>
        <v>0.12034400156278285</v>
      </c>
      <c r="T286" s="16">
        <f t="shared" si="429"/>
        <v>9.086021870432448E-3</v>
      </c>
    </row>
    <row r="287" spans="1:20" x14ac:dyDescent="0.25">
      <c r="A287" s="5">
        <v>41366</v>
      </c>
      <c r="B287" s="22">
        <v>96.857299999999995</v>
      </c>
      <c r="C287" s="22">
        <v>81.630666559999995</v>
      </c>
      <c r="D287" s="23">
        <v>109.3293066</v>
      </c>
      <c r="E287" s="15">
        <f t="shared" si="456"/>
        <v>-3.6128407461285761E-2</v>
      </c>
      <c r="F287" s="15">
        <f t="shared" si="457"/>
        <v>-3.4492498207526534E-2</v>
      </c>
      <c r="G287" s="15">
        <f t="shared" si="458"/>
        <v>-1.6359092537592268E-3</v>
      </c>
      <c r="H287" s="16">
        <f t="shared" ref="H287:I287" si="513">B287/B237-1</f>
        <v>0.16038456930633749</v>
      </c>
      <c r="I287" s="16">
        <f t="shared" si="513"/>
        <v>0.14935955460143435</v>
      </c>
      <c r="J287" s="16">
        <f t="shared" si="421"/>
        <v>1.1025014704903136E-2</v>
      </c>
      <c r="K287" s="16">
        <f t="shared" si="422"/>
        <v>1.6227215538144879E-3</v>
      </c>
      <c r="L287" s="16">
        <f t="shared" ref="L287:N287" si="514">STDEVP(E237:E286)*SQRT(52)</f>
        <v>0.13284967149221874</v>
      </c>
      <c r="M287" s="16">
        <f t="shared" si="514"/>
        <v>0.12450868641470199</v>
      </c>
      <c r="N287" s="16">
        <f t="shared" si="514"/>
        <v>1.9083227669816634E-2</v>
      </c>
      <c r="O287" s="18">
        <f t="shared" si="424"/>
        <v>41366</v>
      </c>
      <c r="P287" s="17">
        <f t="shared" si="425"/>
        <v>1.1950488546132534</v>
      </c>
      <c r="Q287" s="17">
        <f t="shared" si="426"/>
        <v>0.5777332270861637</v>
      </c>
      <c r="R287" s="17">
        <f t="shared" si="427"/>
        <v>1.0568042982154813</v>
      </c>
      <c r="S287" s="17">
        <f t="shared" si="428"/>
        <v>0.1502282381142924</v>
      </c>
      <c r="T287" s="16">
        <f t="shared" si="429"/>
        <v>2.6329275830553611E-3</v>
      </c>
    </row>
    <row r="288" spans="1:20" x14ac:dyDescent="0.25">
      <c r="A288" s="5">
        <v>41373</v>
      </c>
      <c r="B288" s="22">
        <v>93.358000000000004</v>
      </c>
      <c r="C288" s="22">
        <v>78.815020939999997</v>
      </c>
      <c r="D288" s="23">
        <v>109.3308949</v>
      </c>
      <c r="E288" s="15">
        <f t="shared" si="456"/>
        <v>1.8605797039352723E-3</v>
      </c>
      <c r="F288" s="15">
        <f t="shared" si="457"/>
        <v>3.1157221944653202E-3</v>
      </c>
      <c r="G288" s="15">
        <f t="shared" si="458"/>
        <v>-1.2551424905300479E-3</v>
      </c>
      <c r="H288" s="16">
        <f t="shared" ref="H288:I288" si="515">B288/B238-1</f>
        <v>0.16129048308529748</v>
      </c>
      <c r="I288" s="16">
        <f t="shared" si="515"/>
        <v>0.14852442809188848</v>
      </c>
      <c r="J288" s="16">
        <f t="shared" si="421"/>
        <v>1.2766054993408993E-2</v>
      </c>
      <c r="K288" s="16">
        <f t="shared" si="422"/>
        <v>1.5661873363239653E-3</v>
      </c>
      <c r="L288" s="16">
        <f t="shared" ref="L288:N288" si="516">STDEVP(E238:E287)*SQRT(52)</f>
        <v>0.13261600830981607</v>
      </c>
      <c r="M288" s="16">
        <f t="shared" si="516"/>
        <v>0.12472589213625525</v>
      </c>
      <c r="N288" s="16">
        <f t="shared" si="516"/>
        <v>1.8876935539042929E-2</v>
      </c>
      <c r="O288" s="18">
        <f t="shared" si="424"/>
        <v>41373</v>
      </c>
      <c r="P288" s="17">
        <f t="shared" si="425"/>
        <v>1.2044118789628124</v>
      </c>
      <c r="Q288" s="17">
        <f t="shared" si="426"/>
        <v>0.67627793542045644</v>
      </c>
      <c r="R288" s="17">
        <f t="shared" si="427"/>
        <v>1.0537885697777505</v>
      </c>
      <c r="S288" s="17">
        <f t="shared" si="428"/>
        <v>0.1515714824869093</v>
      </c>
      <c r="T288" s="16">
        <f t="shared" si="429"/>
        <v>4.8613814061128635E-3</v>
      </c>
    </row>
    <row r="289" spans="1:20" x14ac:dyDescent="0.25">
      <c r="A289" s="5">
        <v>41380</v>
      </c>
      <c r="B289" s="22">
        <v>93.531700000000001</v>
      </c>
      <c r="C289" s="22">
        <v>79.060586650000005</v>
      </c>
      <c r="D289" s="23">
        <v>109.3326412</v>
      </c>
      <c r="E289" s="15">
        <f t="shared" si="456"/>
        <v>2.6073513044240659E-2</v>
      </c>
      <c r="F289" s="15">
        <f t="shared" si="457"/>
        <v>2.3810808011503592E-2</v>
      </c>
      <c r="G289" s="15">
        <f t="shared" si="458"/>
        <v>2.2627050327370668E-3</v>
      </c>
      <c r="H289" s="16">
        <f t="shared" ref="H289:I289" si="517">B289/B239-1</f>
        <v>0.2038424955241247</v>
      </c>
      <c r="I289" s="16">
        <f t="shared" si="517"/>
        <v>0.19081186985848797</v>
      </c>
      <c r="J289" s="16">
        <f t="shared" si="421"/>
        <v>1.303062566563673E-2</v>
      </c>
      <c r="K289" s="16">
        <f t="shared" si="422"/>
        <v>1.4945238616714818E-3</v>
      </c>
      <c r="L289" s="16">
        <f t="shared" ref="L289:N289" si="518">STDEVP(E239:E288)*SQRT(52)</f>
        <v>0.12712452456745368</v>
      </c>
      <c r="M289" s="16">
        <f t="shared" si="518"/>
        <v>0.11926730680798661</v>
      </c>
      <c r="N289" s="16">
        <f t="shared" si="518"/>
        <v>1.889296374920512E-2</v>
      </c>
      <c r="O289" s="18">
        <f t="shared" si="424"/>
        <v>41380</v>
      </c>
      <c r="P289" s="17">
        <f t="shared" si="425"/>
        <v>1.591730410406256</v>
      </c>
      <c r="Q289" s="17">
        <f t="shared" si="426"/>
        <v>0.68970786365823444</v>
      </c>
      <c r="R289" s="17">
        <f t="shared" si="427"/>
        <v>1.0567756388503708</v>
      </c>
      <c r="S289" s="17">
        <f t="shared" si="428"/>
        <v>0.19147675648785817</v>
      </c>
      <c r="T289" s="16">
        <f t="shared" si="429"/>
        <v>2.2820124012107867E-3</v>
      </c>
    </row>
    <row r="290" spans="1:20" x14ac:dyDescent="0.25">
      <c r="A290" s="5">
        <v>41387</v>
      </c>
      <c r="B290" s="22">
        <v>95.970399999999998</v>
      </c>
      <c r="C290" s="22">
        <v>80.943083099999996</v>
      </c>
      <c r="D290" s="23">
        <v>109.33436930000001</v>
      </c>
      <c r="E290" s="15">
        <f t="shared" si="456"/>
        <v>2.339367138200954E-2</v>
      </c>
      <c r="F290" s="15">
        <f t="shared" si="457"/>
        <v>2.0916861146842214E-2</v>
      </c>
      <c r="G290" s="15">
        <f t="shared" si="458"/>
        <v>2.476810235167326E-3</v>
      </c>
      <c r="H290" s="16">
        <f t="shared" ref="H290:I290" si="519">B290/B240-1</f>
        <v>0.23675427133994664</v>
      </c>
      <c r="I290" s="16">
        <f t="shared" si="519"/>
        <v>0.2197865988316583</v>
      </c>
      <c r="J290" s="16">
        <f t="shared" si="421"/>
        <v>1.6967672508288345E-2</v>
      </c>
      <c r="K290" s="16">
        <f t="shared" si="422"/>
        <v>1.4428655143603475E-3</v>
      </c>
      <c r="L290" s="16">
        <f t="shared" ref="L290:N290" si="520">STDEVP(E240:E289)*SQRT(52)</f>
        <v>0.12895973434538385</v>
      </c>
      <c r="M290" s="16">
        <f t="shared" si="520"/>
        <v>0.12090416945744617</v>
      </c>
      <c r="N290" s="16">
        <f t="shared" si="520"/>
        <v>1.897547780791407E-2</v>
      </c>
      <c r="O290" s="18">
        <f t="shared" si="424"/>
        <v>41387</v>
      </c>
      <c r="P290" s="17">
        <f t="shared" si="425"/>
        <v>1.8246889776879363</v>
      </c>
      <c r="Q290" s="17">
        <f t="shared" si="426"/>
        <v>0.89418947338504784</v>
      </c>
      <c r="R290" s="17">
        <f t="shared" si="427"/>
        <v>1.0579452461424941</v>
      </c>
      <c r="S290" s="17">
        <f t="shared" si="428"/>
        <v>0.22242304758548187</v>
      </c>
      <c r="T290" s="16">
        <f t="shared" si="429"/>
        <v>4.3156911375464291E-3</v>
      </c>
    </row>
    <row r="291" spans="1:20" x14ac:dyDescent="0.25">
      <c r="A291" s="5">
        <v>41394</v>
      </c>
      <c r="B291" s="22">
        <v>98.215500000000006</v>
      </c>
      <c r="C291" s="22">
        <v>82.636158330000001</v>
      </c>
      <c r="D291" s="23">
        <v>109.33611860000001</v>
      </c>
      <c r="E291" s="15">
        <f t="shared" si="456"/>
        <v>3.9368531443611188E-2</v>
      </c>
      <c r="F291" s="15">
        <f t="shared" si="457"/>
        <v>3.2128673617637604E-2</v>
      </c>
      <c r="G291" s="15">
        <f t="shared" si="458"/>
        <v>7.2398578259735835E-3</v>
      </c>
      <c r="H291" s="16">
        <f t="shared" ref="H291:I291" si="521">B291/B241-1</f>
        <v>0.23016638443270976</v>
      </c>
      <c r="I291" s="16">
        <f t="shared" si="521"/>
        <v>0.21321181871122574</v>
      </c>
      <c r="J291" s="16">
        <f t="shared" si="421"/>
        <v>1.6954565721484016E-2</v>
      </c>
      <c r="K291" s="16">
        <f t="shared" si="422"/>
        <v>1.3924602770927219E-3</v>
      </c>
      <c r="L291" s="16">
        <f t="shared" ref="L291:N291" si="522">STDEVP(E241:E290)*SQRT(52)</f>
        <v>0.12799393933806144</v>
      </c>
      <c r="M291" s="16">
        <f t="shared" si="522"/>
        <v>0.11996698879684584</v>
      </c>
      <c r="N291" s="16">
        <f t="shared" si="522"/>
        <v>1.8981627979989073E-2</v>
      </c>
      <c r="O291" s="18">
        <f t="shared" si="424"/>
        <v>41394</v>
      </c>
      <c r="P291" s="17">
        <f t="shared" si="425"/>
        <v>1.7873809130241118</v>
      </c>
      <c r="Q291" s="17">
        <f t="shared" si="426"/>
        <v>0.89320925156461606</v>
      </c>
      <c r="R291" s="17">
        <f t="shared" si="427"/>
        <v>1.0667223612985623</v>
      </c>
      <c r="S291" s="17">
        <f t="shared" si="428"/>
        <v>0.2144643559146184</v>
      </c>
      <c r="T291" s="16">
        <f t="shared" si="429"/>
        <v>2.821477958012103E-3</v>
      </c>
    </row>
    <row r="292" spans="1:20" x14ac:dyDescent="0.25">
      <c r="A292" s="5">
        <v>41404</v>
      </c>
      <c r="B292" s="22">
        <v>102.0821</v>
      </c>
      <c r="C292" s="22">
        <v>85.291148489999998</v>
      </c>
      <c r="D292" s="23">
        <v>109.3385696</v>
      </c>
      <c r="E292" s="15">
        <f t="shared" si="456"/>
        <v>2.0321878174528241E-2</v>
      </c>
      <c r="F292" s="15">
        <f t="shared" si="457"/>
        <v>1.4451463039502954E-2</v>
      </c>
      <c r="G292" s="15">
        <f t="shared" si="458"/>
        <v>5.8704151350252864E-3</v>
      </c>
      <c r="H292" s="16">
        <f t="shared" ref="H292:I292" si="523">B292/B242-1</f>
        <v>0.29562089653395551</v>
      </c>
      <c r="I292" s="16">
        <f t="shared" si="523"/>
        <v>0.26684743164169267</v>
      </c>
      <c r="J292" s="16">
        <f t="shared" si="421"/>
        <v>2.8773464892262846E-2</v>
      </c>
      <c r="K292" s="16">
        <f t="shared" si="422"/>
        <v>1.3191962308043426E-3</v>
      </c>
      <c r="L292" s="16">
        <f t="shared" ref="L292:N292" si="524">STDEVP(E242:E291)*SQRT(52)</f>
        <v>0.13147901245780361</v>
      </c>
      <c r="M292" s="16">
        <f t="shared" si="524"/>
        <v>0.12215582581038573</v>
      </c>
      <c r="N292" s="16">
        <f t="shared" si="524"/>
        <v>2.0129087610922351E-2</v>
      </c>
      <c r="O292" s="18">
        <f t="shared" si="424"/>
        <v>41404</v>
      </c>
      <c r="P292" s="17">
        <f t="shared" si="425"/>
        <v>2.2383929936924591</v>
      </c>
      <c r="Q292" s="17">
        <f t="shared" si="426"/>
        <v>1.4294470493858809</v>
      </c>
      <c r="R292" s="17">
        <f t="shared" si="427"/>
        <v>1.0687554410798537</v>
      </c>
      <c r="S292" s="17">
        <f t="shared" si="428"/>
        <v>0.27536861005899849</v>
      </c>
      <c r="T292" s="16">
        <f t="shared" si="429"/>
        <v>1.0516953947432017E-2</v>
      </c>
    </row>
    <row r="293" spans="1:20" x14ac:dyDescent="0.25">
      <c r="A293" s="5">
        <v>41411</v>
      </c>
      <c r="B293" s="22">
        <v>104.1566</v>
      </c>
      <c r="C293" s="22">
        <v>86.523730369999996</v>
      </c>
      <c r="D293" s="23">
        <v>109.340237</v>
      </c>
      <c r="E293" s="15">
        <f t="shared" si="456"/>
        <v>2.166929412058316E-3</v>
      </c>
      <c r="F293" s="15">
        <f t="shared" si="457"/>
        <v>3.221913789519526E-5</v>
      </c>
      <c r="G293" s="15">
        <f t="shared" si="458"/>
        <v>2.1347102741631208E-3</v>
      </c>
      <c r="H293" s="16">
        <f t="shared" ref="H293:I293" si="525">B293/B243-1</f>
        <v>0.38415006079774616</v>
      </c>
      <c r="I293" s="16">
        <f t="shared" si="525"/>
        <v>0.34889608373430692</v>
      </c>
      <c r="J293" s="16">
        <f t="shared" si="421"/>
        <v>3.5253977063439246E-2</v>
      </c>
      <c r="K293" s="16">
        <f t="shared" si="422"/>
        <v>1.2578395679323506E-3</v>
      </c>
      <c r="L293" s="16">
        <f t="shared" ref="L293:N293" si="526">STDEVP(E243:E292)*SQRT(52)</f>
        <v>0.12165530743279458</v>
      </c>
      <c r="M293" s="16">
        <f t="shared" si="526"/>
        <v>0.11004858763251631</v>
      </c>
      <c r="N293" s="16">
        <f t="shared" si="526"/>
        <v>2.0776734533836848E-2</v>
      </c>
      <c r="O293" s="18">
        <f t="shared" si="424"/>
        <v>41411</v>
      </c>
      <c r="P293" s="17">
        <f t="shared" si="425"/>
        <v>3.1473532006923168</v>
      </c>
      <c r="Q293" s="17">
        <f t="shared" si="426"/>
        <v>1.6968006693267828</v>
      </c>
      <c r="R293" s="17">
        <f t="shared" si="427"/>
        <v>1.0921067111738292</v>
      </c>
      <c r="S293" s="17">
        <f t="shared" si="428"/>
        <v>0.3505996413283366</v>
      </c>
      <c r="T293" s="16">
        <f t="shared" si="429"/>
        <v>3.2341617150298818E-3</v>
      </c>
    </row>
    <row r="294" spans="1:20" x14ac:dyDescent="0.25">
      <c r="A294" s="5">
        <v>41421</v>
      </c>
      <c r="B294" s="22">
        <v>104.3823</v>
      </c>
      <c r="C294" s="22">
        <v>86.526518089999996</v>
      </c>
      <c r="D294" s="23">
        <v>109.3425058</v>
      </c>
      <c r="E294" s="15">
        <f t="shared" si="456"/>
        <v>-9.2515685130525327E-3</v>
      </c>
      <c r="F294" s="15">
        <f t="shared" si="457"/>
        <v>-1.5407194227015419E-2</v>
      </c>
      <c r="G294" s="15">
        <f t="shared" si="458"/>
        <v>6.1556257139628867E-3</v>
      </c>
      <c r="H294" s="16">
        <f t="shared" ref="H294:I294" si="527">B294/B244-1</f>
        <v>0.40308785437672312</v>
      </c>
      <c r="I294" s="16">
        <f t="shared" si="527"/>
        <v>0.36570712621586821</v>
      </c>
      <c r="J294" s="16">
        <f t="shared" si="421"/>
        <v>3.7380728160854915E-2</v>
      </c>
      <c r="K294" s="16">
        <f t="shared" si="422"/>
        <v>1.2042460316921133E-3</v>
      </c>
      <c r="L294" s="16">
        <f t="shared" ref="L294:N294" si="528">STDEVP(E244:E293)*SQRT(52)</f>
        <v>0.12033027365057776</v>
      </c>
      <c r="M294" s="16">
        <f t="shared" si="528"/>
        <v>0.10860052531396727</v>
      </c>
      <c r="N294" s="16">
        <f t="shared" si="528"/>
        <v>2.0835684813209961E-2</v>
      </c>
      <c r="O294" s="18">
        <f t="shared" si="424"/>
        <v>41421</v>
      </c>
      <c r="P294" s="17">
        <f t="shared" si="425"/>
        <v>3.339837899081362</v>
      </c>
      <c r="Q294" s="17">
        <f t="shared" si="426"/>
        <v>1.7940724529080652</v>
      </c>
      <c r="R294" s="17">
        <f t="shared" si="427"/>
        <v>1.0815778079837748</v>
      </c>
      <c r="S294" s="17">
        <f t="shared" si="428"/>
        <v>0.37157161082493273</v>
      </c>
      <c r="T294" s="16">
        <f t="shared" si="429"/>
        <v>7.645382191657335E-3</v>
      </c>
    </row>
    <row r="295" spans="1:20" x14ac:dyDescent="0.25">
      <c r="A295" s="5">
        <v>41428</v>
      </c>
      <c r="B295" s="22">
        <v>103.4166</v>
      </c>
      <c r="C295" s="22">
        <v>85.193387220000005</v>
      </c>
      <c r="D295" s="23">
        <v>109.3445014</v>
      </c>
      <c r="E295" s="15">
        <f t="shared" si="456"/>
        <v>-9.2557674493263242E-3</v>
      </c>
      <c r="F295" s="15">
        <f t="shared" si="457"/>
        <v>-1.205867149462081E-2</v>
      </c>
      <c r="G295" s="15">
        <f t="shared" si="458"/>
        <v>2.8029040452944853E-3</v>
      </c>
      <c r="H295" s="16">
        <f t="shared" ref="H295:I295" si="529">B295/B245-1</f>
        <v>0.3842552189020898</v>
      </c>
      <c r="I295" s="16">
        <f t="shared" si="529"/>
        <v>0.33637382468626553</v>
      </c>
      <c r="J295" s="16">
        <f t="shared" si="421"/>
        <v>4.7881394215824269E-2</v>
      </c>
      <c r="K295" s="16">
        <f t="shared" si="422"/>
        <v>1.1494056968466282E-3</v>
      </c>
      <c r="L295" s="16">
        <f t="shared" ref="L295:N295" si="530">STDEVP(E245:E294)*SQRT(52)</f>
        <v>0.12141032707414963</v>
      </c>
      <c r="M295" s="16">
        <f t="shared" si="530"/>
        <v>0.11080331436324622</v>
      </c>
      <c r="N295" s="16">
        <f t="shared" si="530"/>
        <v>2.1411758471816107E-2</v>
      </c>
      <c r="O295" s="18">
        <f t="shared" si="424"/>
        <v>41428</v>
      </c>
      <c r="P295" s="17">
        <f t="shared" si="425"/>
        <v>3.1554631507686062</v>
      </c>
      <c r="Q295" s="17">
        <f t="shared" si="426"/>
        <v>2.2362196117077282</v>
      </c>
      <c r="R295" s="17">
        <f t="shared" si="427"/>
        <v>1.0764881321984232</v>
      </c>
      <c r="S295" s="17">
        <f t="shared" si="428"/>
        <v>0.35588484605293108</v>
      </c>
      <c r="T295" s="16">
        <f t="shared" si="429"/>
        <v>2.2240704540021972E-2</v>
      </c>
    </row>
    <row r="296" spans="1:20" x14ac:dyDescent="0.25">
      <c r="A296" s="5">
        <v>41435</v>
      </c>
      <c r="B296" s="22">
        <v>102.4594</v>
      </c>
      <c r="C296" s="22">
        <v>84.166068150000001</v>
      </c>
      <c r="D296" s="23">
        <v>109.3461841</v>
      </c>
      <c r="E296" s="15">
        <f t="shared" si="456"/>
        <v>-2.9865488183622446E-4</v>
      </c>
      <c r="F296" s="15">
        <f t="shared" si="457"/>
        <v>-2.0295114617396859E-4</v>
      </c>
      <c r="G296" s="15">
        <f t="shared" si="458"/>
        <v>-9.5703735662255873E-5</v>
      </c>
      <c r="H296" s="16">
        <f t="shared" ref="H296:I296" si="531">B296/B246-1</f>
        <v>0.34576304134246105</v>
      </c>
      <c r="I296" s="16">
        <f t="shared" si="531"/>
        <v>0.2964294948914028</v>
      </c>
      <c r="J296" s="16">
        <f t="shared" si="421"/>
        <v>4.9333546451058252E-2</v>
      </c>
      <c r="K296" s="16">
        <f t="shared" si="422"/>
        <v>1.100378173531924E-3</v>
      </c>
      <c r="L296" s="16">
        <f t="shared" ref="L296:N296" si="532">STDEVP(E246:E295)*SQRT(52)</f>
        <v>0.12176646692897145</v>
      </c>
      <c r="M296" s="16">
        <f t="shared" si="532"/>
        <v>0.11150633731229063</v>
      </c>
      <c r="N296" s="16">
        <f t="shared" si="532"/>
        <v>2.1513514694755955E-2</v>
      </c>
      <c r="O296" s="18">
        <f t="shared" si="424"/>
        <v>41435</v>
      </c>
      <c r="P296" s="17">
        <f t="shared" si="425"/>
        <v>2.830521997242287</v>
      </c>
      <c r="Q296" s="17">
        <f t="shared" si="426"/>
        <v>2.2931421086245658</v>
      </c>
      <c r="R296" s="17">
        <f t="shared" si="427"/>
        <v>1.0778342787079398</v>
      </c>
      <c r="S296" s="17">
        <f t="shared" si="428"/>
        <v>0.31977333619607601</v>
      </c>
      <c r="T296" s="16">
        <f t="shared" si="429"/>
        <v>2.6346817669869793E-2</v>
      </c>
    </row>
    <row r="297" spans="1:20" x14ac:dyDescent="0.25">
      <c r="A297" s="5">
        <v>41442</v>
      </c>
      <c r="B297" s="22">
        <v>102.4288</v>
      </c>
      <c r="C297" s="22">
        <v>84.148986550000004</v>
      </c>
      <c r="D297" s="23">
        <v>109.347803</v>
      </c>
      <c r="E297" s="15">
        <f t="shared" si="456"/>
        <v>-6.7512262176262938E-2</v>
      </c>
      <c r="F297" s="15">
        <f t="shared" si="457"/>
        <v>-6.6624521100664413E-2</v>
      </c>
      <c r="G297" s="15">
        <f t="shared" si="458"/>
        <v>-8.8774107559852489E-4</v>
      </c>
      <c r="H297" s="16">
        <f t="shared" ref="H297:I297" si="533">B297/B247-1</f>
        <v>0.37149590273686472</v>
      </c>
      <c r="I297" s="16">
        <f t="shared" si="533"/>
        <v>0.31222981299384345</v>
      </c>
      <c r="J297" s="16">
        <f t="shared" si="421"/>
        <v>5.9266089743021277E-2</v>
      </c>
      <c r="K297" s="16">
        <f t="shared" si="422"/>
        <v>1.0509085206551472E-3</v>
      </c>
      <c r="L297" s="16">
        <f t="shared" ref="L297:N297" si="534">STDEVP(E247:E296)*SQRT(52)</f>
        <v>0.11918159246857381</v>
      </c>
      <c r="M297" s="16">
        <f t="shared" si="534"/>
        <v>0.1101885069375579</v>
      </c>
      <c r="N297" s="16">
        <f t="shared" si="534"/>
        <v>2.0069729708715525E-2</v>
      </c>
      <c r="O297" s="18">
        <f t="shared" si="424"/>
        <v>41442</v>
      </c>
      <c r="P297" s="17">
        <f t="shared" si="425"/>
        <v>3.1082400104184691</v>
      </c>
      <c r="Q297" s="17">
        <f t="shared" si="426"/>
        <v>2.9530088647523867</v>
      </c>
      <c r="R297" s="17">
        <f t="shared" si="427"/>
        <v>1.055122562202442</v>
      </c>
      <c r="S297" s="17">
        <f t="shared" si="428"/>
        <v>0.35109190864324802</v>
      </c>
      <c r="T297" s="16">
        <f t="shared" si="429"/>
        <v>4.2113111225110189E-2</v>
      </c>
    </row>
    <row r="298" spans="1:20" x14ac:dyDescent="0.25">
      <c r="A298" s="5">
        <v>41449</v>
      </c>
      <c r="B298" s="22">
        <v>95.513599999999997</v>
      </c>
      <c r="C298" s="22">
        <v>78.542600620000002</v>
      </c>
      <c r="D298" s="23">
        <v>109.3495313</v>
      </c>
      <c r="E298" s="15">
        <f t="shared" si="456"/>
        <v>4.5977745577593154E-2</v>
      </c>
      <c r="F298" s="15">
        <f t="shared" si="457"/>
        <v>4.7687285631413667E-2</v>
      </c>
      <c r="G298" s="15">
        <f t="shared" si="458"/>
        <v>-1.709540053820513E-3</v>
      </c>
      <c r="H298" s="16">
        <f t="shared" ref="H298:I298" si="535">B298/B248-1</f>
        <v>0.2349959658232823</v>
      </c>
      <c r="I298" s="16">
        <f t="shared" si="535"/>
        <v>0.1905839538849019</v>
      </c>
      <c r="J298" s="16">
        <f t="shared" si="421"/>
        <v>4.4412011938380402E-2</v>
      </c>
      <c r="K298" s="16">
        <f t="shared" si="422"/>
        <v>1.0024705103177656E-3</v>
      </c>
      <c r="L298" s="16">
        <f t="shared" ref="L298:N298" si="536">STDEVP(E248:E297)*SQRT(52)</f>
        <v>0.13710176295992477</v>
      </c>
      <c r="M298" s="16">
        <f t="shared" si="536"/>
        <v>0.12966750665362789</v>
      </c>
      <c r="N298" s="16">
        <f t="shared" si="536"/>
        <v>1.9201057194463529E-2</v>
      </c>
      <c r="O298" s="18">
        <f t="shared" si="424"/>
        <v>41449</v>
      </c>
      <c r="P298" s="17">
        <f t="shared" si="425"/>
        <v>1.7067139784435996</v>
      </c>
      <c r="Q298" s="17">
        <f t="shared" si="426"/>
        <v>2.3129982629907611</v>
      </c>
      <c r="R298" s="17">
        <f t="shared" si="427"/>
        <v>1.0370761722249802</v>
      </c>
      <c r="S298" s="17">
        <f t="shared" si="428"/>
        <v>0.22562807012617653</v>
      </c>
      <c r="T298" s="16">
        <f t="shared" si="429"/>
        <v>3.7383056210117116E-2</v>
      </c>
    </row>
    <row r="299" spans="1:20" x14ac:dyDescent="0.25">
      <c r="A299" s="5">
        <v>41456</v>
      </c>
      <c r="B299" s="22">
        <v>99.905100000000004</v>
      </c>
      <c r="C299" s="22">
        <v>82.288084049999995</v>
      </c>
      <c r="D299" s="23">
        <v>109.35243819999999</v>
      </c>
      <c r="E299" s="15">
        <f t="shared" si="456"/>
        <v>2.2243108710165993E-2</v>
      </c>
      <c r="F299" s="15">
        <f t="shared" si="457"/>
        <v>1.6173841150455281E-2</v>
      </c>
      <c r="G299" s="15">
        <f t="shared" si="458"/>
        <v>6.0692675597107115E-3</v>
      </c>
      <c r="H299" s="16">
        <f t="shared" ref="H299:I299" si="537">B299/B249-1</f>
        <v>0.26320640801127859</v>
      </c>
      <c r="I299" s="16">
        <f t="shared" si="537"/>
        <v>0.21714882450461603</v>
      </c>
      <c r="J299" s="16">
        <f t="shared" si="421"/>
        <v>4.6057583506662558E-2</v>
      </c>
      <c r="K299" s="16">
        <f t="shared" si="422"/>
        <v>9.5612016053303606E-4</v>
      </c>
      <c r="L299" s="16">
        <f t="shared" ref="L299:N299" si="538">STDEVP(E249:E298)*SQRT(52)</f>
        <v>0.14225885885961523</v>
      </c>
      <c r="M299" s="16">
        <f t="shared" si="538"/>
        <v>0.13547358525293018</v>
      </c>
      <c r="N299" s="16">
        <f t="shared" si="538"/>
        <v>1.9128428750802378E-2</v>
      </c>
      <c r="O299" s="18">
        <f t="shared" si="424"/>
        <v>41456</v>
      </c>
      <c r="P299" s="17">
        <f t="shared" si="425"/>
        <v>1.843472455445049</v>
      </c>
      <c r="Q299" s="17">
        <f t="shared" si="426"/>
        <v>2.4078079860443626</v>
      </c>
      <c r="R299" s="17">
        <f t="shared" si="427"/>
        <v>1.0445654194500449</v>
      </c>
      <c r="S299" s="17">
        <f t="shared" si="428"/>
        <v>0.25106162138587562</v>
      </c>
      <c r="T299" s="16">
        <f t="shared" si="429"/>
        <v>3.6422864955528961E-2</v>
      </c>
    </row>
    <row r="300" spans="1:20" x14ac:dyDescent="0.25">
      <c r="A300" s="5">
        <v>41463</v>
      </c>
      <c r="B300" s="22">
        <v>102.12730000000001</v>
      </c>
      <c r="C300" s="22">
        <v>83.618998450000007</v>
      </c>
      <c r="D300" s="23">
        <v>109.3542516</v>
      </c>
      <c r="E300" s="15">
        <f t="shared" si="456"/>
        <v>1.7494832429722385E-2</v>
      </c>
      <c r="F300" s="15">
        <f t="shared" si="457"/>
        <v>1.5418700700785548E-2</v>
      </c>
      <c r="G300" s="15">
        <f t="shared" si="458"/>
        <v>2.0761317289368364E-3</v>
      </c>
      <c r="H300" s="16">
        <f t="shared" ref="H300:I300" si="539">B300/B250-1</f>
        <v>0.2998057812531818</v>
      </c>
      <c r="I300" s="16">
        <f t="shared" si="539"/>
        <v>0.24370637399256334</v>
      </c>
      <c r="J300" s="16">
        <f t="shared" si="421"/>
        <v>5.6099407260618461E-2</v>
      </c>
      <c r="K300" s="16">
        <f t="shared" si="422"/>
        <v>9.0404435714175335E-4</v>
      </c>
      <c r="L300" s="16">
        <f t="shared" ref="L300:N300" si="540">STDEVP(E250:E299)*SQRT(52)</f>
        <v>0.14282237447169527</v>
      </c>
      <c r="M300" s="16">
        <f t="shared" si="540"/>
        <v>0.13563864208819465</v>
      </c>
      <c r="N300" s="16">
        <f t="shared" si="540"/>
        <v>1.9769372458793216E-2</v>
      </c>
      <c r="O300" s="18">
        <f t="shared" si="424"/>
        <v>41463</v>
      </c>
      <c r="P300" s="17">
        <f t="shared" si="425"/>
        <v>2.0928215064459441</v>
      </c>
      <c r="Q300" s="17">
        <f t="shared" si="426"/>
        <v>2.8376928694904535</v>
      </c>
      <c r="R300" s="17">
        <f t="shared" si="427"/>
        <v>1.0441590255129607</v>
      </c>
      <c r="S300" s="17">
        <f t="shared" si="428"/>
        <v>0.28626074150841108</v>
      </c>
      <c r="T300" s="16">
        <f t="shared" si="429"/>
        <v>4.5377492991641566E-2</v>
      </c>
    </row>
    <row r="301" spans="1:20" x14ac:dyDescent="0.25">
      <c r="A301" s="5">
        <v>41470</v>
      </c>
      <c r="B301" s="22">
        <v>103.914</v>
      </c>
      <c r="C301" s="22">
        <v>84.908294760000004</v>
      </c>
      <c r="D301" s="23">
        <v>109.3560925</v>
      </c>
      <c r="E301" s="15">
        <f t="shared" si="456"/>
        <v>1.7239255538233467E-2</v>
      </c>
      <c r="F301" s="15">
        <f t="shared" si="457"/>
        <v>1.4498277388323322E-2</v>
      </c>
      <c r="G301" s="15">
        <f t="shared" si="458"/>
        <v>2.7409781499101449E-3</v>
      </c>
      <c r="H301" s="16">
        <f t="shared" ref="H301:I301" si="541">B301/B251-1</f>
        <v>0.31980765664730204</v>
      </c>
      <c r="I301" s="16">
        <f t="shared" si="541"/>
        <v>0.25918442140259024</v>
      </c>
      <c r="J301" s="16">
        <f t="shared" si="421"/>
        <v>6.0623235244711804E-2</v>
      </c>
      <c r="K301" s="16">
        <f t="shared" si="422"/>
        <v>8.6823571120753229E-4</v>
      </c>
      <c r="L301" s="16">
        <f t="shared" ref="L301:N301" si="542">STDEVP(E251:E300)*SQRT(52)</f>
        <v>0.14329037633062588</v>
      </c>
      <c r="M301" s="16">
        <f t="shared" si="542"/>
        <v>0.13606892222221756</v>
      </c>
      <c r="N301" s="16">
        <f t="shared" si="542"/>
        <v>1.9718535250951054E-2</v>
      </c>
      <c r="O301" s="18">
        <f t="shared" si="424"/>
        <v>41470</v>
      </c>
      <c r="P301" s="17">
        <f t="shared" si="425"/>
        <v>2.2258258307604613</v>
      </c>
      <c r="Q301" s="17">
        <f t="shared" si="426"/>
        <v>3.0744289306066919</v>
      </c>
      <c r="R301" s="17">
        <f t="shared" si="427"/>
        <v>1.0446972844966635</v>
      </c>
      <c r="S301" s="17">
        <f t="shared" si="428"/>
        <v>0.30529362492768414</v>
      </c>
      <c r="T301" s="16">
        <f t="shared" si="429"/>
        <v>4.9077203202771091E-2</v>
      </c>
    </row>
    <row r="302" spans="1:20" x14ac:dyDescent="0.25">
      <c r="A302" s="5">
        <v>41477</v>
      </c>
      <c r="B302" s="22">
        <v>105.7054</v>
      </c>
      <c r="C302" s="22">
        <v>86.139318770000003</v>
      </c>
      <c r="D302" s="23">
        <v>109.3580487</v>
      </c>
      <c r="E302" s="15">
        <f t="shared" si="456"/>
        <v>6.2106571660482945E-3</v>
      </c>
      <c r="F302" s="15">
        <f t="shared" si="457"/>
        <v>6.8148664092342326E-3</v>
      </c>
      <c r="G302" s="15">
        <f t="shared" si="458"/>
        <v>-6.0420924318593805E-4</v>
      </c>
      <c r="H302" s="16">
        <f t="shared" ref="H302:I302" si="543">B302/B252-1</f>
        <v>0.32684047347082235</v>
      </c>
      <c r="I302" s="16">
        <f t="shared" si="543"/>
        <v>0.26822946129198</v>
      </c>
      <c r="J302" s="16">
        <f t="shared" si="421"/>
        <v>5.8611012178842348E-2</v>
      </c>
      <c r="K302" s="16">
        <f t="shared" si="422"/>
        <v>8.6325904877759818E-4</v>
      </c>
      <c r="L302" s="16">
        <f t="shared" ref="L302:N302" si="544">STDEVP(E252:E301)*SQRT(52)</f>
        <v>0.143631422285625</v>
      </c>
      <c r="M302" s="16">
        <f t="shared" si="544"/>
        <v>0.13640080772358079</v>
      </c>
      <c r="N302" s="16">
        <f t="shared" si="544"/>
        <v>1.9452588188672709E-2</v>
      </c>
      <c r="O302" s="18">
        <f t="shared" si="424"/>
        <v>41477</v>
      </c>
      <c r="P302" s="17">
        <f t="shared" si="425"/>
        <v>2.269539695664974</v>
      </c>
      <c r="Q302" s="17">
        <f t="shared" si="426"/>
        <v>3.0130187104342077</v>
      </c>
      <c r="R302" s="17">
        <f t="shared" si="427"/>
        <v>1.0440802910558873</v>
      </c>
      <c r="S302" s="17">
        <f t="shared" si="428"/>
        <v>0.31221469959209863</v>
      </c>
      <c r="T302" s="16">
        <f t="shared" si="429"/>
        <v>4.6825432165454761E-2</v>
      </c>
    </row>
    <row r="303" spans="1:20" x14ac:dyDescent="0.25">
      <c r="A303" s="5">
        <v>41484</v>
      </c>
      <c r="B303" s="22">
        <v>106.36190000000001</v>
      </c>
      <c r="C303" s="22">
        <v>86.726346719999995</v>
      </c>
      <c r="D303" s="23">
        <v>109.3601721</v>
      </c>
      <c r="E303" s="15">
        <f t="shared" si="456"/>
        <v>2.7511731174414855E-2</v>
      </c>
      <c r="F303" s="15">
        <f t="shared" si="457"/>
        <v>2.2120556008127013E-2</v>
      </c>
      <c r="G303" s="15">
        <f t="shared" si="458"/>
        <v>5.3911751662878427E-3</v>
      </c>
      <c r="H303" s="16">
        <f t="shared" ref="H303:I303" si="545">B303/B253-1</f>
        <v>0.30548808254032944</v>
      </c>
      <c r="I303" s="16">
        <f t="shared" si="545"/>
        <v>0.24718885294250903</v>
      </c>
      <c r="J303" s="16">
        <f t="shared" si="421"/>
        <v>5.8299229597820412E-2</v>
      </c>
      <c r="K303" s="16">
        <f t="shared" si="422"/>
        <v>8.6045126184308707E-4</v>
      </c>
      <c r="L303" s="16">
        <f t="shared" ref="L303:N303" si="546">STDEVP(E253:E302)*SQRT(52)</f>
        <v>0.14258708686275229</v>
      </c>
      <c r="M303" s="16">
        <f t="shared" si="546"/>
        <v>0.13502980044296503</v>
      </c>
      <c r="N303" s="16">
        <f t="shared" si="546"/>
        <v>1.9401680671193293E-2</v>
      </c>
      <c r="O303" s="18">
        <f t="shared" si="424"/>
        <v>41484</v>
      </c>
      <c r="P303" s="17">
        <f t="shared" si="425"/>
        <v>2.1364321130405504</v>
      </c>
      <c r="Q303" s="17">
        <f t="shared" si="426"/>
        <v>3.0048546095483561</v>
      </c>
      <c r="R303" s="17">
        <f t="shared" si="427"/>
        <v>1.0507028311172475</v>
      </c>
      <c r="S303" s="17">
        <f t="shared" si="428"/>
        <v>0.28992748687520487</v>
      </c>
      <c r="T303" s="16">
        <f t="shared" si="429"/>
        <v>4.5809682248024119E-2</v>
      </c>
    </row>
    <row r="304" spans="1:20" x14ac:dyDescent="0.25">
      <c r="A304" s="5">
        <v>41491</v>
      </c>
      <c r="B304" s="22">
        <v>109.2881</v>
      </c>
      <c r="C304" s="22">
        <v>88.644781730000005</v>
      </c>
      <c r="D304" s="23">
        <v>109.3622348</v>
      </c>
      <c r="E304" s="15">
        <f t="shared" si="456"/>
        <v>4.9145332382940499E-3</v>
      </c>
      <c r="F304" s="15">
        <f t="shared" si="457"/>
        <v>4.7114305190809613E-3</v>
      </c>
      <c r="G304" s="15">
        <f t="shared" si="458"/>
        <v>2.0310271921308853E-4</v>
      </c>
      <c r="H304" s="16">
        <f t="shared" ref="H304:I304" si="547">B304/B254-1</f>
        <v>0.30607564590859826</v>
      </c>
      <c r="I304" s="16">
        <f t="shared" si="547"/>
        <v>0.24306133890447579</v>
      </c>
      <c r="J304" s="16">
        <f t="shared" si="421"/>
        <v>6.3014307004122472E-2</v>
      </c>
      <c r="K304" s="16">
        <f t="shared" si="422"/>
        <v>8.5772651267257416E-4</v>
      </c>
      <c r="L304" s="16">
        <f t="shared" ref="L304:N304" si="548">STDEVP(E254:E303)*SQRT(52)</f>
        <v>0.14266034186259857</v>
      </c>
      <c r="M304" s="16">
        <f t="shared" si="548"/>
        <v>0.13452574972880194</v>
      </c>
      <c r="N304" s="16">
        <f t="shared" si="548"/>
        <v>1.9908959935327833E-2</v>
      </c>
      <c r="O304" s="18">
        <f t="shared" si="424"/>
        <v>41491</v>
      </c>
      <c r="P304" s="17">
        <f t="shared" si="425"/>
        <v>2.1394727883793543</v>
      </c>
      <c r="Q304" s="17">
        <f t="shared" si="426"/>
        <v>3.1651230003384323</v>
      </c>
      <c r="R304" s="17">
        <f t="shared" si="427"/>
        <v>1.0513377405770679</v>
      </c>
      <c r="S304" s="17">
        <f t="shared" si="428"/>
        <v>0.29031386167911644</v>
      </c>
      <c r="T304" s="16">
        <f t="shared" si="429"/>
        <v>5.058012078432339E-2</v>
      </c>
    </row>
    <row r="305" spans="1:20" x14ac:dyDescent="0.25">
      <c r="A305" s="5">
        <v>41498</v>
      </c>
      <c r="B305" s="22">
        <v>109.8252</v>
      </c>
      <c r="C305" s="22">
        <v>89.06242546</v>
      </c>
      <c r="D305" s="23">
        <v>109.3640271</v>
      </c>
      <c r="E305" s="15">
        <f t="shared" si="456"/>
        <v>-1.0464811354770953E-2</v>
      </c>
      <c r="F305" s="15">
        <f t="shared" si="457"/>
        <v>-1.0234663892119022E-2</v>
      </c>
      <c r="G305" s="15">
        <f t="shared" si="458"/>
        <v>-2.3014746265193065E-4</v>
      </c>
      <c r="H305" s="16">
        <f t="shared" ref="H305:I305" si="549">B305/B255-1</f>
        <v>0.28886327922836164</v>
      </c>
      <c r="I305" s="16">
        <f t="shared" si="549"/>
        <v>0.22860882842603747</v>
      </c>
      <c r="J305" s="16">
        <f t="shared" si="421"/>
        <v>6.0254450802324167E-2</v>
      </c>
      <c r="K305" s="16">
        <f t="shared" si="422"/>
        <v>8.5211054540423881E-4</v>
      </c>
      <c r="L305" s="16">
        <f t="shared" ref="L305:N305" si="550">STDEVP(E255:E304)*SQRT(52)</f>
        <v>0.14205180280389848</v>
      </c>
      <c r="M305" s="16">
        <f t="shared" si="550"/>
        <v>0.13395784993256718</v>
      </c>
      <c r="N305" s="16">
        <f t="shared" si="550"/>
        <v>1.9908585678587179E-2</v>
      </c>
      <c r="O305" s="18">
        <f t="shared" si="424"/>
        <v>41498</v>
      </c>
      <c r="P305" s="17">
        <f t="shared" si="425"/>
        <v>2.0275080146681055</v>
      </c>
      <c r="Q305" s="17">
        <f t="shared" si="426"/>
        <v>3.0265560685775519</v>
      </c>
      <c r="R305" s="17">
        <f t="shared" si="427"/>
        <v>1.0515863244310082</v>
      </c>
      <c r="S305" s="17">
        <f t="shared" si="428"/>
        <v>0.27388257339576411</v>
      </c>
      <c r="T305" s="16">
        <f t="shared" si="429"/>
        <v>4.8505318862392205E-2</v>
      </c>
    </row>
    <row r="306" spans="1:20" x14ac:dyDescent="0.25">
      <c r="A306" s="5">
        <v>41506</v>
      </c>
      <c r="B306" s="22">
        <v>108.6759</v>
      </c>
      <c r="C306" s="22">
        <v>88.150901469999994</v>
      </c>
      <c r="D306" s="23">
        <v>109.36592880000001</v>
      </c>
      <c r="E306" s="15">
        <f t="shared" si="456"/>
        <v>-1.4328843837502103E-2</v>
      </c>
      <c r="F306" s="15">
        <f t="shared" si="457"/>
        <v>-1.4397783446740253E-2</v>
      </c>
      <c r="G306" s="15">
        <f t="shared" si="458"/>
        <v>6.8939609238150013E-5</v>
      </c>
      <c r="H306" s="16">
        <f t="shared" ref="H306:I306" si="551">B306/B256-1</f>
        <v>0.25985267931667688</v>
      </c>
      <c r="I306" s="16">
        <f t="shared" si="551"/>
        <v>0.20117021089374787</v>
      </c>
      <c r="J306" s="16">
        <f t="shared" si="421"/>
        <v>5.8682468422929013E-2</v>
      </c>
      <c r="K306" s="16">
        <f t="shared" si="422"/>
        <v>8.3820963850489427E-4</v>
      </c>
      <c r="L306" s="16">
        <f t="shared" ref="L306:N306" si="552">STDEVP(E256:E305)*SQRT(52)</f>
        <v>0.14273872399836496</v>
      </c>
      <c r="M306" s="16">
        <f t="shared" si="552"/>
        <v>0.13448413447099755</v>
      </c>
      <c r="N306" s="16">
        <f t="shared" si="552"/>
        <v>1.9918945375301571E-2</v>
      </c>
      <c r="O306" s="18">
        <f t="shared" si="424"/>
        <v>41506</v>
      </c>
      <c r="P306" s="17">
        <f t="shared" si="425"/>
        <v>1.8146054723113465</v>
      </c>
      <c r="Q306" s="17">
        <f t="shared" si="426"/>
        <v>2.946063022778914</v>
      </c>
      <c r="R306" s="17">
        <f t="shared" si="427"/>
        <v>1.0522509044730179</v>
      </c>
      <c r="S306" s="17">
        <f t="shared" si="428"/>
        <v>0.24615276506499187</v>
      </c>
      <c r="T306" s="16">
        <f t="shared" si="429"/>
        <v>4.8214940162452813E-2</v>
      </c>
    </row>
    <row r="307" spans="1:20" x14ac:dyDescent="0.25">
      <c r="A307" s="5">
        <v>41513</v>
      </c>
      <c r="B307" s="22">
        <v>107.1187</v>
      </c>
      <c r="C307" s="22">
        <v>86.881723879999996</v>
      </c>
      <c r="D307" s="23">
        <v>109.3675815</v>
      </c>
      <c r="E307" s="15">
        <f t="shared" si="456"/>
        <v>6.0717689815128484E-3</v>
      </c>
      <c r="F307" s="15">
        <f t="shared" si="457"/>
        <v>2.1454330286707624E-3</v>
      </c>
      <c r="G307" s="15">
        <f t="shared" si="458"/>
        <v>3.926335952842086E-3</v>
      </c>
      <c r="H307" s="16">
        <f t="shared" ref="H307:I307" si="553">B307/B257-1</f>
        <v>0.2484129509264732</v>
      </c>
      <c r="I307" s="16">
        <f t="shared" si="553"/>
        <v>0.19002804876206492</v>
      </c>
      <c r="J307" s="16">
        <f t="shared" si="421"/>
        <v>5.8384902164408281E-2</v>
      </c>
      <c r="K307" s="16">
        <f t="shared" si="422"/>
        <v>8.3265041565527831E-4</v>
      </c>
      <c r="L307" s="16">
        <f t="shared" ref="L307:N307" si="554">STDEVP(E257:E306)*SQRT(52)</f>
        <v>0.14369307329260472</v>
      </c>
      <c r="M307" s="16">
        <f t="shared" si="554"/>
        <v>0.13544691608656198</v>
      </c>
      <c r="N307" s="16">
        <f t="shared" si="554"/>
        <v>1.9908596594340144E-2</v>
      </c>
      <c r="O307" s="18">
        <f t="shared" si="424"/>
        <v>41513</v>
      </c>
      <c r="P307" s="17">
        <f t="shared" si="425"/>
        <v>1.7229800632537506</v>
      </c>
      <c r="Q307" s="17">
        <f t="shared" si="426"/>
        <v>2.9326478080834009</v>
      </c>
      <c r="R307" s="17">
        <f t="shared" si="427"/>
        <v>1.0516772489078654</v>
      </c>
      <c r="S307" s="17">
        <f t="shared" si="428"/>
        <v>0.2354147156534217</v>
      </c>
      <c r="T307" s="16">
        <f t="shared" si="429"/>
        <v>4.8607804471838129E-2</v>
      </c>
    </row>
    <row r="308" spans="1:20" x14ac:dyDescent="0.25">
      <c r="A308" s="5">
        <v>41520</v>
      </c>
      <c r="B308" s="22">
        <v>107.76909999999999</v>
      </c>
      <c r="C308" s="22">
        <v>87.068122799999998</v>
      </c>
      <c r="D308" s="23">
        <v>109.36950760000001</v>
      </c>
      <c r="E308" s="15">
        <f t="shared" si="456"/>
        <v>4.050790068767407E-2</v>
      </c>
      <c r="F308" s="15">
        <f t="shared" si="457"/>
        <v>3.5804184123285232E-2</v>
      </c>
      <c r="G308" s="15">
        <f t="shared" si="458"/>
        <v>4.7037165643888379E-3</v>
      </c>
      <c r="H308" s="16">
        <f t="shared" ref="H308:I308" si="555">B308/B258-1</f>
        <v>0.25771974684342025</v>
      </c>
      <c r="I308" s="16">
        <f t="shared" si="555"/>
        <v>0.19492099599143642</v>
      </c>
      <c r="J308" s="16">
        <f t="shared" si="421"/>
        <v>6.2798750851983831E-2</v>
      </c>
      <c r="K308" s="16">
        <f t="shared" si="422"/>
        <v>8.291747360922308E-4</v>
      </c>
      <c r="L308" s="16">
        <f t="shared" ref="L308:N308" si="556">STDEVP(E258:E307)*SQRT(52)</f>
        <v>0.14356519068989027</v>
      </c>
      <c r="M308" s="16">
        <f t="shared" si="556"/>
        <v>0.13533309414238864</v>
      </c>
      <c r="N308" s="16">
        <f t="shared" si="556"/>
        <v>2.0123611004333068E-2</v>
      </c>
      <c r="O308" s="18">
        <f t="shared" si="424"/>
        <v>41520</v>
      </c>
      <c r="P308" s="17">
        <f t="shared" si="425"/>
        <v>1.7893653111374861</v>
      </c>
      <c r="Q308" s="17">
        <f t="shared" si="426"/>
        <v>3.1206502072844602</v>
      </c>
      <c r="R308" s="17">
        <f t="shared" si="427"/>
        <v>1.054996186926044</v>
      </c>
      <c r="S308" s="17">
        <f t="shared" si="428"/>
        <v>0.24349905268931196</v>
      </c>
      <c r="T308" s="16">
        <f t="shared" si="429"/>
        <v>5.2124440769408587E-2</v>
      </c>
    </row>
    <row r="309" spans="1:20" x14ac:dyDescent="0.25">
      <c r="A309" s="5">
        <v>41527</v>
      </c>
      <c r="B309" s="22">
        <v>112.13460000000001</v>
      </c>
      <c r="C309" s="22">
        <v>90.185525900000002</v>
      </c>
      <c r="D309" s="23">
        <v>109.3710722</v>
      </c>
      <c r="E309" s="15">
        <f t="shared" si="456"/>
        <v>5.6369755632961205E-3</v>
      </c>
      <c r="F309" s="15">
        <f t="shared" si="457"/>
        <v>5.8554850651484358E-3</v>
      </c>
      <c r="G309" s="15">
        <f t="shared" si="458"/>
        <v>-2.1850950185231532E-4</v>
      </c>
      <c r="H309" s="16">
        <f t="shared" ref="H309:I309" si="557">B309/B259-1</f>
        <v>0.28327180259504847</v>
      </c>
      <c r="I309" s="16">
        <f t="shared" si="557"/>
        <v>0.21825553293307998</v>
      </c>
      <c r="J309" s="16">
        <f t="shared" si="421"/>
        <v>6.5016269661968495E-2</v>
      </c>
      <c r="K309" s="16">
        <f t="shared" si="422"/>
        <v>8.2291965347747187E-4</v>
      </c>
      <c r="L309" s="16">
        <f t="shared" ref="L309:N309" si="558">STDEVP(E259:E308)*SQRT(52)</f>
        <v>0.14729079143396714</v>
      </c>
      <c r="M309" s="16">
        <f t="shared" si="558"/>
        <v>0.13863784785852223</v>
      </c>
      <c r="N309" s="16">
        <f t="shared" si="558"/>
        <v>2.0268585139664428E-2</v>
      </c>
      <c r="O309" s="18">
        <f t="shared" si="424"/>
        <v>41527</v>
      </c>
      <c r="P309" s="17">
        <f t="shared" si="425"/>
        <v>1.9176275732634476</v>
      </c>
      <c r="Q309" s="17">
        <f t="shared" si="426"/>
        <v>3.2077359723908643</v>
      </c>
      <c r="R309" s="17">
        <f t="shared" si="427"/>
        <v>1.0535495573740246</v>
      </c>
      <c r="S309" s="17">
        <f t="shared" si="428"/>
        <v>0.26809264069701255</v>
      </c>
      <c r="T309" s="16">
        <f t="shared" si="429"/>
        <v>5.3372849462168331E-2</v>
      </c>
    </row>
    <row r="310" spans="1:20" x14ac:dyDescent="0.25">
      <c r="A310" s="5">
        <v>41534</v>
      </c>
      <c r="B310" s="22">
        <v>112.7667</v>
      </c>
      <c r="C310" s="22">
        <v>90.713605900000005</v>
      </c>
      <c r="D310" s="23">
        <v>109.3725943</v>
      </c>
      <c r="E310" s="15">
        <f t="shared" si="456"/>
        <v>1.0327516899935718E-2</v>
      </c>
      <c r="F310" s="15">
        <f t="shared" si="457"/>
        <v>1.2106666018884438E-2</v>
      </c>
      <c r="G310" s="15">
        <f t="shared" si="458"/>
        <v>-1.7791491189487196E-3</v>
      </c>
      <c r="H310" s="16">
        <f t="shared" ref="H310:I310" si="559">B310/B260-1</f>
        <v>0.26815156187269529</v>
      </c>
      <c r="I310" s="16">
        <f t="shared" si="559"/>
        <v>0.2064666502915844</v>
      </c>
      <c r="J310" s="16">
        <f t="shared" ref="J310:J373" si="560">H310-I310</f>
        <v>6.1684911581110891E-2</v>
      </c>
      <c r="K310" s="16">
        <f t="shared" ref="K310:K373" si="561">D310/D260-1</f>
        <v>8.1766611578526494E-4</v>
      </c>
      <c r="L310" s="16">
        <f t="shared" ref="L310:N310" si="562">STDEVP(E260:E309)*SQRT(52)</f>
        <v>0.14673593815693511</v>
      </c>
      <c r="M310" s="16">
        <f t="shared" si="562"/>
        <v>0.13814107233994036</v>
      </c>
      <c r="N310" s="16">
        <f t="shared" si="562"/>
        <v>2.0289012067530022E-2</v>
      </c>
      <c r="O310" s="18">
        <f t="shared" ref="O310:O373" si="563">A310</f>
        <v>41534</v>
      </c>
      <c r="P310" s="17">
        <f t="shared" ref="P310:P373" si="564">(H310-K310)/L310</f>
        <v>1.8218706277053585</v>
      </c>
      <c r="Q310" s="17">
        <f t="shared" ref="Q310:Q373" si="565">J310/N310</f>
        <v>3.0403112470828351</v>
      </c>
      <c r="R310" s="17">
        <f t="shared" ref="R310:R373" si="566">_xlfn.COVARIANCE.S(E260:E310,F260:F310)/_xlfn.COVARIANCE.S(F260:F310,F260:F310)</f>
        <v>1.051960342384721</v>
      </c>
      <c r="S310" s="17">
        <f t="shared" ref="S310:S373" si="567">(H310-K310)/R310</f>
        <v>0.25412925277285897</v>
      </c>
      <c r="T310" s="16">
        <f t="shared" ref="T310:T373" si="568">(H310-K310)-R310*(I310-K310)</f>
        <v>5.0999319952266281E-2</v>
      </c>
    </row>
    <row r="311" spans="1:20" x14ac:dyDescent="0.25">
      <c r="A311" s="5">
        <v>41541</v>
      </c>
      <c r="B311" s="22">
        <v>113.93129999999999</v>
      </c>
      <c r="C311" s="22">
        <v>91.811845230000003</v>
      </c>
      <c r="D311" s="23">
        <v>109.374241</v>
      </c>
      <c r="E311" s="15">
        <f t="shared" si="456"/>
        <v>1.8002076690075697E-3</v>
      </c>
      <c r="F311" s="15">
        <f t="shared" si="457"/>
        <v>1.922095450297423E-3</v>
      </c>
      <c r="G311" s="15">
        <f t="shared" si="458"/>
        <v>-1.2188778128985334E-4</v>
      </c>
      <c r="H311" s="16">
        <f t="shared" ref="H311:I311" si="569">B311/B261-1</f>
        <v>0.30225952537165357</v>
      </c>
      <c r="I311" s="16">
        <f t="shared" si="569"/>
        <v>0.23775860286482797</v>
      </c>
      <c r="J311" s="16">
        <f t="shared" si="560"/>
        <v>6.4500922506825598E-2</v>
      </c>
      <c r="K311" s="16">
        <f t="shared" si="561"/>
        <v>8.1435788572070678E-4</v>
      </c>
      <c r="L311" s="16">
        <f t="shared" ref="L311:N311" si="570">STDEVP(E261:E310)*SQRT(52)</f>
        <v>0.14520148114591838</v>
      </c>
      <c r="M311" s="16">
        <f t="shared" si="570"/>
        <v>0.13719612198084824</v>
      </c>
      <c r="N311" s="16">
        <f t="shared" si="570"/>
        <v>2.0142767006407516E-2</v>
      </c>
      <c r="O311" s="18">
        <f t="shared" si="563"/>
        <v>41541</v>
      </c>
      <c r="P311" s="17">
        <f t="shared" si="564"/>
        <v>2.0760474693987412</v>
      </c>
      <c r="Q311" s="17">
        <f t="shared" si="565"/>
        <v>3.2021877871251516</v>
      </c>
      <c r="R311" s="17">
        <f t="shared" si="566"/>
        <v>1.0494171368229588</v>
      </c>
      <c r="S311" s="17">
        <f t="shared" si="567"/>
        <v>0.28725009046311006</v>
      </c>
      <c r="T311" s="16">
        <f t="shared" si="568"/>
        <v>5.2791816333280395E-2</v>
      </c>
    </row>
    <row r="312" spans="1:20" x14ac:dyDescent="0.25">
      <c r="A312" s="5">
        <v>41548</v>
      </c>
      <c r="B312" s="22">
        <v>114.13639999999999</v>
      </c>
      <c r="C312" s="22">
        <v>91.988316359999999</v>
      </c>
      <c r="D312" s="23">
        <v>109.3762765</v>
      </c>
      <c r="E312" s="15">
        <f t="shared" si="456"/>
        <v>-1.1075344938161646E-2</v>
      </c>
      <c r="F312" s="15">
        <f t="shared" si="457"/>
        <v>-1.5139939017359771E-2</v>
      </c>
      <c r="G312" s="15">
        <f t="shared" si="458"/>
        <v>4.064594079198125E-3</v>
      </c>
      <c r="H312" s="16">
        <f t="shared" ref="H312:I312" si="571">B312/B262-1</f>
        <v>0.32429556833146722</v>
      </c>
      <c r="I312" s="16">
        <f t="shared" si="571"/>
        <v>0.25793386889190861</v>
      </c>
      <c r="J312" s="16">
        <f t="shared" si="560"/>
        <v>6.6361699439558608E-2</v>
      </c>
      <c r="K312" s="16">
        <f t="shared" si="561"/>
        <v>8.1355058227017274E-4</v>
      </c>
      <c r="L312" s="16">
        <f t="shared" ref="L312:N312" si="572">STDEVP(E262:E311)*SQRT(52)</f>
        <v>0.14373729401210919</v>
      </c>
      <c r="M312" s="16">
        <f t="shared" si="572"/>
        <v>0.13588270637886821</v>
      </c>
      <c r="N312" s="16">
        <f t="shared" si="572"/>
        <v>2.009711701183919E-2</v>
      </c>
      <c r="O312" s="18">
        <f t="shared" si="563"/>
        <v>41548</v>
      </c>
      <c r="P312" s="17">
        <f t="shared" si="564"/>
        <v>2.2505086099780423</v>
      </c>
      <c r="Q312" s="17">
        <f t="shared" si="565"/>
        <v>3.3020507070971923</v>
      </c>
      <c r="R312" s="17">
        <f t="shared" si="566"/>
        <v>1.0442569281488294</v>
      </c>
      <c r="S312" s="17">
        <f t="shared" si="567"/>
        <v>0.30977244108175434</v>
      </c>
      <c r="T312" s="16">
        <f t="shared" si="568"/>
        <v>5.4982343986524795E-2</v>
      </c>
    </row>
    <row r="313" spans="1:20" x14ac:dyDescent="0.25">
      <c r="A313" s="5">
        <v>41555</v>
      </c>
      <c r="B313" s="22">
        <v>112.8723</v>
      </c>
      <c r="C313" s="22">
        <v>90.595618860000002</v>
      </c>
      <c r="D313" s="23">
        <v>109.3780144</v>
      </c>
      <c r="E313" s="15">
        <f t="shared" si="456"/>
        <v>3.2486269881981666E-2</v>
      </c>
      <c r="F313" s="15">
        <f t="shared" si="457"/>
        <v>2.6702844469095099E-2</v>
      </c>
      <c r="G313" s="15">
        <f t="shared" si="458"/>
        <v>5.783425412886567E-3</v>
      </c>
      <c r="H313" s="16">
        <f t="shared" ref="H313:I313" si="573">B313/B263-1</f>
        <v>0.31902076360712739</v>
      </c>
      <c r="I313" s="16">
        <f t="shared" si="573"/>
        <v>0.24750030328081918</v>
      </c>
      <c r="J313" s="16">
        <f t="shared" si="560"/>
        <v>7.1520460326308211E-2</v>
      </c>
      <c r="K313" s="16">
        <f t="shared" si="561"/>
        <v>8.11632891646763E-4</v>
      </c>
      <c r="L313" s="16">
        <f t="shared" ref="L313:N313" si="574">STDEVP(E263:E312)*SQRT(52)</f>
        <v>0.14416278236668106</v>
      </c>
      <c r="M313" s="16">
        <f t="shared" si="574"/>
        <v>0.13687002951442029</v>
      </c>
      <c r="N313" s="16">
        <f t="shared" si="574"/>
        <v>2.0279377875906009E-2</v>
      </c>
      <c r="O313" s="18">
        <f t="shared" si="563"/>
        <v>41555</v>
      </c>
      <c r="P313" s="17">
        <f t="shared" si="564"/>
        <v>2.2072904357943717</v>
      </c>
      <c r="Q313" s="17">
        <f t="shared" si="565"/>
        <v>3.5267581068787073</v>
      </c>
      <c r="R313" s="17">
        <f t="shared" si="566"/>
        <v>1.048032157290361</v>
      </c>
      <c r="S313" s="17">
        <f t="shared" si="567"/>
        <v>0.30362535014020536</v>
      </c>
      <c r="T313" s="16">
        <f t="shared" si="568"/>
        <v>5.9671471308425428E-2</v>
      </c>
    </row>
    <row r="314" spans="1:20" x14ac:dyDescent="0.25">
      <c r="A314" s="5">
        <v>41562</v>
      </c>
      <c r="B314" s="22">
        <v>116.5391</v>
      </c>
      <c r="C314" s="22">
        <v>93.014779579999995</v>
      </c>
      <c r="D314" s="23">
        <v>109.3797706</v>
      </c>
      <c r="E314" s="15">
        <f t="shared" si="456"/>
        <v>1.1083833666125642E-2</v>
      </c>
      <c r="F314" s="15">
        <f t="shared" si="457"/>
        <v>1.0125611050768146E-2</v>
      </c>
      <c r="G314" s="15">
        <f t="shared" si="458"/>
        <v>9.5822261535749576E-4</v>
      </c>
      <c r="H314" s="16">
        <f t="shared" ref="H314:I314" si="575">B314/B264-1</f>
        <v>0.35737863399180037</v>
      </c>
      <c r="I314" s="16">
        <f t="shared" si="575"/>
        <v>0.27793745099351042</v>
      </c>
      <c r="J314" s="16">
        <f t="shared" si="560"/>
        <v>7.944118299828995E-2</v>
      </c>
      <c r="K314" s="16">
        <f t="shared" si="561"/>
        <v>8.0968766192168751E-4</v>
      </c>
      <c r="L314" s="16">
        <f t="shared" ref="L314:N314" si="576">STDEVP(E264:E313)*SQRT(52)</f>
        <v>0.14663616956919495</v>
      </c>
      <c r="M314" s="16">
        <f t="shared" si="576"/>
        <v>0.13864550294023537</v>
      </c>
      <c r="N314" s="16">
        <f t="shared" si="576"/>
        <v>2.0813585185219734E-2</v>
      </c>
      <c r="O314" s="18">
        <f t="shared" si="563"/>
        <v>41562</v>
      </c>
      <c r="P314" s="17">
        <f t="shared" si="564"/>
        <v>2.4316575329091656</v>
      </c>
      <c r="Q314" s="17">
        <f t="shared" si="565"/>
        <v>3.8167947660791852</v>
      </c>
      <c r="R314" s="17">
        <f t="shared" si="566"/>
        <v>1.047888794717351</v>
      </c>
      <c r="S314" s="17">
        <f t="shared" si="567"/>
        <v>0.34027365129527576</v>
      </c>
      <c r="T314" s="16">
        <f t="shared" si="568"/>
        <v>6.6169868429624856E-2</v>
      </c>
    </row>
    <row r="315" spans="1:20" x14ac:dyDescent="0.25">
      <c r="A315" s="5">
        <v>41569</v>
      </c>
      <c r="B315" s="22">
        <v>117.8308</v>
      </c>
      <c r="C315" s="22">
        <v>93.95661106</v>
      </c>
      <c r="D315" s="23">
        <v>109.38164829999999</v>
      </c>
      <c r="E315" s="15">
        <f t="shared" si="456"/>
        <v>-9.6112391666693942E-3</v>
      </c>
      <c r="F315" s="15">
        <f t="shared" si="457"/>
        <v>-3.964720053196924E-3</v>
      </c>
      <c r="G315" s="15">
        <f t="shared" si="458"/>
        <v>-5.6465191134724702E-3</v>
      </c>
      <c r="H315" s="16">
        <f t="shared" ref="H315:I315" si="577">B315/B265-1</f>
        <v>0.35216536630316142</v>
      </c>
      <c r="I315" s="16">
        <f t="shared" si="577"/>
        <v>0.27037965133743747</v>
      </c>
      <c r="J315" s="16">
        <f t="shared" si="560"/>
        <v>8.1785714965723955E-2</v>
      </c>
      <c r="K315" s="16">
        <f t="shared" si="561"/>
        <v>8.0857489893260137E-4</v>
      </c>
      <c r="L315" s="16">
        <f t="shared" ref="L315:N315" si="578">STDEVP(E265:E314)*SQRT(52)</f>
        <v>0.14644986904213936</v>
      </c>
      <c r="M315" s="16">
        <f t="shared" si="578"/>
        <v>0.13828046887649323</v>
      </c>
      <c r="N315" s="16">
        <f t="shared" si="578"/>
        <v>2.0670350109146491E-2</v>
      </c>
      <c r="O315" s="18">
        <f t="shared" si="563"/>
        <v>41569</v>
      </c>
      <c r="P315" s="17">
        <f t="shared" si="564"/>
        <v>2.3991608439276222</v>
      </c>
      <c r="Q315" s="17">
        <f t="shared" si="565"/>
        <v>3.9566681035332016</v>
      </c>
      <c r="R315" s="17">
        <f t="shared" si="566"/>
        <v>1.0527294230079924</v>
      </c>
      <c r="S315" s="17">
        <f t="shared" si="567"/>
        <v>0.3337579284145849</v>
      </c>
      <c r="T315" s="16">
        <f t="shared" si="568"/>
        <v>6.7571387645478154E-2</v>
      </c>
    </row>
    <row r="316" spans="1:20" x14ac:dyDescent="0.25">
      <c r="A316" s="5">
        <v>41576</v>
      </c>
      <c r="B316" s="22">
        <v>116.6983</v>
      </c>
      <c r="C316" s="22">
        <v>93.584099399999999</v>
      </c>
      <c r="D316" s="23">
        <v>109.3836718</v>
      </c>
      <c r="E316" s="15">
        <f t="shared" si="456"/>
        <v>3.804682673183013E-4</v>
      </c>
      <c r="F316" s="15">
        <f t="shared" si="457"/>
        <v>4.9810772662091107E-3</v>
      </c>
      <c r="G316" s="15">
        <f t="shared" si="458"/>
        <v>-4.6006089988908094E-3</v>
      </c>
      <c r="H316" s="16">
        <f t="shared" ref="H316:I316" si="579">B316/B266-1</f>
        <v>0.36738727971503571</v>
      </c>
      <c r="I316" s="16">
        <f t="shared" si="579"/>
        <v>0.28992576654912328</v>
      </c>
      <c r="J316" s="16">
        <f t="shared" si="560"/>
        <v>7.7461513165912432E-2</v>
      </c>
      <c r="K316" s="16">
        <f t="shared" si="561"/>
        <v>8.0996460276505644E-4</v>
      </c>
      <c r="L316" s="16">
        <f t="shared" ref="L316:N316" si="580">STDEVP(E266:E315)*SQRT(52)</f>
        <v>0.14475724430637602</v>
      </c>
      <c r="M316" s="16">
        <f t="shared" si="580"/>
        <v>0.13637795181410009</v>
      </c>
      <c r="N316" s="16">
        <f t="shared" si="580"/>
        <v>2.1639964241710583E-2</v>
      </c>
      <c r="O316" s="18">
        <f t="shared" si="563"/>
        <v>41576</v>
      </c>
      <c r="P316" s="17">
        <f t="shared" si="564"/>
        <v>2.5323590323149325</v>
      </c>
      <c r="Q316" s="17">
        <f t="shared" si="565"/>
        <v>3.5795582793342593</v>
      </c>
      <c r="R316" s="17">
        <f t="shared" si="566"/>
        <v>1.0508364286750449</v>
      </c>
      <c r="S316" s="17">
        <f t="shared" si="567"/>
        <v>0.34884336430406437</v>
      </c>
      <c r="T316" s="16">
        <f t="shared" si="568"/>
        <v>6.2763898321437972E-2</v>
      </c>
    </row>
    <row r="317" spans="1:20" x14ac:dyDescent="0.25">
      <c r="A317" s="5">
        <v>41584</v>
      </c>
      <c r="B317" s="22">
        <v>116.7427</v>
      </c>
      <c r="C317" s="22">
        <v>94.050249030000003</v>
      </c>
      <c r="D317" s="23">
        <v>109.38636390000001</v>
      </c>
      <c r="E317" s="15">
        <f t="shared" si="456"/>
        <v>2.4241344426667588E-4</v>
      </c>
      <c r="F317" s="15">
        <f t="shared" si="457"/>
        <v>-2.7376961002822942E-4</v>
      </c>
      <c r="G317" s="15">
        <f t="shared" si="458"/>
        <v>5.161830542949053E-4</v>
      </c>
      <c r="H317" s="16">
        <f t="shared" ref="H317:I317" si="581">B317/B267-1</f>
        <v>0.34058654185130788</v>
      </c>
      <c r="I317" s="16">
        <f t="shared" si="581"/>
        <v>0.27088159022979186</v>
      </c>
      <c r="J317" s="16">
        <f t="shared" si="560"/>
        <v>6.970495162151602E-2</v>
      </c>
      <c r="K317" s="16">
        <f t="shared" si="561"/>
        <v>8.1533066561445544E-4</v>
      </c>
      <c r="L317" s="16">
        <f t="shared" ref="L317:N317" si="582">STDEVP(E267:E316)*SQRT(52)</f>
        <v>0.14416696563171988</v>
      </c>
      <c r="M317" s="16">
        <f t="shared" si="582"/>
        <v>0.13552815925170297</v>
      </c>
      <c r="N317" s="16">
        <f t="shared" si="582"/>
        <v>2.2404371801147446E-2</v>
      </c>
      <c r="O317" s="18">
        <f t="shared" si="563"/>
        <v>41584</v>
      </c>
      <c r="P317" s="17">
        <f t="shared" si="564"/>
        <v>2.3567896410725062</v>
      </c>
      <c r="Q317" s="17">
        <f t="shared" si="565"/>
        <v>3.1112209813419569</v>
      </c>
      <c r="R317" s="17">
        <f t="shared" si="566"/>
        <v>1.0521986455666057</v>
      </c>
      <c r="S317" s="17">
        <f t="shared" si="567"/>
        <v>0.32291546146471961</v>
      </c>
      <c r="T317" s="16">
        <f t="shared" si="568"/>
        <v>5.5607858659026566E-2</v>
      </c>
    </row>
    <row r="318" spans="1:20" x14ac:dyDescent="0.25">
      <c r="A318" s="5">
        <v>41592</v>
      </c>
      <c r="B318" s="22">
        <v>116.771</v>
      </c>
      <c r="C318" s="22">
        <v>94.024500930000002</v>
      </c>
      <c r="D318" s="23">
        <v>109.38823259999999</v>
      </c>
      <c r="E318" s="15">
        <f t="shared" si="456"/>
        <v>-6.4022745373423229E-3</v>
      </c>
      <c r="F318" s="15">
        <f t="shared" si="457"/>
        <v>-7.2127984013964364E-3</v>
      </c>
      <c r="G318" s="15">
        <f t="shared" si="458"/>
        <v>8.1052386405411347E-4</v>
      </c>
      <c r="H318" s="16">
        <f t="shared" ref="H318:I318" si="583">B318/B268-1</f>
        <v>0.36283689863600777</v>
      </c>
      <c r="I318" s="16">
        <f t="shared" si="583"/>
        <v>0.28708337039196041</v>
      </c>
      <c r="J318" s="16">
        <f t="shared" si="560"/>
        <v>7.5753528244047352E-2</v>
      </c>
      <c r="K318" s="16">
        <f t="shared" si="561"/>
        <v>8.1672044437874902E-4</v>
      </c>
      <c r="L318" s="16">
        <f t="shared" ref="L318:N318" si="584">STDEVP(E268:E317)*SQRT(52)</f>
        <v>0.14248829743469599</v>
      </c>
      <c r="M318" s="16">
        <f t="shared" si="584"/>
        <v>0.13439591698939549</v>
      </c>
      <c r="N318" s="16">
        <f t="shared" si="584"/>
        <v>2.1966977835146569E-2</v>
      </c>
      <c r="O318" s="18">
        <f t="shared" si="563"/>
        <v>41592</v>
      </c>
      <c r="P318" s="17">
        <f t="shared" si="564"/>
        <v>2.5407011292106074</v>
      </c>
      <c r="Q318" s="17">
        <f t="shared" si="565"/>
        <v>3.4485184449380086</v>
      </c>
      <c r="R318" s="17">
        <f t="shared" si="566"/>
        <v>1.0484973639340303</v>
      </c>
      <c r="S318" s="17">
        <f t="shared" si="567"/>
        <v>0.34527523925602044</v>
      </c>
      <c r="T318" s="16">
        <f t="shared" si="568"/>
        <v>6.1870350339363833E-2</v>
      </c>
    </row>
    <row r="319" spans="1:20" x14ac:dyDescent="0.25">
      <c r="A319" s="5">
        <v>41599</v>
      </c>
      <c r="B319" s="22">
        <v>116.0234</v>
      </c>
      <c r="C319" s="22">
        <v>93.346321160000002</v>
      </c>
      <c r="D319" s="23">
        <v>109.38997670000001</v>
      </c>
      <c r="E319" s="15">
        <f t="shared" si="456"/>
        <v>1.5162458607487883E-2</v>
      </c>
      <c r="F319" s="15">
        <f t="shared" si="457"/>
        <v>1.2377093769123215E-2</v>
      </c>
      <c r="G319" s="15">
        <f t="shared" si="458"/>
        <v>2.7853648383646679E-3</v>
      </c>
      <c r="H319" s="16">
        <f t="shared" ref="H319:I319" si="585">B319/B269-1</f>
        <v>0.34120089564902778</v>
      </c>
      <c r="I319" s="16">
        <f t="shared" si="585"/>
        <v>0.26777630205048908</v>
      </c>
      <c r="J319" s="16">
        <f t="shared" si="560"/>
        <v>7.3424593598538701E-2</v>
      </c>
      <c r="K319" s="16">
        <f t="shared" si="561"/>
        <v>8.1741521337064249E-4</v>
      </c>
      <c r="L319" s="16">
        <f t="shared" ref="L319:N319" si="586">STDEVP(E269:E318)*SQRT(52)</f>
        <v>0.14302948556306433</v>
      </c>
      <c r="M319" s="16">
        <f t="shared" si="586"/>
        <v>0.13494904704743321</v>
      </c>
      <c r="N319" s="16">
        <f t="shared" si="586"/>
        <v>2.1962556090727767E-2</v>
      </c>
      <c r="O319" s="18">
        <f t="shared" si="563"/>
        <v>41599</v>
      </c>
      <c r="P319" s="17">
        <f t="shared" si="564"/>
        <v>2.3798133587327754</v>
      </c>
      <c r="Q319" s="17">
        <f t="shared" si="565"/>
        <v>3.3431715914677786</v>
      </c>
      <c r="R319" s="17">
        <f t="shared" si="566"/>
        <v>1.048955360763979</v>
      </c>
      <c r="S319" s="17">
        <f t="shared" si="567"/>
        <v>0.32449758413718177</v>
      </c>
      <c r="T319" s="16">
        <f t="shared" si="568"/>
        <v>6.035552498427732E-2</v>
      </c>
    </row>
    <row r="320" spans="1:20" x14ac:dyDescent="0.25">
      <c r="A320" s="5">
        <v>41606</v>
      </c>
      <c r="B320" s="22">
        <v>117.7826</v>
      </c>
      <c r="C320" s="22">
        <v>94.501677330000007</v>
      </c>
      <c r="D320" s="23">
        <v>109.39254440000001</v>
      </c>
      <c r="E320" s="15">
        <f t="shared" si="456"/>
        <v>-4.5230789607293431E-2</v>
      </c>
      <c r="F320" s="15">
        <f t="shared" si="457"/>
        <v>-4.2520180207684E-2</v>
      </c>
      <c r="G320" s="15">
        <f t="shared" si="458"/>
        <v>-2.7106093996094316E-3</v>
      </c>
      <c r="H320" s="16">
        <f t="shared" ref="H320:I320" si="587">B320/B270-1</f>
        <v>0.34052406527882573</v>
      </c>
      <c r="I320" s="16">
        <f t="shared" si="587"/>
        <v>0.26714178191695437</v>
      </c>
      <c r="J320" s="16">
        <f t="shared" si="560"/>
        <v>7.3382283361871359E-2</v>
      </c>
      <c r="K320" s="16">
        <f t="shared" si="561"/>
        <v>8.267007714564123E-4</v>
      </c>
      <c r="L320" s="16">
        <f t="shared" ref="L320:N320" si="588">STDEVP(E270:E319)*SQRT(52)</f>
        <v>0.14299468161021581</v>
      </c>
      <c r="M320" s="16">
        <f t="shared" si="588"/>
        <v>0.13491895092464057</v>
      </c>
      <c r="N320" s="16">
        <f t="shared" si="588"/>
        <v>2.1962121908416371E-2</v>
      </c>
      <c r="O320" s="18">
        <f t="shared" si="563"/>
        <v>41606</v>
      </c>
      <c r="P320" s="17">
        <f t="shared" si="564"/>
        <v>2.3755943975128981</v>
      </c>
      <c r="Q320" s="17">
        <f t="shared" si="565"/>
        <v>3.341311175116902</v>
      </c>
      <c r="R320" s="17">
        <f t="shared" si="566"/>
        <v>1.0520984233571076</v>
      </c>
      <c r="S320" s="17">
        <f t="shared" si="567"/>
        <v>0.32287603228549638</v>
      </c>
      <c r="T320" s="16">
        <f t="shared" si="568"/>
        <v>5.9507687517970753E-2</v>
      </c>
    </row>
    <row r="321" spans="1:20" x14ac:dyDescent="0.25">
      <c r="A321" s="5">
        <v>41613</v>
      </c>
      <c r="B321" s="22">
        <v>112.4552</v>
      </c>
      <c r="C321" s="22">
        <v>90.483448980000006</v>
      </c>
      <c r="D321" s="23">
        <v>109.3965342</v>
      </c>
      <c r="E321" s="15">
        <f t="shared" si="456"/>
        <v>-6.2869480468666916E-3</v>
      </c>
      <c r="F321" s="15">
        <f t="shared" si="457"/>
        <v>-5.8504175732405628E-3</v>
      </c>
      <c r="G321" s="15">
        <f t="shared" si="458"/>
        <v>-4.3653047362612885E-4</v>
      </c>
      <c r="H321" s="16">
        <f t="shared" ref="H321:I321" si="589">B321/B271-1</f>
        <v>0.25365460486344227</v>
      </c>
      <c r="I321" s="16">
        <f t="shared" si="589"/>
        <v>0.188188790895089</v>
      </c>
      <c r="J321" s="16">
        <f t="shared" si="560"/>
        <v>6.546581396835327E-2</v>
      </c>
      <c r="K321" s="16">
        <f t="shared" si="561"/>
        <v>8.4860744548365119E-4</v>
      </c>
      <c r="L321" s="16">
        <f t="shared" ref="L321:N321" si="590">STDEVP(E271:E320)*SQRT(52)</f>
        <v>0.1512109108991623</v>
      </c>
      <c r="M321" s="16">
        <f t="shared" si="590"/>
        <v>0.14208291785856381</v>
      </c>
      <c r="N321" s="16">
        <f t="shared" si="590"/>
        <v>2.2268676635697433E-2</v>
      </c>
      <c r="O321" s="18">
        <f t="shared" si="563"/>
        <v>41613</v>
      </c>
      <c r="P321" s="17">
        <f t="shared" si="564"/>
        <v>1.6718766914018977</v>
      </c>
      <c r="Q321" s="17">
        <f t="shared" si="565"/>
        <v>2.9398160941189198</v>
      </c>
      <c r="R321" s="17">
        <f t="shared" si="566"/>
        <v>1.0545156088699887</v>
      </c>
      <c r="S321" s="17">
        <f t="shared" si="567"/>
        <v>0.23973661014734879</v>
      </c>
      <c r="T321" s="16">
        <f t="shared" si="568"/>
        <v>5.5252849801782661E-2</v>
      </c>
    </row>
    <row r="322" spans="1:20" x14ac:dyDescent="0.25">
      <c r="A322" s="5">
        <v>41620</v>
      </c>
      <c r="B322" s="22">
        <v>111.7482</v>
      </c>
      <c r="C322" s="22">
        <v>89.954083019999999</v>
      </c>
      <c r="D322" s="23">
        <v>109.3992935</v>
      </c>
      <c r="E322" s="15">
        <f t="shared" si="456"/>
        <v>2.4897940190535595E-2</v>
      </c>
      <c r="F322" s="15">
        <f t="shared" si="457"/>
        <v>2.52410877168876E-2</v>
      </c>
      <c r="G322" s="15">
        <f t="shared" si="458"/>
        <v>-3.4314752635200563E-4</v>
      </c>
      <c r="H322" s="16">
        <f t="shared" ref="H322:I322" si="591">B322/B272-1</f>
        <v>0.22024892387052808</v>
      </c>
      <c r="I322" s="16">
        <f t="shared" si="591"/>
        <v>0.15952494075770973</v>
      </c>
      <c r="J322" s="16">
        <f t="shared" si="560"/>
        <v>6.0723983112818347E-2</v>
      </c>
      <c r="K322" s="16">
        <f t="shared" si="561"/>
        <v>8.5997848010888056E-4</v>
      </c>
      <c r="L322" s="16">
        <f t="shared" ref="L322:N322" si="592">STDEVP(E272:E321)*SQRT(52)</f>
        <v>0.15067970866965369</v>
      </c>
      <c r="M322" s="16">
        <f t="shared" si="592"/>
        <v>0.14153631988290152</v>
      </c>
      <c r="N322" s="16">
        <f t="shared" si="592"/>
        <v>2.2293046540655378E-2</v>
      </c>
      <c r="O322" s="18">
        <f t="shared" si="563"/>
        <v>41620</v>
      </c>
      <c r="P322" s="17">
        <f t="shared" si="564"/>
        <v>1.4559952851475302</v>
      </c>
      <c r="Q322" s="17">
        <f t="shared" si="565"/>
        <v>2.723897920460411</v>
      </c>
      <c r="R322" s="17">
        <f t="shared" si="566"/>
        <v>1.0514408592224624</v>
      </c>
      <c r="S322" s="17">
        <f t="shared" si="567"/>
        <v>0.20865552585873132</v>
      </c>
      <c r="T322" s="16">
        <f t="shared" si="568"/>
        <v>5.256212112475897E-2</v>
      </c>
    </row>
    <row r="323" spans="1:20" x14ac:dyDescent="0.25">
      <c r="A323" s="5">
        <v>41627</v>
      </c>
      <c r="B323" s="22">
        <v>114.5305</v>
      </c>
      <c r="C323" s="22">
        <v>92.224621920000004</v>
      </c>
      <c r="D323" s="23">
        <v>109.4028004</v>
      </c>
      <c r="E323" s="15">
        <f t="shared" si="456"/>
        <v>2.7246017436403314E-2</v>
      </c>
      <c r="F323" s="15">
        <f t="shared" si="457"/>
        <v>2.3548998898406115E-2</v>
      </c>
      <c r="G323" s="15">
        <f t="shared" si="458"/>
        <v>3.6970185379971987E-3</v>
      </c>
      <c r="H323" s="16">
        <f t="shared" ref="H323:I323" si="593">B323/B273-1</f>
        <v>0.24667324850956107</v>
      </c>
      <c r="I323" s="16">
        <f t="shared" si="593"/>
        <v>0.18691810680582588</v>
      </c>
      <c r="J323" s="16">
        <f t="shared" si="560"/>
        <v>5.9755141703735193E-2</v>
      </c>
      <c r="K323" s="16">
        <f t="shared" si="561"/>
        <v>8.7824451891416189E-4</v>
      </c>
      <c r="L323" s="16">
        <f t="shared" ref="L323:N323" si="594">STDEVP(E273:E322)*SQRT(52)</f>
        <v>0.15211378047030183</v>
      </c>
      <c r="M323" s="16">
        <f t="shared" si="594"/>
        <v>0.14326693584103437</v>
      </c>
      <c r="N323" s="16">
        <f t="shared" si="594"/>
        <v>2.232960485779913E-2</v>
      </c>
      <c r="O323" s="18">
        <f t="shared" si="563"/>
        <v>41627</v>
      </c>
      <c r="P323" s="17">
        <f t="shared" si="564"/>
        <v>1.615862831301041</v>
      </c>
      <c r="Q323" s="17">
        <f t="shared" si="565"/>
        <v>2.6760501175131335</v>
      </c>
      <c r="R323" s="17">
        <f t="shared" si="566"/>
        <v>1.0531216593848036</v>
      </c>
      <c r="S323" s="17">
        <f t="shared" si="567"/>
        <v>0.23339658984341055</v>
      </c>
      <c r="T323" s="16">
        <f t="shared" si="568"/>
        <v>4.9872395507334105E-2</v>
      </c>
    </row>
    <row r="324" spans="1:20" x14ac:dyDescent="0.25">
      <c r="A324" s="5">
        <v>41638</v>
      </c>
      <c r="B324" s="22">
        <v>117.651</v>
      </c>
      <c r="C324" s="22">
        <v>94.396419440000003</v>
      </c>
      <c r="D324" s="23">
        <v>109.40854109999999</v>
      </c>
      <c r="E324" s="15">
        <f t="shared" ref="E324:E387" si="595">B325/B324-1</f>
        <v>1.2222590543216061E-3</v>
      </c>
      <c r="F324" s="15">
        <f t="shared" ref="F324:F387" si="596">C325/C324-1</f>
        <v>-1.3564222113465751E-3</v>
      </c>
      <c r="G324" s="15">
        <f t="shared" ref="G324:G387" si="597">E324-F324</f>
        <v>2.5786812656681812E-3</v>
      </c>
      <c r="H324" s="16">
        <f t="shared" ref="H324:I324" si="598">B324/B274-1</f>
        <v>0.27584748519747548</v>
      </c>
      <c r="I324" s="16">
        <f t="shared" si="598"/>
        <v>0.20841264557403383</v>
      </c>
      <c r="J324" s="16">
        <f t="shared" si="560"/>
        <v>6.7434839623441656E-2</v>
      </c>
      <c r="K324" s="16">
        <f t="shared" si="561"/>
        <v>9.1480405138533172E-4</v>
      </c>
      <c r="L324" s="16">
        <f t="shared" ref="L324:N324" si="599">STDEVP(E274:E323)*SQRT(52)</f>
        <v>0.15381034057999191</v>
      </c>
      <c r="M324" s="16">
        <f t="shared" si="599"/>
        <v>0.14466521375623817</v>
      </c>
      <c r="N324" s="16">
        <f t="shared" si="599"/>
        <v>2.2327470881396548E-2</v>
      </c>
      <c r="O324" s="18">
        <f t="shared" si="563"/>
        <v>41638</v>
      </c>
      <c r="P324" s="17">
        <f t="shared" si="564"/>
        <v>1.7874785278373813</v>
      </c>
      <c r="Q324" s="17">
        <f t="shared" si="565"/>
        <v>3.020263243501931</v>
      </c>
      <c r="R324" s="17">
        <f t="shared" si="566"/>
        <v>1.052848681077555</v>
      </c>
      <c r="S324" s="17">
        <f t="shared" si="567"/>
        <v>0.26113218935194549</v>
      </c>
      <c r="T324" s="16">
        <f t="shared" si="568"/>
        <v>5.6468852372530159E-2</v>
      </c>
    </row>
    <row r="325" spans="1:20" x14ac:dyDescent="0.25">
      <c r="A325" s="5">
        <v>41646</v>
      </c>
      <c r="B325" s="22">
        <v>117.7948</v>
      </c>
      <c r="C325" s="22">
        <v>94.268378040000002</v>
      </c>
      <c r="D325" s="23">
        <v>109.4136956</v>
      </c>
      <c r="E325" s="15">
        <f t="shared" si="595"/>
        <v>8.4579285333479248E-3</v>
      </c>
      <c r="F325" s="15">
        <f t="shared" si="596"/>
        <v>3.5772630972488173E-3</v>
      </c>
      <c r="G325" s="15">
        <f t="shared" si="597"/>
        <v>4.8806654360991075E-3</v>
      </c>
      <c r="H325" s="16">
        <f t="shared" ref="H325:I325" si="600">B325/B275-1</f>
        <v>0.25554842601849925</v>
      </c>
      <c r="I325" s="16">
        <f t="shared" si="600"/>
        <v>0.18767177063090168</v>
      </c>
      <c r="J325" s="16">
        <f t="shared" si="560"/>
        <v>6.7876655387597573E-2</v>
      </c>
      <c r="K325" s="16">
        <f t="shared" si="561"/>
        <v>9.4252466170097193E-4</v>
      </c>
      <c r="L325" s="16">
        <f t="shared" ref="L325:N325" si="601">STDEVP(E275:E324)*SQRT(52)</f>
        <v>0.15333188961789615</v>
      </c>
      <c r="M325" s="16">
        <f t="shared" si="601"/>
        <v>0.14422050804450834</v>
      </c>
      <c r="N325" s="16">
        <f t="shared" si="601"/>
        <v>2.237543560068771E-2</v>
      </c>
      <c r="O325" s="18">
        <f t="shared" si="563"/>
        <v>41646</v>
      </c>
      <c r="P325" s="17">
        <f t="shared" si="564"/>
        <v>1.6604889041104072</v>
      </c>
      <c r="Q325" s="17">
        <f t="shared" si="565"/>
        <v>3.0335344794588659</v>
      </c>
      <c r="R325" s="17">
        <f t="shared" si="566"/>
        <v>1.0531241456038958</v>
      </c>
      <c r="S325" s="17">
        <f t="shared" si="567"/>
        <v>0.24176247636103618</v>
      </c>
      <c r="T325" s="16">
        <f t="shared" si="568"/>
        <v>5.7956823736224072E-2</v>
      </c>
    </row>
    <row r="326" spans="1:20" x14ac:dyDescent="0.25">
      <c r="A326" s="5">
        <v>41653</v>
      </c>
      <c r="B326" s="22">
        <v>118.7911</v>
      </c>
      <c r="C326" s="22">
        <v>94.60560083</v>
      </c>
      <c r="D326" s="23">
        <v>109.4167561</v>
      </c>
      <c r="E326" s="15">
        <f t="shared" si="595"/>
        <v>9.4821918477057121E-3</v>
      </c>
      <c r="F326" s="15">
        <f t="shared" si="596"/>
        <v>1.1241344494085759E-2</v>
      </c>
      <c r="G326" s="15">
        <f t="shared" si="597"/>
        <v>-1.7591526463800466E-3</v>
      </c>
      <c r="H326" s="16">
        <f t="shared" ref="H326:I326" si="602">B326/B276-1</f>
        <v>0.2685366525636399</v>
      </c>
      <c r="I326" s="16">
        <f t="shared" si="602"/>
        <v>0.19888325909026139</v>
      </c>
      <c r="J326" s="16">
        <f t="shared" si="560"/>
        <v>6.9653393473378511E-2</v>
      </c>
      <c r="K326" s="16">
        <f t="shared" si="561"/>
        <v>9.5731570908053065E-4</v>
      </c>
      <c r="L326" s="16">
        <f t="shared" ref="L326:N326" si="603">STDEVP(E276:E325)*SQRT(52)</f>
        <v>0.15321997421636824</v>
      </c>
      <c r="M326" s="16">
        <f t="shared" si="603"/>
        <v>0.14389144837036169</v>
      </c>
      <c r="N326" s="16">
        <f t="shared" si="603"/>
        <v>2.251742448629751E-2</v>
      </c>
      <c r="O326" s="18">
        <f t="shared" si="563"/>
        <v>41653</v>
      </c>
      <c r="P326" s="17">
        <f t="shared" si="564"/>
        <v>1.7463737232894947</v>
      </c>
      <c r="Q326" s="17">
        <f t="shared" si="565"/>
        <v>3.0933108498160866</v>
      </c>
      <c r="R326" s="17">
        <f t="shared" si="566"/>
        <v>1.0534780051497097</v>
      </c>
      <c r="S326" s="17">
        <f t="shared" si="567"/>
        <v>0.25399613048070585</v>
      </c>
      <c r="T326" s="16">
        <f t="shared" si="568"/>
        <v>5.906870885397858E-2</v>
      </c>
    </row>
    <row r="327" spans="1:20" x14ac:dyDescent="0.25">
      <c r="A327" s="5">
        <v>41660</v>
      </c>
      <c r="B327" s="22">
        <v>119.9175</v>
      </c>
      <c r="C327" s="22">
        <v>95.669094979999997</v>
      </c>
      <c r="D327" s="23">
        <v>109.42297170000001</v>
      </c>
      <c r="E327" s="15">
        <f t="shared" si="595"/>
        <v>-3.3111097212667029E-2</v>
      </c>
      <c r="F327" s="15">
        <f t="shared" si="596"/>
        <v>-3.1056545592086149E-2</v>
      </c>
      <c r="G327" s="15">
        <f t="shared" si="597"/>
        <v>-2.05455162058088E-3</v>
      </c>
      <c r="H327" s="16">
        <f t="shared" ref="H327:I327" si="604">B327/B277-1</f>
        <v>0.26490583153575553</v>
      </c>
      <c r="I327" s="16">
        <f t="shared" si="604"/>
        <v>0.19943902005995784</v>
      </c>
      <c r="J327" s="16">
        <f t="shared" si="560"/>
        <v>6.5466811475797693E-2</v>
      </c>
      <c r="K327" s="16">
        <f t="shared" si="561"/>
        <v>1.0012475876519655E-3</v>
      </c>
      <c r="L327" s="16">
        <f t="shared" ref="L327:N327" si="605">STDEVP(E277:E326)*SQRT(52)</f>
        <v>0.15310262776300898</v>
      </c>
      <c r="M327" s="16">
        <f t="shared" si="605"/>
        <v>0.14391571858785668</v>
      </c>
      <c r="N327" s="16">
        <f t="shared" si="605"/>
        <v>2.270370749589919E-2</v>
      </c>
      <c r="O327" s="18">
        <f t="shared" si="563"/>
        <v>41660</v>
      </c>
      <c r="P327" s="17">
        <f t="shared" si="564"/>
        <v>1.7237103490908559</v>
      </c>
      <c r="Q327" s="17">
        <f t="shared" si="565"/>
        <v>2.8835295507406666</v>
      </c>
      <c r="R327" s="17">
        <f t="shared" si="566"/>
        <v>1.0555092085084672</v>
      </c>
      <c r="S327" s="17">
        <f t="shared" si="567"/>
        <v>0.25002584707055786</v>
      </c>
      <c r="T327" s="16">
        <f t="shared" si="568"/>
        <v>5.44516877876767E-2</v>
      </c>
    </row>
    <row r="328" spans="1:20" x14ac:dyDescent="0.25">
      <c r="A328" s="5">
        <v>41667</v>
      </c>
      <c r="B328" s="22">
        <v>115.9469</v>
      </c>
      <c r="C328" s="22">
        <v>92.697943370000004</v>
      </c>
      <c r="D328" s="23">
        <v>109.4277135</v>
      </c>
      <c r="E328" s="15">
        <f t="shared" si="595"/>
        <v>-1.5839147057834291E-2</v>
      </c>
      <c r="F328" s="15">
        <f t="shared" si="596"/>
        <v>-1.5210800787370249E-2</v>
      </c>
      <c r="G328" s="15">
        <f t="shared" si="597"/>
        <v>-6.283462704640419E-4</v>
      </c>
      <c r="H328" s="16">
        <f t="shared" ref="H328:I328" si="606">B328/B278-1</f>
        <v>0.20537448176348039</v>
      </c>
      <c r="I328" s="16">
        <f t="shared" si="606"/>
        <v>0.1504763078766671</v>
      </c>
      <c r="J328" s="16">
        <f t="shared" si="560"/>
        <v>5.4898173886813284E-2</v>
      </c>
      <c r="K328" s="16">
        <f t="shared" si="561"/>
        <v>1.0313619424102694E-3</v>
      </c>
      <c r="L328" s="16">
        <f t="shared" ref="L328:N328" si="607">STDEVP(E278:E327)*SQRT(52)</f>
        <v>0.15748236438074847</v>
      </c>
      <c r="M328" s="16">
        <f t="shared" si="607"/>
        <v>0.14799131326911458</v>
      </c>
      <c r="N328" s="16">
        <f t="shared" si="607"/>
        <v>2.2651347810231166E-2</v>
      </c>
      <c r="O328" s="18">
        <f t="shared" si="563"/>
        <v>41667</v>
      </c>
      <c r="P328" s="17">
        <f t="shared" si="564"/>
        <v>1.2975619246293852</v>
      </c>
      <c r="Q328" s="17">
        <f t="shared" si="565"/>
        <v>2.4236162168688642</v>
      </c>
      <c r="R328" s="17">
        <f t="shared" si="566"/>
        <v>1.054975566037873</v>
      </c>
      <c r="S328" s="17">
        <f t="shared" si="567"/>
        <v>0.19369464696562869</v>
      </c>
      <c r="T328" s="16">
        <f t="shared" si="568"/>
        <v>4.6682353392578174E-2</v>
      </c>
    </row>
    <row r="329" spans="1:20" x14ac:dyDescent="0.25">
      <c r="A329" s="5">
        <v>41674</v>
      </c>
      <c r="B329" s="22">
        <v>114.1104</v>
      </c>
      <c r="C329" s="22">
        <v>91.287933420000002</v>
      </c>
      <c r="D329" s="23">
        <v>109.4317107</v>
      </c>
      <c r="E329" s="15">
        <f t="shared" si="595"/>
        <v>3.9362757469958876E-2</v>
      </c>
      <c r="F329" s="15">
        <f t="shared" si="596"/>
        <v>3.8829407318179188E-2</v>
      </c>
      <c r="G329" s="15">
        <f t="shared" si="597"/>
        <v>5.3335015177968792E-4</v>
      </c>
      <c r="H329" s="16">
        <f t="shared" ref="H329:I329" si="608">B329/B279-1</f>
        <v>0.18492489236961296</v>
      </c>
      <c r="I329" s="16">
        <f t="shared" si="608"/>
        <v>0.13289517760487657</v>
      </c>
      <c r="J329" s="16">
        <f t="shared" si="560"/>
        <v>5.202971476473639E-2</v>
      </c>
      <c r="K329" s="16">
        <f t="shared" si="561"/>
        <v>1.0534397360426606E-3</v>
      </c>
      <c r="L329" s="16">
        <f t="shared" ref="L329:N329" si="609">STDEVP(E279:E328)*SQRT(52)</f>
        <v>0.15872918480300005</v>
      </c>
      <c r="M329" s="16">
        <f t="shared" si="609"/>
        <v>0.14910795965198892</v>
      </c>
      <c r="N329" s="16">
        <f t="shared" si="609"/>
        <v>2.2707808212181112E-2</v>
      </c>
      <c r="O329" s="18">
        <f t="shared" si="563"/>
        <v>41674</v>
      </c>
      <c r="P329" s="17">
        <f t="shared" si="564"/>
        <v>1.1583972592171661</v>
      </c>
      <c r="Q329" s="17">
        <f t="shared" si="565"/>
        <v>2.2912697816791572</v>
      </c>
      <c r="R329" s="17">
        <f t="shared" si="566"/>
        <v>1.0512875487427924</v>
      </c>
      <c r="S329" s="17">
        <f t="shared" si="567"/>
        <v>0.17490119887128638</v>
      </c>
      <c r="T329" s="16">
        <f t="shared" si="568"/>
        <v>4.5267875207454122E-2</v>
      </c>
    </row>
    <row r="330" spans="1:20" x14ac:dyDescent="0.25">
      <c r="A330" s="5">
        <v>41681</v>
      </c>
      <c r="B330" s="22">
        <v>118.60209999999999</v>
      </c>
      <c r="C330" s="22">
        <v>94.832589769999998</v>
      </c>
      <c r="D330" s="23">
        <v>109.43453770000001</v>
      </c>
      <c r="E330" s="15">
        <f t="shared" si="595"/>
        <v>1.1788155521698318E-2</v>
      </c>
      <c r="F330" s="15">
        <f t="shared" si="596"/>
        <v>1.1941415000334077E-2</v>
      </c>
      <c r="G330" s="15">
        <f t="shared" si="597"/>
        <v>-1.5325947863575884E-4</v>
      </c>
      <c r="H330" s="16">
        <f t="shared" ref="H330:I330" si="610">B330/B280-1</f>
        <v>0.26590734917717462</v>
      </c>
      <c r="I330" s="16">
        <f t="shared" si="610"/>
        <v>0.21053910962313838</v>
      </c>
      <c r="J330" s="16">
        <f t="shared" si="560"/>
        <v>5.5368239554036247E-2</v>
      </c>
      <c r="K330" s="16">
        <f t="shared" si="561"/>
        <v>1.0645348860307546E-3</v>
      </c>
      <c r="L330" s="16">
        <f t="shared" ref="L330:N330" si="611">STDEVP(E280:E329)*SQRT(52)</f>
        <v>0.15951559016478914</v>
      </c>
      <c r="M330" s="16">
        <f t="shared" si="611"/>
        <v>0.1500962746551118</v>
      </c>
      <c r="N330" s="16">
        <f t="shared" si="611"/>
        <v>2.270989330542764E-2</v>
      </c>
      <c r="O330" s="18">
        <f t="shared" si="563"/>
        <v>41681</v>
      </c>
      <c r="P330" s="17">
        <f t="shared" si="564"/>
        <v>1.6602942321659306</v>
      </c>
      <c r="Q330" s="17">
        <f t="shared" si="565"/>
        <v>2.4380669168887419</v>
      </c>
      <c r="R330" s="17">
        <f t="shared" si="566"/>
        <v>1.0527436183079473</v>
      </c>
      <c r="S330" s="17">
        <f t="shared" si="567"/>
        <v>0.25157389670698754</v>
      </c>
      <c r="T330" s="16">
        <f t="shared" si="568"/>
        <v>4.4319792538882657E-2</v>
      </c>
    </row>
    <row r="331" spans="1:20" x14ac:dyDescent="0.25">
      <c r="A331" s="5">
        <v>41688</v>
      </c>
      <c r="B331" s="22">
        <v>120.00020000000001</v>
      </c>
      <c r="C331" s="22">
        <v>95.965025080000004</v>
      </c>
      <c r="D331" s="23">
        <v>109.4376779</v>
      </c>
      <c r="E331" s="15">
        <f t="shared" si="595"/>
        <v>2.1705797157004714E-2</v>
      </c>
      <c r="F331" s="15">
        <f t="shared" si="596"/>
        <v>2.0125178922112408E-2</v>
      </c>
      <c r="G331" s="15">
        <f t="shared" si="597"/>
        <v>1.5806182348923059E-3</v>
      </c>
      <c r="H331" s="16">
        <f t="shared" ref="H331:I331" si="612">B331/B281-1</f>
        <v>0.27144311731903947</v>
      </c>
      <c r="I331" s="16">
        <f t="shared" si="612"/>
        <v>0.21927558689064464</v>
      </c>
      <c r="J331" s="16">
        <f t="shared" si="560"/>
        <v>5.2167530428394837E-2</v>
      </c>
      <c r="K331" s="16">
        <f t="shared" si="561"/>
        <v>1.0799397286229695E-3</v>
      </c>
      <c r="L331" s="16">
        <f t="shared" ref="L331:N331" si="613">STDEVP(E281:E330)*SQRT(52)</f>
        <v>0.15964674655680708</v>
      </c>
      <c r="M331" s="16">
        <f t="shared" si="613"/>
        <v>0.15030696918129288</v>
      </c>
      <c r="N331" s="16">
        <f t="shared" si="613"/>
        <v>2.2661395119832159E-2</v>
      </c>
      <c r="O331" s="18">
        <f t="shared" si="563"/>
        <v>41688</v>
      </c>
      <c r="P331" s="17">
        <f t="shared" si="564"/>
        <v>1.6935088463842463</v>
      </c>
      <c r="Q331" s="17">
        <f t="shared" si="565"/>
        <v>2.3020440777161304</v>
      </c>
      <c r="R331" s="17">
        <f t="shared" si="566"/>
        <v>1.0526118579126045</v>
      </c>
      <c r="S331" s="17">
        <f t="shared" si="567"/>
        <v>0.25684983078811569</v>
      </c>
      <c r="T331" s="16">
        <f t="shared" si="568"/>
        <v>4.0687852042757766E-2</v>
      </c>
    </row>
    <row r="332" spans="1:20" x14ac:dyDescent="0.25">
      <c r="A332" s="5">
        <v>41695</v>
      </c>
      <c r="B332" s="22">
        <v>122.6049</v>
      </c>
      <c r="C332" s="22">
        <v>97.896338380000003</v>
      </c>
      <c r="D332" s="23">
        <v>109.4412286</v>
      </c>
      <c r="E332" s="15">
        <f t="shared" si="595"/>
        <v>-4.1319718869311517E-3</v>
      </c>
      <c r="F332" s="15">
        <f t="shared" si="596"/>
        <v>-3.6867760936984961E-3</v>
      </c>
      <c r="G332" s="15">
        <f t="shared" si="597"/>
        <v>-4.4519579323265557E-4</v>
      </c>
      <c r="H332" s="16">
        <f t="shared" ref="H332:I332" si="614">B332/B282-1</f>
        <v>0.29137718924976741</v>
      </c>
      <c r="I332" s="16">
        <f t="shared" si="614"/>
        <v>0.22912599315652571</v>
      </c>
      <c r="J332" s="16">
        <f t="shared" si="560"/>
        <v>6.2251196093241701E-2</v>
      </c>
      <c r="K332" s="16">
        <f t="shared" si="561"/>
        <v>1.1002117833727176E-3</v>
      </c>
      <c r="L332" s="16">
        <f t="shared" ref="L332:N332" si="615">STDEVP(E282:E331)*SQRT(52)</f>
        <v>0.16052801270112738</v>
      </c>
      <c r="M332" s="16">
        <f t="shared" si="615"/>
        <v>0.15097095358745594</v>
      </c>
      <c r="N332" s="16">
        <f t="shared" si="615"/>
        <v>2.1530700027807801E-2</v>
      </c>
      <c r="O332" s="18">
        <f t="shared" si="563"/>
        <v>41695</v>
      </c>
      <c r="P332" s="17">
        <f t="shared" si="564"/>
        <v>1.8082636954263878</v>
      </c>
      <c r="Q332" s="17">
        <f t="shared" si="565"/>
        <v>2.8912759925521079</v>
      </c>
      <c r="R332" s="17">
        <f t="shared" si="566"/>
        <v>1.0555051382314762</v>
      </c>
      <c r="S332" s="17">
        <f t="shared" si="567"/>
        <v>0.27501237744115642</v>
      </c>
      <c r="T332" s="16">
        <f t="shared" si="568"/>
        <v>4.9594593577784479E-2</v>
      </c>
    </row>
    <row r="333" spans="1:20" x14ac:dyDescent="0.25">
      <c r="A333" s="5">
        <v>41702</v>
      </c>
      <c r="B333" s="22">
        <v>122.09829999999999</v>
      </c>
      <c r="C333" s="22">
        <v>97.535416499999997</v>
      </c>
      <c r="D333" s="23">
        <v>109.44557279999999</v>
      </c>
      <c r="E333" s="15">
        <f t="shared" si="595"/>
        <v>-1.0102515759842667E-2</v>
      </c>
      <c r="F333" s="15">
        <f t="shared" si="596"/>
        <v>-7.6014374737406465E-3</v>
      </c>
      <c r="G333" s="15">
        <f t="shared" si="597"/>
        <v>-2.5010782861020209E-3</v>
      </c>
      <c r="H333" s="16">
        <f t="shared" ref="H333:I333" si="616">B333/B283-1</f>
        <v>0.2894393342556314</v>
      </c>
      <c r="I333" s="16">
        <f t="shared" si="616"/>
        <v>0.22701304691019519</v>
      </c>
      <c r="J333" s="16">
        <f t="shared" si="560"/>
        <v>6.2426287345436204E-2</v>
      </c>
      <c r="K333" s="16">
        <f t="shared" si="561"/>
        <v>1.1270466391515299E-3</v>
      </c>
      <c r="L333" s="16">
        <f t="shared" ref="L333:N333" si="617">STDEVP(E283:E332)*SQRT(52)</f>
        <v>0.16061278665850581</v>
      </c>
      <c r="M333" s="16">
        <f t="shared" si="617"/>
        <v>0.15105563684268467</v>
      </c>
      <c r="N333" s="16">
        <f t="shared" si="617"/>
        <v>2.151399791080812E-2</v>
      </c>
      <c r="O333" s="18">
        <f t="shared" si="563"/>
        <v>41702</v>
      </c>
      <c r="P333" s="17">
        <f t="shared" si="564"/>
        <v>1.7950768031283098</v>
      </c>
      <c r="Q333" s="17">
        <f t="shared" si="565"/>
        <v>2.9016590781611411</v>
      </c>
      <c r="R333" s="17">
        <f t="shared" si="566"/>
        <v>1.0566472655262706</v>
      </c>
      <c r="S333" s="17">
        <f t="shared" si="567"/>
        <v>0.27285575520122496</v>
      </c>
      <c r="T333" s="16">
        <f t="shared" si="568"/>
        <v>4.9630463109415157E-2</v>
      </c>
    </row>
    <row r="334" spans="1:20" x14ac:dyDescent="0.25">
      <c r="A334" s="5">
        <v>41709</v>
      </c>
      <c r="B334" s="22">
        <v>120.8648</v>
      </c>
      <c r="C334" s="22">
        <v>96.794007129999997</v>
      </c>
      <c r="D334" s="23">
        <v>109.4490022</v>
      </c>
      <c r="E334" s="15">
        <f t="shared" si="595"/>
        <v>-6.8754509170577682E-3</v>
      </c>
      <c r="F334" s="15">
        <f t="shared" si="596"/>
        <v>-7.1009147196156031E-3</v>
      </c>
      <c r="G334" s="15">
        <f t="shared" si="597"/>
        <v>2.2546380255783482E-4</v>
      </c>
      <c r="H334" s="16">
        <f t="shared" ref="H334:I334" si="618">B334/B284-1</f>
        <v>0.22818723065244995</v>
      </c>
      <c r="I334" s="16">
        <f t="shared" si="618"/>
        <v>0.17648165225888812</v>
      </c>
      <c r="J334" s="16">
        <f t="shared" si="560"/>
        <v>5.1705578393561824E-2</v>
      </c>
      <c r="K334" s="16">
        <f t="shared" si="561"/>
        <v>1.1464305924848706E-3</v>
      </c>
      <c r="L334" s="16">
        <f t="shared" ref="L334:N334" si="619">STDEVP(E284:E333)*SQRT(52)</f>
        <v>0.15747215838951992</v>
      </c>
      <c r="M334" s="16">
        <f t="shared" si="619"/>
        <v>0.14814690845862397</v>
      </c>
      <c r="N334" s="16">
        <f t="shared" si="619"/>
        <v>2.1542535638139806E-2</v>
      </c>
      <c r="O334" s="18">
        <f t="shared" si="563"/>
        <v>41709</v>
      </c>
      <c r="P334" s="17">
        <f t="shared" si="564"/>
        <v>1.441783756455294</v>
      </c>
      <c r="Q334" s="17">
        <f t="shared" si="565"/>
        <v>2.4001621379249389</v>
      </c>
      <c r="R334" s="17">
        <f t="shared" si="566"/>
        <v>1.0543988965319973</v>
      </c>
      <c r="S334" s="17">
        <f t="shared" si="567"/>
        <v>0.21532723602682108</v>
      </c>
      <c r="T334" s="16">
        <f t="shared" si="568"/>
        <v>4.2167535811716339E-2</v>
      </c>
    </row>
    <row r="335" spans="1:20" x14ac:dyDescent="0.25">
      <c r="A335" s="5">
        <v>41716</v>
      </c>
      <c r="B335" s="22">
        <v>120.0338</v>
      </c>
      <c r="C335" s="22">
        <v>96.106681140000006</v>
      </c>
      <c r="D335" s="23">
        <v>109.4524955</v>
      </c>
      <c r="E335" s="15">
        <f t="shared" si="595"/>
        <v>5.2851780081943911E-3</v>
      </c>
      <c r="F335" s="15">
        <f t="shared" si="596"/>
        <v>6.9448994813139375E-3</v>
      </c>
      <c r="G335" s="15">
        <f t="shared" si="597"/>
        <v>-1.6597214731195464E-3</v>
      </c>
      <c r="H335" s="16">
        <f t="shared" ref="H335:I335" si="620">B335/B285-1</f>
        <v>0.22130040006674556</v>
      </c>
      <c r="I335" s="16">
        <f t="shared" si="620"/>
        <v>0.16717818271158191</v>
      </c>
      <c r="J335" s="16">
        <f t="shared" si="560"/>
        <v>5.4122217355163649E-2</v>
      </c>
      <c r="K335" s="16">
        <f t="shared" si="561"/>
        <v>1.1659251242268631E-3</v>
      </c>
      <c r="L335" s="16">
        <f t="shared" ref="L335:N335" si="621">STDEVP(E285:E334)*SQRT(52)</f>
        <v>0.15778174169294357</v>
      </c>
      <c r="M335" s="16">
        <f t="shared" si="621"/>
        <v>0.14850943894747701</v>
      </c>
      <c r="N335" s="16">
        <f t="shared" si="621"/>
        <v>2.1335360913409169E-2</v>
      </c>
      <c r="O335" s="18">
        <f t="shared" si="563"/>
        <v>41716</v>
      </c>
      <c r="P335" s="17">
        <f t="shared" si="564"/>
        <v>1.3951834513965422</v>
      </c>
      <c r="Q335" s="17">
        <f t="shared" si="565"/>
        <v>2.536737839815407</v>
      </c>
      <c r="R335" s="17">
        <f t="shared" si="566"/>
        <v>1.0535962473856217</v>
      </c>
      <c r="S335" s="17">
        <f t="shared" si="567"/>
        <v>0.20893627467709491</v>
      </c>
      <c r="T335" s="16">
        <f t="shared" si="568"/>
        <v>4.5224583328466211E-2</v>
      </c>
    </row>
    <row r="336" spans="1:20" x14ac:dyDescent="0.25">
      <c r="A336" s="5">
        <v>41723</v>
      </c>
      <c r="B336" s="22">
        <v>120.6682</v>
      </c>
      <c r="C336" s="22">
        <v>96.774132379999998</v>
      </c>
      <c r="D336" s="23">
        <v>109.4560527</v>
      </c>
      <c r="E336" s="15">
        <f t="shared" si="595"/>
        <v>2.4160466469210551E-2</v>
      </c>
      <c r="F336" s="15">
        <f t="shared" si="596"/>
        <v>1.9790622069124408E-2</v>
      </c>
      <c r="G336" s="15">
        <f t="shared" si="597"/>
        <v>4.3698444000861425E-3</v>
      </c>
      <c r="H336" s="16">
        <f t="shared" ref="H336:I336" si="622">B336/B286-1</f>
        <v>0.25427678695790457</v>
      </c>
      <c r="I336" s="16">
        <f t="shared" si="622"/>
        <v>0.19471542567412703</v>
      </c>
      <c r="J336" s="16">
        <f t="shared" si="560"/>
        <v>5.9561361283777536E-2</v>
      </c>
      <c r="K336" s="16">
        <f t="shared" si="561"/>
        <v>1.1853919204076746E-3</v>
      </c>
      <c r="L336" s="16">
        <f t="shared" ref="L336:N336" si="623">STDEVP(E286:E335)*SQRT(52)</f>
        <v>0.15559920813062578</v>
      </c>
      <c r="M336" s="16">
        <f t="shared" si="623"/>
        <v>0.14717029607935336</v>
      </c>
      <c r="N336" s="16">
        <f t="shared" si="623"/>
        <v>2.065905619971686E-2</v>
      </c>
      <c r="O336" s="18">
        <f t="shared" si="563"/>
        <v>41723</v>
      </c>
      <c r="P336" s="17">
        <f t="shared" si="564"/>
        <v>1.6265596597704166</v>
      </c>
      <c r="Q336" s="17">
        <f t="shared" si="565"/>
        <v>2.8830630357931768</v>
      </c>
      <c r="R336" s="17">
        <f t="shared" si="566"/>
        <v>1.0509846781777417</v>
      </c>
      <c r="S336" s="17">
        <f t="shared" si="567"/>
        <v>0.24081359157045132</v>
      </c>
      <c r="T336" s="16">
        <f t="shared" si="568"/>
        <v>4.9694294795116667E-2</v>
      </c>
    </row>
    <row r="337" spans="1:20" x14ac:dyDescent="0.25">
      <c r="A337" s="5">
        <v>41730</v>
      </c>
      <c r="B337" s="22">
        <v>123.5836</v>
      </c>
      <c r="C337" s="22">
        <v>98.689352659999997</v>
      </c>
      <c r="D337" s="23">
        <v>109.4614952</v>
      </c>
      <c r="E337" s="15">
        <f t="shared" si="595"/>
        <v>-5.6714644985257356E-3</v>
      </c>
      <c r="F337" s="15">
        <f t="shared" si="596"/>
        <v>-2.586387113910571E-3</v>
      </c>
      <c r="G337" s="15">
        <f t="shared" si="597"/>
        <v>-3.0850773846151647E-3</v>
      </c>
      <c r="H337" s="16">
        <f t="shared" ref="H337:I337" si="624">B337/B287-1</f>
        <v>0.27593480305562945</v>
      </c>
      <c r="I337" s="16">
        <f t="shared" si="624"/>
        <v>0.20897399003181683</v>
      </c>
      <c r="J337" s="16">
        <f t="shared" si="560"/>
        <v>6.6960813023812626E-2</v>
      </c>
      <c r="K337" s="16">
        <f t="shared" si="561"/>
        <v>1.2090866036829073E-3</v>
      </c>
      <c r="L337" s="16">
        <f t="shared" ref="L337:N337" si="625">STDEVP(E287:E336)*SQRT(52)</f>
        <v>0.1568166417158165</v>
      </c>
      <c r="M337" s="16">
        <f t="shared" si="625"/>
        <v>0.14800783502581291</v>
      </c>
      <c r="N337" s="16">
        <f t="shared" si="625"/>
        <v>2.082994991767062E-2</v>
      </c>
      <c r="O337" s="18">
        <f t="shared" si="563"/>
        <v>41730</v>
      </c>
      <c r="P337" s="17">
        <f t="shared" si="564"/>
        <v>1.7518913391207878</v>
      </c>
      <c r="Q337" s="17">
        <f t="shared" si="565"/>
        <v>3.2146410955605766</v>
      </c>
      <c r="R337" s="17">
        <f t="shared" si="566"/>
        <v>1.0525655491320707</v>
      </c>
      <c r="S337" s="17">
        <f t="shared" si="567"/>
        <v>0.26100580308607013</v>
      </c>
      <c r="T337" s="16">
        <f t="shared" si="568"/>
        <v>5.6039536784741134E-2</v>
      </c>
    </row>
    <row r="338" spans="1:20" x14ac:dyDescent="0.25">
      <c r="A338" s="5">
        <v>41737</v>
      </c>
      <c r="B338" s="22">
        <v>122.8827</v>
      </c>
      <c r="C338" s="22">
        <v>98.434103789999995</v>
      </c>
      <c r="D338" s="23">
        <v>109.4660075</v>
      </c>
      <c r="E338" s="15">
        <f t="shared" si="595"/>
        <v>-2.678896215659321E-2</v>
      </c>
      <c r="F338" s="15">
        <f t="shared" si="596"/>
        <v>-1.8737434476315817E-2</v>
      </c>
      <c r="G338" s="15">
        <f t="shared" si="597"/>
        <v>-8.0515276802773927E-3</v>
      </c>
      <c r="H338" s="16">
        <f t="shared" ref="H338:I338" si="626">B338/B288-1</f>
        <v>0.31625249041324777</v>
      </c>
      <c r="I338" s="16">
        <f t="shared" si="626"/>
        <v>0.24892568213533228</v>
      </c>
      <c r="J338" s="16">
        <f t="shared" si="560"/>
        <v>6.7326808277915484E-2</v>
      </c>
      <c r="K338" s="16">
        <f t="shared" si="561"/>
        <v>1.2358135376426826E-3</v>
      </c>
      <c r="L338" s="16">
        <f t="shared" ref="L338:N338" si="627">STDEVP(E288:E337)*SQRT(52)</f>
        <v>0.15140529738670117</v>
      </c>
      <c r="M338" s="16">
        <f t="shared" si="627"/>
        <v>0.1427877021119702</v>
      </c>
      <c r="N338" s="16">
        <f t="shared" si="627"/>
        <v>2.1078422922161031E-2</v>
      </c>
      <c r="O338" s="18">
        <f t="shared" si="563"/>
        <v>41737</v>
      </c>
      <c r="P338" s="17">
        <f t="shared" si="564"/>
        <v>2.0806185933575856</v>
      </c>
      <c r="Q338" s="17">
        <f t="shared" si="565"/>
        <v>3.1941103244081277</v>
      </c>
      <c r="R338" s="17">
        <f t="shared" si="566"/>
        <v>1.0603087885334288</v>
      </c>
      <c r="S338" s="17">
        <f t="shared" si="567"/>
        <v>0.29709899633230608</v>
      </c>
      <c r="T338" s="16">
        <f t="shared" si="568"/>
        <v>5.238893237078468E-2</v>
      </c>
    </row>
    <row r="339" spans="1:20" x14ac:dyDescent="0.25">
      <c r="A339" s="5">
        <v>41744</v>
      </c>
      <c r="B339" s="22">
        <v>119.5908</v>
      </c>
      <c r="C339" s="22">
        <v>96.589701219999995</v>
      </c>
      <c r="D339" s="23">
        <v>109.47047139999999</v>
      </c>
      <c r="E339" s="15">
        <f t="shared" si="595"/>
        <v>3.8921890312632712E-2</v>
      </c>
      <c r="F339" s="15">
        <f t="shared" si="596"/>
        <v>3.1910615428653921E-2</v>
      </c>
      <c r="G339" s="15">
        <f t="shared" si="597"/>
        <v>7.0112748839787908E-3</v>
      </c>
      <c r="H339" s="16">
        <f t="shared" ref="H339:I339" si="628">B339/B289-1</f>
        <v>0.27861249180759029</v>
      </c>
      <c r="I339" s="16">
        <f t="shared" si="628"/>
        <v>0.22171748671181901</v>
      </c>
      <c r="J339" s="16">
        <f t="shared" si="560"/>
        <v>5.6895005095771278E-2</v>
      </c>
      <c r="K339" s="16">
        <f t="shared" si="561"/>
        <v>1.2606500537004628E-3</v>
      </c>
      <c r="L339" s="16">
        <f t="shared" ref="L339:N339" si="629">STDEVP(E289:E338)*SQRT(52)</f>
        <v>0.15488984375472917</v>
      </c>
      <c r="M339" s="16">
        <f t="shared" si="629"/>
        <v>0.14472366045067778</v>
      </c>
      <c r="N339" s="16">
        <f t="shared" si="629"/>
        <v>2.2899408269221034E-2</v>
      </c>
      <c r="O339" s="18">
        <f t="shared" si="563"/>
        <v>41744</v>
      </c>
      <c r="P339" s="17">
        <f t="shared" si="564"/>
        <v>1.7906393022971954</v>
      </c>
      <c r="Q339" s="17">
        <f t="shared" si="565"/>
        <v>2.4845622396384597</v>
      </c>
      <c r="R339" s="17">
        <f t="shared" si="566"/>
        <v>1.0659137394879323</v>
      </c>
      <c r="S339" s="17">
        <f t="shared" si="567"/>
        <v>0.26020101953759445</v>
      </c>
      <c r="T339" s="16">
        <f t="shared" si="568"/>
        <v>4.2363870595954395E-2</v>
      </c>
    </row>
    <row r="340" spans="1:20" x14ac:dyDescent="0.25">
      <c r="A340" s="5">
        <v>41753</v>
      </c>
      <c r="B340" s="22">
        <v>124.24550000000001</v>
      </c>
      <c r="C340" s="22">
        <v>99.671938030000007</v>
      </c>
      <c r="D340" s="23">
        <v>109.476465</v>
      </c>
      <c r="E340" s="15">
        <f t="shared" si="595"/>
        <v>-5.893976039373694E-3</v>
      </c>
      <c r="F340" s="15">
        <f t="shared" si="596"/>
        <v>-6.963209642729673E-4</v>
      </c>
      <c r="G340" s="15">
        <f t="shared" si="597"/>
        <v>-5.1976550751007267E-3</v>
      </c>
      <c r="H340" s="16">
        <f t="shared" ref="H340:I340" si="630">B340/B290-1</f>
        <v>0.29462313379958838</v>
      </c>
      <c r="I340" s="16">
        <f t="shared" si="630"/>
        <v>0.23138301894013247</v>
      </c>
      <c r="J340" s="16">
        <f t="shared" si="560"/>
        <v>6.3240114859455909E-2</v>
      </c>
      <c r="K340" s="16">
        <f t="shared" si="561"/>
        <v>1.2996434781646915E-3</v>
      </c>
      <c r="L340" s="16">
        <f t="shared" ref="L340:N340" si="631">STDEVP(E290:E339)*SQRT(52)</f>
        <v>0.15721967891131844</v>
      </c>
      <c r="M340" s="16">
        <f t="shared" si="631"/>
        <v>0.14608877247777868</v>
      </c>
      <c r="N340" s="16">
        <f t="shared" si="631"/>
        <v>2.3672615298457329E-2</v>
      </c>
      <c r="O340" s="18">
        <f t="shared" si="563"/>
        <v>41753</v>
      </c>
      <c r="P340" s="17">
        <f t="shared" si="564"/>
        <v>1.865691956328674</v>
      </c>
      <c r="Q340" s="17">
        <f t="shared" si="565"/>
        <v>2.6714460595985385</v>
      </c>
      <c r="R340" s="17">
        <f t="shared" si="566"/>
        <v>1.0673954506117751</v>
      </c>
      <c r="S340" s="17">
        <f t="shared" si="567"/>
        <v>0.2748030171510531</v>
      </c>
      <c r="T340" s="16">
        <f t="shared" si="568"/>
        <v>4.7733542091918352E-2</v>
      </c>
    </row>
    <row r="341" spans="1:20" x14ac:dyDescent="0.25">
      <c r="A341" s="5">
        <v>41761</v>
      </c>
      <c r="B341" s="22">
        <v>123.5132</v>
      </c>
      <c r="C341" s="22">
        <v>99.602534370000001</v>
      </c>
      <c r="D341" s="23">
        <v>109.485412</v>
      </c>
      <c r="E341" s="15">
        <f t="shared" si="595"/>
        <v>7.0130156129062371E-3</v>
      </c>
      <c r="F341" s="15">
        <f t="shared" si="596"/>
        <v>1.1816549021010481E-2</v>
      </c>
      <c r="G341" s="15">
        <f t="shared" si="597"/>
        <v>-4.8035334081042436E-3</v>
      </c>
      <c r="H341" s="16">
        <f t="shared" ref="H341:I341" si="632">B341/B291-1</f>
        <v>0.25757339727436079</v>
      </c>
      <c r="I341" s="16">
        <f t="shared" si="632"/>
        <v>0.20531419154610653</v>
      </c>
      <c r="J341" s="16">
        <f t="shared" si="560"/>
        <v>5.2259205728254265E-2</v>
      </c>
      <c r="K341" s="16">
        <f t="shared" si="561"/>
        <v>1.3654536297027509E-3</v>
      </c>
      <c r="L341" s="16">
        <f t="shared" ref="L341:N341" si="633">STDEVP(E291:E340)*SQRT(52)</f>
        <v>0.15651560675475173</v>
      </c>
      <c r="M341" s="16">
        <f t="shared" si="633"/>
        <v>0.1451706499117964</v>
      </c>
      <c r="N341" s="16">
        <f t="shared" si="633"/>
        <v>2.4443075262214002E-2</v>
      </c>
      <c r="O341" s="18">
        <f t="shared" si="563"/>
        <v>41761</v>
      </c>
      <c r="P341" s="17">
        <f t="shared" si="564"/>
        <v>1.6369482185001318</v>
      </c>
      <c r="Q341" s="17">
        <f t="shared" si="565"/>
        <v>2.1379963514263931</v>
      </c>
      <c r="R341" s="17">
        <f t="shared" si="566"/>
        <v>1.0646676546424327</v>
      </c>
      <c r="S341" s="17">
        <f t="shared" si="567"/>
        <v>0.24064593540291704</v>
      </c>
      <c r="T341" s="16">
        <f t="shared" si="568"/>
        <v>3.9070319179916241E-2</v>
      </c>
    </row>
    <row r="342" spans="1:20" x14ac:dyDescent="0.25">
      <c r="A342" s="5">
        <v>41771</v>
      </c>
      <c r="B342" s="22">
        <v>124.3794</v>
      </c>
      <c r="C342" s="22">
        <v>100.7794926</v>
      </c>
      <c r="D342" s="23">
        <v>109.4911175</v>
      </c>
      <c r="E342" s="15">
        <f t="shared" si="595"/>
        <v>-1.2095250499680854E-2</v>
      </c>
      <c r="F342" s="15">
        <f t="shared" si="596"/>
        <v>-5.8965389154974623E-3</v>
      </c>
      <c r="G342" s="15">
        <f t="shared" si="597"/>
        <v>-6.1987115841833917E-3</v>
      </c>
      <c r="H342" s="16">
        <f t="shared" ref="H342:I342" si="634">B342/B292-1</f>
        <v>0.21842516954490554</v>
      </c>
      <c r="I342" s="16">
        <f t="shared" si="634"/>
        <v>0.1815938040958136</v>
      </c>
      <c r="J342" s="16">
        <f t="shared" si="560"/>
        <v>3.6831365449091935E-2</v>
      </c>
      <c r="K342" s="16">
        <f t="shared" si="561"/>
        <v>1.3951883636129647E-3</v>
      </c>
      <c r="L342" s="16">
        <f t="shared" ref="L342:N342" si="635">STDEVP(E292:E341)*SQRT(52)</f>
        <v>0.15244589953533375</v>
      </c>
      <c r="M342" s="16">
        <f t="shared" si="635"/>
        <v>0.14249321204302356</v>
      </c>
      <c r="N342" s="16">
        <f t="shared" si="635"/>
        <v>2.4209615854202664E-2</v>
      </c>
      <c r="O342" s="18">
        <f t="shared" si="563"/>
        <v>41771</v>
      </c>
      <c r="P342" s="17">
        <f t="shared" si="564"/>
        <v>1.4236524684679341</v>
      </c>
      <c r="Q342" s="17">
        <f t="shared" si="565"/>
        <v>1.5213527414437764</v>
      </c>
      <c r="R342" s="17">
        <f t="shared" si="566"/>
        <v>1.0608235698114932</v>
      </c>
      <c r="S342" s="17">
        <f t="shared" si="567"/>
        <v>0.20458631138810243</v>
      </c>
      <c r="T342" s="16">
        <f t="shared" si="568"/>
        <v>2.5871042365169988E-2</v>
      </c>
    </row>
    <row r="343" spans="1:20" x14ac:dyDescent="0.25">
      <c r="A343" s="5">
        <v>41778</v>
      </c>
      <c r="B343" s="22">
        <v>122.875</v>
      </c>
      <c r="C343" s="22">
        <v>100.18524240000001</v>
      </c>
      <c r="D343" s="23">
        <v>109.4948615</v>
      </c>
      <c r="E343" s="15">
        <f t="shared" si="595"/>
        <v>2.4244150559511679E-2</v>
      </c>
      <c r="F343" s="15">
        <f t="shared" si="596"/>
        <v>1.638932801544013E-2</v>
      </c>
      <c r="G343" s="15">
        <f t="shared" si="597"/>
        <v>7.8548225440715491E-3</v>
      </c>
      <c r="H343" s="16">
        <f t="shared" ref="H343:I343" si="636">B343/B293-1</f>
        <v>0.17971400756169076</v>
      </c>
      <c r="I343" s="16">
        <f t="shared" si="636"/>
        <v>0.1578932389019696</v>
      </c>
      <c r="J343" s="16">
        <f t="shared" si="560"/>
        <v>2.1820768659721157E-2</v>
      </c>
      <c r="K343" s="16">
        <f t="shared" si="561"/>
        <v>1.4141591809426757E-3</v>
      </c>
      <c r="L343" s="16">
        <f t="shared" ref="L343:N343" si="637">STDEVP(E293:E342)*SQRT(52)</f>
        <v>0.1523897904641523</v>
      </c>
      <c r="M343" s="16">
        <f t="shared" si="637"/>
        <v>0.14235333069585732</v>
      </c>
      <c r="N343" s="16">
        <f t="shared" si="637"/>
        <v>2.4563608594576229E-2</v>
      </c>
      <c r="O343" s="18">
        <f t="shared" si="563"/>
        <v>41778</v>
      </c>
      <c r="P343" s="17">
        <f t="shared" si="564"/>
        <v>1.1700248936472604</v>
      </c>
      <c r="Q343" s="17">
        <f t="shared" si="565"/>
        <v>0.88833725613667747</v>
      </c>
      <c r="R343" s="17">
        <f t="shared" si="566"/>
        <v>1.0625195574207569</v>
      </c>
      <c r="S343" s="17">
        <f t="shared" si="567"/>
        <v>0.16780853315638453</v>
      </c>
      <c r="T343" s="16">
        <f t="shared" si="568"/>
        <v>1.2037765849955223E-2</v>
      </c>
    </row>
    <row r="344" spans="1:20" x14ac:dyDescent="0.25">
      <c r="A344" s="5">
        <v>41785</v>
      </c>
      <c r="B344" s="22">
        <v>125.854</v>
      </c>
      <c r="C344" s="22">
        <v>101.82721119999999</v>
      </c>
      <c r="D344" s="23">
        <v>109.5014587</v>
      </c>
      <c r="E344" s="15">
        <f t="shared" si="595"/>
        <v>-3.5914631239364336E-4</v>
      </c>
      <c r="F344" s="15">
        <f t="shared" si="596"/>
        <v>-1.6639069066437528E-4</v>
      </c>
      <c r="G344" s="15">
        <f t="shared" si="597"/>
        <v>-1.9275562172926808E-4</v>
      </c>
      <c r="H344" s="16">
        <f t="shared" ref="H344:I344" si="638">B344/B294-1</f>
        <v>0.20570249937010399</v>
      </c>
      <c r="I344" s="16">
        <f t="shared" si="638"/>
        <v>0.17683241447535281</v>
      </c>
      <c r="J344" s="16">
        <f t="shared" si="560"/>
        <v>2.887008489475118E-2</v>
      </c>
      <c r="K344" s="16">
        <f t="shared" si="561"/>
        <v>1.4537155412437386E-3</v>
      </c>
      <c r="L344" s="16">
        <f t="shared" ref="L344:N344" si="639">STDEVP(E294:E343)*SQRT(52)</f>
        <v>0.15380690984363893</v>
      </c>
      <c r="M344" s="16">
        <f t="shared" si="639"/>
        <v>0.14293943013496224</v>
      </c>
      <c r="N344" s="16">
        <f t="shared" si="639"/>
        <v>2.563831743624783E-2</v>
      </c>
      <c r="O344" s="18">
        <f t="shared" si="563"/>
        <v>41785</v>
      </c>
      <c r="P344" s="17">
        <f t="shared" si="564"/>
        <v>1.3279558378521541</v>
      </c>
      <c r="Q344" s="17">
        <f t="shared" si="565"/>
        <v>1.1260522445179741</v>
      </c>
      <c r="R344" s="17">
        <f t="shared" si="566"/>
        <v>1.0629200572606774</v>
      </c>
      <c r="S344" s="17">
        <f t="shared" si="567"/>
        <v>0.19215818013185629</v>
      </c>
      <c r="T344" s="16">
        <f t="shared" si="568"/>
        <v>1.783524711551393E-2</v>
      </c>
    </row>
    <row r="345" spans="1:20" x14ac:dyDescent="0.25">
      <c r="A345" s="5">
        <v>41793</v>
      </c>
      <c r="B345" s="22">
        <v>125.80880000000001</v>
      </c>
      <c r="C345" s="22">
        <v>101.8102681</v>
      </c>
      <c r="D345" s="23">
        <v>109.51042289999999</v>
      </c>
      <c r="E345" s="15">
        <f t="shared" si="595"/>
        <v>1.0765542632947822E-2</v>
      </c>
      <c r="F345" s="15">
        <f t="shared" si="596"/>
        <v>1.1480802691256287E-2</v>
      </c>
      <c r="G345" s="15">
        <f t="shared" si="597"/>
        <v>-7.1526005830846451E-4</v>
      </c>
      <c r="H345" s="16">
        <f t="shared" ref="H345:I345" si="640">B345/B295-1</f>
        <v>0.21652423305349444</v>
      </c>
      <c r="I345" s="16">
        <f t="shared" si="640"/>
        <v>0.19504895182872861</v>
      </c>
      <c r="J345" s="16">
        <f t="shared" si="560"/>
        <v>2.147528122476583E-2</v>
      </c>
      <c r="K345" s="16">
        <f t="shared" si="561"/>
        <v>1.5174196953262609E-3</v>
      </c>
      <c r="L345" s="16">
        <f t="shared" ref="L345:N345" si="641">STDEVP(E295:E344)*SQRT(52)</f>
        <v>0.1532725669393418</v>
      </c>
      <c r="M345" s="16">
        <f t="shared" si="641"/>
        <v>0.14166977669497544</v>
      </c>
      <c r="N345" s="16">
        <f t="shared" si="641"/>
        <v>2.497893784518964E-2</v>
      </c>
      <c r="O345" s="18">
        <f t="shared" si="563"/>
        <v>41793</v>
      </c>
      <c r="P345" s="17">
        <f t="shared" si="564"/>
        <v>1.4027742710361075</v>
      </c>
      <c r="Q345" s="17">
        <f t="shared" si="565"/>
        <v>0.85973556433271114</v>
      </c>
      <c r="R345" s="17">
        <f t="shared" si="566"/>
        <v>1.0690677325552473</v>
      </c>
      <c r="S345" s="17">
        <f t="shared" si="567"/>
        <v>0.20111617515970351</v>
      </c>
      <c r="T345" s="16">
        <f t="shared" si="568"/>
        <v>8.1084971223687463E-3</v>
      </c>
    </row>
    <row r="346" spans="1:20" x14ac:dyDescent="0.25">
      <c r="A346" s="5">
        <v>41801</v>
      </c>
      <c r="B346" s="22">
        <v>127.1632</v>
      </c>
      <c r="C346" s="22">
        <v>102.9791317</v>
      </c>
      <c r="D346" s="23">
        <v>109.5127226</v>
      </c>
      <c r="E346" s="15">
        <f t="shared" si="595"/>
        <v>-5.9930860500522209E-3</v>
      </c>
      <c r="F346" s="15">
        <f t="shared" si="596"/>
        <v>-5.4136715934262059E-3</v>
      </c>
      <c r="G346" s="15">
        <f t="shared" si="597"/>
        <v>-5.794144566260151E-4</v>
      </c>
      <c r="H346" s="16">
        <f t="shared" ref="H346:I346" si="642">B346/B296-1</f>
        <v>0.24110818529095424</v>
      </c>
      <c r="I346" s="16">
        <f t="shared" si="642"/>
        <v>0.22352313662165524</v>
      </c>
      <c r="J346" s="16">
        <f t="shared" si="560"/>
        <v>1.7585048669298997E-2</v>
      </c>
      <c r="K346" s="16">
        <f t="shared" si="561"/>
        <v>1.5230389736116123E-3</v>
      </c>
      <c r="L346" s="16">
        <f t="shared" ref="L346:N346" si="643">STDEVP(E296:E345)*SQRT(52)</f>
        <v>0.15278269554607646</v>
      </c>
      <c r="M346" s="16">
        <f t="shared" si="643"/>
        <v>0.14092669996793838</v>
      </c>
      <c r="N346" s="16">
        <f t="shared" si="643"/>
        <v>2.4877860710402329E-2</v>
      </c>
      <c r="O346" s="18">
        <f t="shared" si="563"/>
        <v>41801</v>
      </c>
      <c r="P346" s="17">
        <f t="shared" si="564"/>
        <v>1.5681432079792579</v>
      </c>
      <c r="Q346" s="17">
        <f t="shared" si="565"/>
        <v>0.70685533913074994</v>
      </c>
      <c r="R346" s="17">
        <f t="shared" si="566"/>
        <v>1.0721866294730515</v>
      </c>
      <c r="S346" s="17">
        <f t="shared" si="567"/>
        <v>0.22345470436904416</v>
      </c>
      <c r="T346" s="16">
        <f t="shared" si="568"/>
        <v>1.5596098773984213E-3</v>
      </c>
    </row>
    <row r="347" spans="1:20" x14ac:dyDescent="0.25">
      <c r="A347" s="5">
        <v>41808</v>
      </c>
      <c r="B347" s="22">
        <v>126.4011</v>
      </c>
      <c r="C347" s="22">
        <v>102.42163650000001</v>
      </c>
      <c r="D347" s="23">
        <v>109.51344659999999</v>
      </c>
      <c r="E347" s="15">
        <f t="shared" si="595"/>
        <v>-2.4983959791489152E-2</v>
      </c>
      <c r="F347" s="15">
        <f t="shared" si="596"/>
        <v>-1.5471391144975533E-2</v>
      </c>
      <c r="G347" s="15">
        <f t="shared" si="597"/>
        <v>-9.5125686465136194E-3</v>
      </c>
      <c r="H347" s="16">
        <f t="shared" ref="H347:I347" si="644">B347/B297-1</f>
        <v>0.23403866881189672</v>
      </c>
      <c r="I347" s="16">
        <f t="shared" si="644"/>
        <v>0.21714640543107055</v>
      </c>
      <c r="J347" s="16">
        <f t="shared" si="560"/>
        <v>1.6892263380826167E-2</v>
      </c>
      <c r="K347" s="16">
        <f t="shared" si="561"/>
        <v>1.5148324470679597E-3</v>
      </c>
      <c r="L347" s="16">
        <f t="shared" ref="L347:N347" si="645">STDEVP(E297:E346)*SQRT(52)</f>
        <v>0.15307871640429793</v>
      </c>
      <c r="M347" s="16">
        <f t="shared" si="645"/>
        <v>0.14119529321706328</v>
      </c>
      <c r="N347" s="16">
        <f t="shared" si="645"/>
        <v>2.4891055831872434E-2</v>
      </c>
      <c r="O347" s="18">
        <f t="shared" si="563"/>
        <v>41808</v>
      </c>
      <c r="P347" s="17">
        <f t="shared" si="564"/>
        <v>1.5189821408660589</v>
      </c>
      <c r="Q347" s="17">
        <f t="shared" si="565"/>
        <v>0.67864792457682754</v>
      </c>
      <c r="R347" s="17">
        <f t="shared" si="566"/>
        <v>1.0804331605948989</v>
      </c>
      <c r="S347" s="17">
        <f t="shared" si="567"/>
        <v>0.21521353179941133</v>
      </c>
      <c r="T347" s="16">
        <f t="shared" si="568"/>
        <v>-4.5166555832679145E-4</v>
      </c>
    </row>
    <row r="348" spans="1:20" x14ac:dyDescent="0.25">
      <c r="A348" s="5">
        <v>41815</v>
      </c>
      <c r="B348" s="22">
        <v>123.2431</v>
      </c>
      <c r="C348" s="22">
        <v>100.83703130000001</v>
      </c>
      <c r="D348" s="23">
        <v>109.51395460000001</v>
      </c>
      <c r="E348" s="15">
        <f t="shared" si="595"/>
        <v>-1.9879409070366894E-4</v>
      </c>
      <c r="F348" s="15">
        <f t="shared" si="596"/>
        <v>-8.5745384295143889E-4</v>
      </c>
      <c r="G348" s="15">
        <f t="shared" si="597"/>
        <v>6.5865975224776996E-4</v>
      </c>
      <c r="H348" s="16">
        <f t="shared" ref="H348:I348" si="646">B348/B298-1</f>
        <v>0.29031991255695533</v>
      </c>
      <c r="I348" s="16">
        <f t="shared" si="646"/>
        <v>0.28385144499942849</v>
      </c>
      <c r="J348" s="16">
        <f t="shared" si="560"/>
        <v>6.4684675575268358E-3</v>
      </c>
      <c r="K348" s="16">
        <f t="shared" si="561"/>
        <v>1.503648877551278E-3</v>
      </c>
      <c r="L348" s="16">
        <f t="shared" ref="L348:N348" si="647">STDEVP(E298:E347)*SQRT(52)</f>
        <v>0.13751921999332603</v>
      </c>
      <c r="M348" s="16">
        <f t="shared" si="647"/>
        <v>0.12277907557034347</v>
      </c>
      <c r="N348" s="16">
        <f t="shared" si="647"/>
        <v>2.6774489532346828E-2</v>
      </c>
      <c r="O348" s="18">
        <f t="shared" si="563"/>
        <v>41815</v>
      </c>
      <c r="P348" s="17">
        <f t="shared" si="564"/>
        <v>2.1001883496242972</v>
      </c>
      <c r="Q348" s="17">
        <f t="shared" si="565"/>
        <v>0.24159069586414122</v>
      </c>
      <c r="R348" s="17">
        <f t="shared" si="566"/>
        <v>1.1030197547404348</v>
      </c>
      <c r="S348" s="17">
        <f t="shared" si="567"/>
        <v>0.26184142436086194</v>
      </c>
      <c r="T348" s="16">
        <f t="shared" si="568"/>
        <v>-2.2618933150451215E-2</v>
      </c>
    </row>
    <row r="349" spans="1:20" x14ac:dyDescent="0.25">
      <c r="A349" s="5">
        <v>41822</v>
      </c>
      <c r="B349" s="22">
        <v>123.2186</v>
      </c>
      <c r="C349" s="22">
        <v>100.7505682</v>
      </c>
      <c r="D349" s="23">
        <v>109.5155244</v>
      </c>
      <c r="E349" s="15">
        <f t="shared" si="595"/>
        <v>-2.1946361994049646E-2</v>
      </c>
      <c r="F349" s="15">
        <f t="shared" si="596"/>
        <v>-1.9091499277519741E-2</v>
      </c>
      <c r="G349" s="15">
        <f t="shared" si="597"/>
        <v>-2.8548627165299045E-3</v>
      </c>
      <c r="H349" s="16">
        <f t="shared" ref="H349:I349" si="648">B349/B299-1</f>
        <v>0.23335645527605697</v>
      </c>
      <c r="I349" s="16">
        <f t="shared" si="648"/>
        <v>0.22436400559261793</v>
      </c>
      <c r="J349" s="16">
        <f t="shared" si="560"/>
        <v>8.9924496834390411E-3</v>
      </c>
      <c r="K349" s="16">
        <f t="shared" si="561"/>
        <v>1.4913814697183891E-3</v>
      </c>
      <c r="L349" s="16">
        <f t="shared" ref="L349:N349" si="649">STDEVP(E299:E348)*SQRT(52)</f>
        <v>0.13106103065960056</v>
      </c>
      <c r="M349" s="16">
        <f t="shared" si="649"/>
        <v>0.11481219111962414</v>
      </c>
      <c r="N349" s="16">
        <f t="shared" si="649"/>
        <v>2.6711224395297731E-2</v>
      </c>
      <c r="O349" s="18">
        <f t="shared" si="563"/>
        <v>41822</v>
      </c>
      <c r="P349" s="17">
        <f t="shared" si="564"/>
        <v>1.7691381842445006</v>
      </c>
      <c r="Q349" s="17">
        <f t="shared" si="565"/>
        <v>0.3366543423978004</v>
      </c>
      <c r="R349" s="17">
        <f t="shared" si="566"/>
        <v>1.1247236329952073</v>
      </c>
      <c r="S349" s="17">
        <f t="shared" si="567"/>
        <v>0.2061529312662061</v>
      </c>
      <c r="T349" s="16">
        <f t="shared" si="568"/>
        <v>-1.8805033692344264E-2</v>
      </c>
    </row>
    <row r="350" spans="1:20" x14ac:dyDescent="0.25">
      <c r="A350" s="5">
        <v>41829</v>
      </c>
      <c r="B350" s="22">
        <v>120.51439999999999</v>
      </c>
      <c r="C350" s="22">
        <v>98.827088799999999</v>
      </c>
      <c r="D350" s="23">
        <v>109.51615409999999</v>
      </c>
      <c r="E350" s="15">
        <f t="shared" si="595"/>
        <v>-1.0648520010886675E-2</v>
      </c>
      <c r="F350" s="15">
        <f t="shared" si="596"/>
        <v>-8.3380057027441223E-3</v>
      </c>
      <c r="G350" s="15">
        <f t="shared" si="597"/>
        <v>-2.3105143081425528E-3</v>
      </c>
      <c r="H350" s="16">
        <f t="shared" ref="H350:I350" si="650">B350/B300-1</f>
        <v>0.18004098806097879</v>
      </c>
      <c r="I350" s="16">
        <f t="shared" si="650"/>
        <v>0.18187362479704494</v>
      </c>
      <c r="J350" s="16">
        <f t="shared" si="560"/>
        <v>-1.8326367360661511E-3</v>
      </c>
      <c r="K350" s="16">
        <f t="shared" si="561"/>
        <v>1.4805322850381941E-3</v>
      </c>
      <c r="L350" s="16">
        <f t="shared" ref="L350:N350" si="651">STDEVP(E300:E349)*SQRT(52)</f>
        <v>0.13237923289139397</v>
      </c>
      <c r="M350" s="16">
        <f t="shared" si="651"/>
        <v>0.11648961029158131</v>
      </c>
      <c r="N350" s="16">
        <f t="shared" si="651"/>
        <v>2.6180856155631607E-2</v>
      </c>
      <c r="O350" s="18">
        <f t="shared" si="563"/>
        <v>41829</v>
      </c>
      <c r="P350" s="17">
        <f t="shared" si="564"/>
        <v>1.3488554955023377</v>
      </c>
      <c r="Q350" s="17">
        <f t="shared" si="565"/>
        <v>-6.9999114053874961E-2</v>
      </c>
      <c r="R350" s="17">
        <f t="shared" si="566"/>
        <v>1.1212362968209166</v>
      </c>
      <c r="S350" s="17">
        <f t="shared" si="567"/>
        <v>0.15925318889713058</v>
      </c>
      <c r="T350" s="16">
        <f t="shared" si="568"/>
        <v>-2.3702827244294872E-2</v>
      </c>
    </row>
    <row r="351" spans="1:20" x14ac:dyDescent="0.25">
      <c r="A351" s="5">
        <v>41837</v>
      </c>
      <c r="B351" s="22">
        <v>119.2311</v>
      </c>
      <c r="C351" s="22">
        <v>98.003067970000004</v>
      </c>
      <c r="D351" s="23">
        <v>109.5171914</v>
      </c>
      <c r="E351" s="15">
        <f t="shared" si="595"/>
        <v>2.0768071417608391E-2</v>
      </c>
      <c r="F351" s="15">
        <f t="shared" si="596"/>
        <v>1.9673350844385817E-2</v>
      </c>
      <c r="G351" s="15">
        <f t="shared" si="597"/>
        <v>1.094720573222574E-3</v>
      </c>
      <c r="H351" s="16">
        <f t="shared" ref="H351:I351" si="652">B351/B301-1</f>
        <v>0.14740169755759558</v>
      </c>
      <c r="I351" s="16">
        <f t="shared" si="652"/>
        <v>0.15422254382817857</v>
      </c>
      <c r="J351" s="16">
        <f t="shared" si="560"/>
        <v>-6.820846270582992E-3</v>
      </c>
      <c r="K351" s="16">
        <f t="shared" si="561"/>
        <v>1.4731588914445037E-3</v>
      </c>
      <c r="L351" s="16">
        <f t="shared" ref="L351:N351" si="653">STDEVP(E301:E350)*SQRT(52)</f>
        <v>0.13233059600642685</v>
      </c>
      <c r="M351" s="16">
        <f t="shared" si="653"/>
        <v>0.11642597196328403</v>
      </c>
      <c r="N351" s="16">
        <f t="shared" si="653"/>
        <v>2.6194797424166198E-2</v>
      </c>
      <c r="O351" s="18">
        <f t="shared" si="563"/>
        <v>41837</v>
      </c>
      <c r="P351" s="17">
        <f t="shared" si="564"/>
        <v>1.1027573597496969</v>
      </c>
      <c r="Q351" s="17">
        <f t="shared" si="565"/>
        <v>-0.26038934984434625</v>
      </c>
      <c r="R351" s="17">
        <f t="shared" si="566"/>
        <v>1.1196016386721734</v>
      </c>
      <c r="S351" s="17">
        <f t="shared" si="567"/>
        <v>0.13033969728663455</v>
      </c>
      <c r="T351" s="16">
        <f t="shared" si="568"/>
        <v>-2.508992301518298E-2</v>
      </c>
    </row>
    <row r="352" spans="1:20" x14ac:dyDescent="0.25">
      <c r="A352" s="5">
        <v>41844</v>
      </c>
      <c r="B352" s="22">
        <v>121.7073</v>
      </c>
      <c r="C352" s="22">
        <v>99.931116709999998</v>
      </c>
      <c r="D352" s="23">
        <v>109.5180615</v>
      </c>
      <c r="E352" s="15">
        <f t="shared" si="595"/>
        <v>-3.8351849067393751E-2</v>
      </c>
      <c r="F352" s="15">
        <f t="shared" si="596"/>
        <v>-3.5302428474182856E-2</v>
      </c>
      <c r="G352" s="15">
        <f t="shared" si="597"/>
        <v>-3.0494205932108942E-3</v>
      </c>
      <c r="H352" s="16">
        <f t="shared" ref="H352:I352" si="654">B352/B302-1</f>
        <v>0.15138204859922011</v>
      </c>
      <c r="I352" s="16">
        <f t="shared" si="654"/>
        <v>0.16011036698380887</v>
      </c>
      <c r="J352" s="16">
        <f t="shared" si="560"/>
        <v>-8.7283183845887624E-3</v>
      </c>
      <c r="K352" s="16">
        <f t="shared" si="561"/>
        <v>1.4632009431603255E-3</v>
      </c>
      <c r="L352" s="16">
        <f t="shared" ref="L352:N352" si="655">STDEVP(E302:E351)*SQRT(52)</f>
        <v>0.13277487560061674</v>
      </c>
      <c r="M352" s="16">
        <f t="shared" si="655"/>
        <v>0.11707280394342474</v>
      </c>
      <c r="N352" s="16">
        <f t="shared" si="655"/>
        <v>2.6062740520728041E-2</v>
      </c>
      <c r="O352" s="18">
        <f t="shared" si="563"/>
        <v>41844</v>
      </c>
      <c r="P352" s="17">
        <f t="shared" si="564"/>
        <v>1.1291206034115344</v>
      </c>
      <c r="Q352" s="17">
        <f t="shared" si="565"/>
        <v>-0.3348964157336799</v>
      </c>
      <c r="R352" s="17">
        <f t="shared" si="566"/>
        <v>1.1141923302514645</v>
      </c>
      <c r="S352" s="17">
        <f t="shared" si="567"/>
        <v>0.13455383203205526</v>
      </c>
      <c r="T352" s="16">
        <f t="shared" si="568"/>
        <v>-2.6844607962561412E-2</v>
      </c>
    </row>
    <row r="353" spans="1:20" x14ac:dyDescent="0.25">
      <c r="A353" s="5">
        <v>41851</v>
      </c>
      <c r="B353" s="22">
        <v>117.03959999999999</v>
      </c>
      <c r="C353" s="22">
        <v>96.403305610000004</v>
      </c>
      <c r="D353" s="23">
        <v>109.5189194</v>
      </c>
      <c r="E353" s="15">
        <f t="shared" si="595"/>
        <v>-2.9225151145424233E-2</v>
      </c>
      <c r="F353" s="15">
        <f t="shared" si="596"/>
        <v>-2.6273619291092731E-2</v>
      </c>
      <c r="G353" s="15">
        <f t="shared" si="597"/>
        <v>-2.9515318543315017E-3</v>
      </c>
      <c r="H353" s="16">
        <f t="shared" ref="H353:I353" si="656">B353/B303-1</f>
        <v>0.10039027132836087</v>
      </c>
      <c r="I353" s="16">
        <f t="shared" si="656"/>
        <v>0.11158038192525876</v>
      </c>
      <c r="J353" s="16">
        <f t="shared" si="560"/>
        <v>-1.1190110596897895E-2</v>
      </c>
      <c r="K353" s="16">
        <f t="shared" si="561"/>
        <v>1.4516006783058533E-3</v>
      </c>
      <c r="L353" s="16">
        <f t="shared" ref="L353:N353" si="657">STDEVP(E303:E352)*SQRT(52)</f>
        <v>0.13912156013672206</v>
      </c>
      <c r="M353" s="16">
        <f t="shared" si="657"/>
        <v>0.12324399656280828</v>
      </c>
      <c r="N353" s="16">
        <f t="shared" si="657"/>
        <v>2.6226966030483686E-2</v>
      </c>
      <c r="O353" s="18">
        <f t="shared" si="563"/>
        <v>41851</v>
      </c>
      <c r="P353" s="17">
        <f t="shared" si="564"/>
        <v>0.71116705816713666</v>
      </c>
      <c r="Q353" s="17">
        <f t="shared" si="565"/>
        <v>-0.42666431884998035</v>
      </c>
      <c r="R353" s="17">
        <f t="shared" si="566"/>
        <v>1.1136168194787386</v>
      </c>
      <c r="S353" s="17">
        <f t="shared" si="567"/>
        <v>8.8844447137899907E-2</v>
      </c>
      <c r="T353" s="16">
        <f t="shared" si="568"/>
        <v>-2.3702592455246432E-2</v>
      </c>
    </row>
    <row r="354" spans="1:20" x14ac:dyDescent="0.25">
      <c r="A354" s="5">
        <v>41858</v>
      </c>
      <c r="B354" s="22">
        <v>113.6191</v>
      </c>
      <c r="C354" s="22">
        <v>93.87044186</v>
      </c>
      <c r="D354" s="23">
        <v>109.5199142</v>
      </c>
      <c r="E354" s="15">
        <f t="shared" si="595"/>
        <v>1.4325056262547431E-2</v>
      </c>
      <c r="F354" s="15">
        <f t="shared" si="596"/>
        <v>1.341233816580667E-2</v>
      </c>
      <c r="G354" s="15">
        <f t="shared" si="597"/>
        <v>9.127180967407611E-4</v>
      </c>
      <c r="H354" s="16">
        <f t="shared" ref="H354:I354" si="658">B354/B304-1</f>
        <v>3.9629200251445562E-2</v>
      </c>
      <c r="I354" s="16">
        <f t="shared" si="658"/>
        <v>5.895056683558253E-2</v>
      </c>
      <c r="J354" s="16">
        <f t="shared" si="560"/>
        <v>-1.9321366584136968E-2</v>
      </c>
      <c r="K354" s="16">
        <f t="shared" si="561"/>
        <v>1.4418085026186578E-3</v>
      </c>
      <c r="L354" s="16">
        <f t="shared" ref="L354:N354" si="659">STDEVP(E304:E353)*SQRT(52)</f>
        <v>0.1401317681573285</v>
      </c>
      <c r="M354" s="16">
        <f t="shared" si="659"/>
        <v>0.12480898950448273</v>
      </c>
      <c r="N354" s="16">
        <f t="shared" si="659"/>
        <v>2.5737377610678135E-2</v>
      </c>
      <c r="O354" s="18">
        <f t="shared" si="563"/>
        <v>41858</v>
      </c>
      <c r="P354" s="17">
        <f t="shared" si="564"/>
        <v>0.27251059664039362</v>
      </c>
      <c r="Q354" s="17">
        <f t="shared" si="565"/>
        <v>-0.75071232494645301</v>
      </c>
      <c r="R354" s="17">
        <f t="shared" si="566"/>
        <v>1.1089820374121608</v>
      </c>
      <c r="S354" s="17">
        <f t="shared" si="567"/>
        <v>3.4434635062203713E-2</v>
      </c>
      <c r="T354" s="16">
        <f t="shared" si="568"/>
        <v>-2.5588788236306947E-2</v>
      </c>
    </row>
    <row r="355" spans="1:20" x14ac:dyDescent="0.25">
      <c r="A355" s="5">
        <v>41865</v>
      </c>
      <c r="B355" s="22">
        <v>115.2467</v>
      </c>
      <c r="C355" s="22">
        <v>95.129463970000003</v>
      </c>
      <c r="D355" s="23">
        <v>109.5202458</v>
      </c>
      <c r="E355" s="15">
        <f t="shared" si="595"/>
        <v>1.7256893255945593E-2</v>
      </c>
      <c r="F355" s="15">
        <f t="shared" si="596"/>
        <v>1.2032091028715941E-2</v>
      </c>
      <c r="G355" s="15">
        <f t="shared" si="597"/>
        <v>5.2248022272296524E-3</v>
      </c>
      <c r="H355" s="16">
        <f t="shared" ref="H355:I355" si="660">B355/B305-1</f>
        <v>4.936480880526517E-2</v>
      </c>
      <c r="I355" s="16">
        <f t="shared" si="660"/>
        <v>6.8121191160742001E-2</v>
      </c>
      <c r="J355" s="16">
        <f t="shared" si="560"/>
        <v>-1.8756382355476831E-2</v>
      </c>
      <c r="K355" s="16">
        <f t="shared" si="561"/>
        <v>1.428428562320061E-3</v>
      </c>
      <c r="L355" s="16">
        <f t="shared" ref="L355:N355" si="661">STDEVP(E305:E354)*SQRT(52)</f>
        <v>0.14072828965244552</v>
      </c>
      <c r="M355" s="16">
        <f t="shared" si="661"/>
        <v>0.1253644832710811</v>
      </c>
      <c r="N355" s="16">
        <f t="shared" si="661"/>
        <v>2.5762613736894993E-2</v>
      </c>
      <c r="O355" s="18">
        <f t="shared" si="563"/>
        <v>41865</v>
      </c>
      <c r="P355" s="17">
        <f t="shared" si="564"/>
        <v>0.3406307314707856</v>
      </c>
      <c r="Q355" s="17">
        <f t="shared" si="565"/>
        <v>-0.72804656185236194</v>
      </c>
      <c r="R355" s="17">
        <f t="shared" si="566"/>
        <v>1.1119335047019598</v>
      </c>
      <c r="S355" s="17">
        <f t="shared" si="567"/>
        <v>4.3110833552761657E-2</v>
      </c>
      <c r="T355" s="16">
        <f t="shared" si="568"/>
        <v>-2.6221537011373988E-2</v>
      </c>
    </row>
    <row r="356" spans="1:20" x14ac:dyDescent="0.25">
      <c r="A356" s="5">
        <v>41873</v>
      </c>
      <c r="B356" s="22">
        <v>117.2355</v>
      </c>
      <c r="C356" s="22">
        <v>96.274070339999994</v>
      </c>
      <c r="D356" s="23">
        <v>109.5204679</v>
      </c>
      <c r="E356" s="15">
        <f t="shared" si="595"/>
        <v>2.9430505265043427E-2</v>
      </c>
      <c r="F356" s="15">
        <f t="shared" si="596"/>
        <v>2.6731588068430678E-2</v>
      </c>
      <c r="G356" s="15">
        <f t="shared" si="597"/>
        <v>2.698917196612749E-3</v>
      </c>
      <c r="H356" s="16">
        <f t="shared" ref="H356:I356" si="662">B356/B306-1</f>
        <v>7.8762632745622563E-2</v>
      </c>
      <c r="I356" s="16">
        <f t="shared" si="662"/>
        <v>9.2150718081590144E-2</v>
      </c>
      <c r="J356" s="16">
        <f t="shared" si="560"/>
        <v>-1.3388085335967581E-2</v>
      </c>
      <c r="K356" s="16">
        <f t="shared" si="561"/>
        <v>1.4130461076466982E-3</v>
      </c>
      <c r="L356" s="16">
        <f t="shared" ref="L356:N356" si="663">STDEVP(E306:E355)*SQRT(52)</f>
        <v>0.14113012344556924</v>
      </c>
      <c r="M356" s="16">
        <f t="shared" si="663"/>
        <v>0.12521771768344508</v>
      </c>
      <c r="N356" s="16">
        <f t="shared" si="663"/>
        <v>2.6363018658563307E-2</v>
      </c>
      <c r="O356" s="18">
        <f t="shared" si="563"/>
        <v>41873</v>
      </c>
      <c r="P356" s="17">
        <f t="shared" si="564"/>
        <v>0.54807283342175972</v>
      </c>
      <c r="Q356" s="17">
        <f t="shared" si="565"/>
        <v>-0.50783582522780746</v>
      </c>
      <c r="R356" s="17">
        <f t="shared" si="566"/>
        <v>1.1131466029485868</v>
      </c>
      <c r="S356" s="17">
        <f t="shared" si="567"/>
        <v>6.9487331168317304E-2</v>
      </c>
      <c r="T356" s="16">
        <f t="shared" si="568"/>
        <v>-2.3654744679282469E-2</v>
      </c>
    </row>
    <row r="357" spans="1:20" x14ac:dyDescent="0.25">
      <c r="A357" s="5">
        <v>41880</v>
      </c>
      <c r="B357" s="22">
        <v>120.6858</v>
      </c>
      <c r="C357" s="22">
        <v>98.847629130000001</v>
      </c>
      <c r="D357" s="23">
        <v>109.52062909999999</v>
      </c>
      <c r="E357" s="15">
        <f t="shared" si="595"/>
        <v>2.9889183317341361E-2</v>
      </c>
      <c r="F357" s="15">
        <f t="shared" si="596"/>
        <v>2.3186921023524931E-2</v>
      </c>
      <c r="G357" s="15">
        <f t="shared" si="597"/>
        <v>6.70226229381643E-3</v>
      </c>
      <c r="H357" s="16">
        <f t="shared" ref="H357:I357" si="664">B357/B307-1</f>
        <v>0.12665482310745002</v>
      </c>
      <c r="I357" s="16">
        <f t="shared" si="664"/>
        <v>0.13772637921557784</v>
      </c>
      <c r="J357" s="16">
        <f t="shared" si="560"/>
        <v>-1.1071556108127822E-2</v>
      </c>
      <c r="K357" s="16">
        <f t="shared" si="561"/>
        <v>1.3993872580970734E-3</v>
      </c>
      <c r="L357" s="16">
        <f t="shared" ref="L357:N357" si="665">STDEVP(E307:E356)*SQRT(52)</f>
        <v>0.14286217356996989</v>
      </c>
      <c r="M357" s="16">
        <f t="shared" si="665"/>
        <v>0.12652272336992948</v>
      </c>
      <c r="N357" s="16">
        <f t="shared" si="665"/>
        <v>2.6524793466549346E-2</v>
      </c>
      <c r="O357" s="18">
        <f t="shared" si="563"/>
        <v>41880</v>
      </c>
      <c r="P357" s="17">
        <f t="shared" si="564"/>
        <v>0.87675717595047198</v>
      </c>
      <c r="Q357" s="17">
        <f t="shared" si="565"/>
        <v>-0.41740404584451379</v>
      </c>
      <c r="R357" s="17">
        <f t="shared" si="566"/>
        <v>1.1212074631336817</v>
      </c>
      <c r="S357" s="17">
        <f t="shared" si="567"/>
        <v>0.11171477176870943</v>
      </c>
      <c r="T357" s="16">
        <f t="shared" si="568"/>
        <v>-2.7595404959939895E-2</v>
      </c>
    </row>
    <row r="358" spans="1:20" x14ac:dyDescent="0.25">
      <c r="A358" s="5">
        <v>41887</v>
      </c>
      <c r="B358" s="22">
        <v>124.29300000000001</v>
      </c>
      <c r="C358" s="22">
        <v>101.1396013</v>
      </c>
      <c r="D358" s="23">
        <v>109.5214809</v>
      </c>
      <c r="E358" s="15">
        <f t="shared" si="595"/>
        <v>-7.2900324233867719E-3</v>
      </c>
      <c r="F358" s="15">
        <f t="shared" si="596"/>
        <v>-9.041353616647041E-3</v>
      </c>
      <c r="G358" s="15">
        <f t="shared" si="597"/>
        <v>1.751321193260269E-3</v>
      </c>
      <c r="H358" s="16">
        <f t="shared" ref="H358:I358" si="666">B358/B308-1</f>
        <v>0.15332688126745064</v>
      </c>
      <c r="I358" s="16">
        <f t="shared" si="666"/>
        <v>0.16161458462040024</v>
      </c>
      <c r="J358" s="16">
        <f t="shared" si="560"/>
        <v>-8.2877033529495936E-3</v>
      </c>
      <c r="K358" s="16">
        <f t="shared" si="561"/>
        <v>1.3895399488841331E-3</v>
      </c>
      <c r="L358" s="16">
        <f t="shared" ref="L358:N358" si="667">STDEVP(E308:E357)*SQRT(52)</f>
        <v>0.14546661488468504</v>
      </c>
      <c r="M358" s="16">
        <f t="shared" si="667"/>
        <v>0.12819246723072361</v>
      </c>
      <c r="N358" s="16">
        <f t="shared" si="667"/>
        <v>2.7110457916928617E-2</v>
      </c>
      <c r="O358" s="18">
        <f t="shared" si="563"/>
        <v>41887</v>
      </c>
      <c r="P358" s="17">
        <f t="shared" si="564"/>
        <v>1.0444825531893416</v>
      </c>
      <c r="Q358" s="17">
        <f t="shared" si="565"/>
        <v>-0.30570134146551958</v>
      </c>
      <c r="R358" s="17">
        <f t="shared" si="566"/>
        <v>1.1189694492704052</v>
      </c>
      <c r="S358" s="17">
        <f t="shared" si="567"/>
        <v>0.13578327935372433</v>
      </c>
      <c r="T358" s="16">
        <f t="shared" si="568"/>
        <v>-2.7349588676845948E-2</v>
      </c>
    </row>
    <row r="359" spans="1:20" x14ac:dyDescent="0.25">
      <c r="A359" s="5">
        <v>41894</v>
      </c>
      <c r="B359" s="22">
        <v>123.3869</v>
      </c>
      <c r="C359" s="22">
        <v>100.2251624</v>
      </c>
      <c r="D359" s="23">
        <v>109.5214323</v>
      </c>
      <c r="E359" s="15">
        <f t="shared" si="595"/>
        <v>2.5618602947314884E-3</v>
      </c>
      <c r="F359" s="15">
        <f t="shared" si="596"/>
        <v>2.2459639337037984E-3</v>
      </c>
      <c r="G359" s="15">
        <f t="shared" si="597"/>
        <v>3.1589636102768992E-4</v>
      </c>
      <c r="H359" s="16">
        <f t="shared" ref="H359:I359" si="668">B359/B309-1</f>
        <v>0.10034636945242581</v>
      </c>
      <c r="I359" s="16">
        <f t="shared" si="668"/>
        <v>0.11132203754216841</v>
      </c>
      <c r="J359" s="16">
        <f t="shared" si="560"/>
        <v>-1.0975668089742596E-2</v>
      </c>
      <c r="K359" s="16">
        <f t="shared" si="561"/>
        <v>1.3747702840933851E-3</v>
      </c>
      <c r="L359" s="16">
        <f t="shared" ref="L359:N359" si="669">STDEVP(E309:E358)*SQRT(52)</f>
        <v>0.14059174823509205</v>
      </c>
      <c r="M359" s="16">
        <f t="shared" si="669"/>
        <v>0.12424946860711973</v>
      </c>
      <c r="N359" s="16">
        <f t="shared" si="669"/>
        <v>2.6727734592477067E-2</v>
      </c>
      <c r="O359" s="18">
        <f t="shared" si="563"/>
        <v>41894</v>
      </c>
      <c r="P359" s="17">
        <f t="shared" si="564"/>
        <v>0.70396449585957188</v>
      </c>
      <c r="Q359" s="17">
        <f t="shared" si="565"/>
        <v>-0.41064715199738128</v>
      </c>
      <c r="R359" s="17">
        <f t="shared" si="566"/>
        <v>1.1170403620636311</v>
      </c>
      <c r="S359" s="17">
        <f t="shared" si="567"/>
        <v>8.8601632071281064E-2</v>
      </c>
      <c r="T359" s="16">
        <f t="shared" si="568"/>
        <v>-2.3843936057534515E-2</v>
      </c>
    </row>
    <row r="360" spans="1:20" x14ac:dyDescent="0.25">
      <c r="A360" s="5">
        <v>41901</v>
      </c>
      <c r="B360" s="22">
        <v>123.703</v>
      </c>
      <c r="C360" s="22">
        <v>100.4502645</v>
      </c>
      <c r="D360" s="23">
        <v>109.5213227</v>
      </c>
      <c r="E360" s="15">
        <f t="shared" si="595"/>
        <v>-2.0462721195120603E-2</v>
      </c>
      <c r="F360" s="15">
        <f t="shared" si="596"/>
        <v>-1.5851244971087253E-2</v>
      </c>
      <c r="G360" s="15">
        <f t="shared" si="597"/>
        <v>-4.6114762240333507E-3</v>
      </c>
      <c r="H360" s="16">
        <f t="shared" ref="H360:I360" si="670">B360/B310-1</f>
        <v>9.6981644403888678E-2</v>
      </c>
      <c r="I360" s="16">
        <f t="shared" si="670"/>
        <v>0.10733404877250052</v>
      </c>
      <c r="J360" s="16">
        <f t="shared" si="560"/>
        <v>-1.0352404368611845E-2</v>
      </c>
      <c r="K360" s="16">
        <f t="shared" si="561"/>
        <v>1.3598324237609205E-3</v>
      </c>
      <c r="L360" s="16">
        <f t="shared" ref="L360:N360" si="671">STDEVP(E310:E359)*SQRT(52)</f>
        <v>0.14054566383258529</v>
      </c>
      <c r="M360" s="16">
        <f t="shared" si="671"/>
        <v>0.12419432224842518</v>
      </c>
      <c r="N360" s="16">
        <f t="shared" si="671"/>
        <v>2.6731907712237483E-2</v>
      </c>
      <c r="O360" s="18">
        <f t="shared" si="563"/>
        <v>41901</v>
      </c>
      <c r="P360" s="17">
        <f t="shared" si="564"/>
        <v>0.68036116784101019</v>
      </c>
      <c r="Q360" s="17">
        <f t="shared" si="565"/>
        <v>-0.38726769821491874</v>
      </c>
      <c r="R360" s="17">
        <f t="shared" si="566"/>
        <v>1.1199065683192848</v>
      </c>
      <c r="S360" s="17">
        <f t="shared" si="567"/>
        <v>8.5383740648680637E-2</v>
      </c>
      <c r="T360" s="16">
        <f t="shared" si="568"/>
        <v>-2.3059408981314658E-2</v>
      </c>
    </row>
    <row r="361" spans="1:20" x14ac:dyDescent="0.25">
      <c r="A361" s="5">
        <v>41908</v>
      </c>
      <c r="B361" s="22">
        <v>121.1717</v>
      </c>
      <c r="C361" s="22">
        <v>98.858002749999997</v>
      </c>
      <c r="D361" s="23">
        <v>109.52149609999999</v>
      </c>
      <c r="E361" s="15">
        <f t="shared" si="595"/>
        <v>-2.6668768367531293E-2</v>
      </c>
      <c r="F361" s="15">
        <f t="shared" si="596"/>
        <v>-2.3453632336305708E-2</v>
      </c>
      <c r="G361" s="15">
        <f t="shared" si="597"/>
        <v>-3.215136031225585E-3</v>
      </c>
      <c r="H361" s="16">
        <f t="shared" ref="H361:I361" si="672">B361/B311-1</f>
        <v>6.3550578287090653E-2</v>
      </c>
      <c r="I361" s="16">
        <f t="shared" si="672"/>
        <v>7.6745625821466712E-2</v>
      </c>
      <c r="J361" s="16">
        <f t="shared" si="560"/>
        <v>-1.3195047534376059E-2</v>
      </c>
      <c r="K361" s="16">
        <f t="shared" si="561"/>
        <v>1.3463416856991373E-3</v>
      </c>
      <c r="L361" s="16">
        <f t="shared" ref="L361:N361" si="673">STDEVP(E311:E360)*SQRT(52)</f>
        <v>0.14208715518151532</v>
      </c>
      <c r="M361" s="16">
        <f t="shared" si="673"/>
        <v>0.12507673461519553</v>
      </c>
      <c r="N361" s="16">
        <f t="shared" si="673"/>
        <v>2.7062674444942654E-2</v>
      </c>
      <c r="O361" s="18">
        <f t="shared" si="563"/>
        <v>41908</v>
      </c>
      <c r="P361" s="17">
        <f t="shared" si="564"/>
        <v>0.43778930278339412</v>
      </c>
      <c r="Q361" s="17">
        <f t="shared" si="565"/>
        <v>-0.48757367130216828</v>
      </c>
      <c r="R361" s="17">
        <f t="shared" si="566"/>
        <v>1.1217703856650107</v>
      </c>
      <c r="S361" s="17">
        <f t="shared" si="567"/>
        <v>5.5451844153039789E-2</v>
      </c>
      <c r="T361" s="16">
        <f t="shared" si="568"/>
        <v>-2.2376447442454206E-2</v>
      </c>
    </row>
    <row r="362" spans="1:20" x14ac:dyDescent="0.25">
      <c r="A362" s="5">
        <v>41915</v>
      </c>
      <c r="B362" s="22">
        <v>117.9402</v>
      </c>
      <c r="C362" s="22">
        <v>96.539423499999998</v>
      </c>
      <c r="D362" s="23">
        <v>109.52167559999999</v>
      </c>
      <c r="E362" s="15">
        <f t="shared" si="595"/>
        <v>-5.6459120808680985E-2</v>
      </c>
      <c r="F362" s="15">
        <f t="shared" si="596"/>
        <v>-4.9449277268576175E-2</v>
      </c>
      <c r="G362" s="15">
        <f t="shared" si="597"/>
        <v>-7.0098435401048098E-3</v>
      </c>
      <c r="H362" s="16">
        <f t="shared" ref="H362:I362" si="674">B362/B312-1</f>
        <v>3.3326791453033522E-2</v>
      </c>
      <c r="I362" s="16">
        <f t="shared" si="674"/>
        <v>4.9474838980518632E-2</v>
      </c>
      <c r="J362" s="16">
        <f t="shared" si="560"/>
        <v>-1.614804752748511E-2</v>
      </c>
      <c r="K362" s="16">
        <f t="shared" si="561"/>
        <v>1.3293476853730724E-3</v>
      </c>
      <c r="L362" s="16">
        <f t="shared" ref="L362:N362" si="675">STDEVP(E312:E361)*SQRT(52)</f>
        <v>0.14488865029691728</v>
      </c>
      <c r="M362" s="16">
        <f t="shared" si="675"/>
        <v>0.12761306738557537</v>
      </c>
      <c r="N362" s="16">
        <f t="shared" si="675"/>
        <v>2.7232634214991568E-2</v>
      </c>
      <c r="O362" s="18">
        <f t="shared" si="563"/>
        <v>41915</v>
      </c>
      <c r="P362" s="17">
        <f t="shared" si="564"/>
        <v>0.22084161666278732</v>
      </c>
      <c r="Q362" s="17">
        <f t="shared" si="565"/>
        <v>-0.59296678389619784</v>
      </c>
      <c r="R362" s="17">
        <f t="shared" si="566"/>
        <v>1.1233689982730177</v>
      </c>
      <c r="S362" s="17">
        <f t="shared" si="567"/>
        <v>2.8483466979105612E-2</v>
      </c>
      <c r="T362" s="16">
        <f t="shared" si="568"/>
        <v>-2.208770855992951E-2</v>
      </c>
    </row>
    <row r="363" spans="1:20" x14ac:dyDescent="0.25">
      <c r="A363" s="5">
        <v>41922</v>
      </c>
      <c r="B363" s="22">
        <v>111.2814</v>
      </c>
      <c r="C363" s="22">
        <v>91.765618779999997</v>
      </c>
      <c r="D363" s="23">
        <v>109.5210307</v>
      </c>
      <c r="E363" s="15">
        <f t="shared" si="595"/>
        <v>-1.0850869956704479E-2</v>
      </c>
      <c r="F363" s="15">
        <f t="shared" si="596"/>
        <v>-8.0804904915173781E-3</v>
      </c>
      <c r="G363" s="15">
        <f t="shared" si="597"/>
        <v>-2.7703794651871005E-3</v>
      </c>
      <c r="H363" s="16">
        <f t="shared" ref="H363:I363" si="676">B363/B313-1</f>
        <v>-1.4094689308182695E-2</v>
      </c>
      <c r="I363" s="16">
        <f t="shared" si="676"/>
        <v>1.2914530909138522E-2</v>
      </c>
      <c r="J363" s="16">
        <f t="shared" si="560"/>
        <v>-2.7009220217321217E-2</v>
      </c>
      <c r="K363" s="16">
        <f t="shared" si="561"/>
        <v>1.3075415638557075E-3</v>
      </c>
      <c r="L363" s="16">
        <f t="shared" ref="L363:N363" si="677">STDEVP(E313:E362)*SQRT(52)</f>
        <v>0.15562272483027439</v>
      </c>
      <c r="M363" s="16">
        <f t="shared" si="677"/>
        <v>0.13654820287133249</v>
      </c>
      <c r="N363" s="16">
        <f t="shared" si="677"/>
        <v>2.7692575856925673E-2</v>
      </c>
      <c r="O363" s="18">
        <f t="shared" si="563"/>
        <v>41922</v>
      </c>
      <c r="P363" s="17">
        <f t="shared" si="564"/>
        <v>-9.8971605135666524E-2</v>
      </c>
      <c r="Q363" s="17">
        <f t="shared" si="565"/>
        <v>-0.97532350753013985</v>
      </c>
      <c r="R363" s="17">
        <f t="shared" si="566"/>
        <v>1.1294329021090146</v>
      </c>
      <c r="S363" s="17">
        <f t="shared" si="567"/>
        <v>-1.3637136693359546E-2</v>
      </c>
      <c r="T363" s="16">
        <f t="shared" si="568"/>
        <v>-2.8511546533029584E-2</v>
      </c>
    </row>
    <row r="364" spans="1:20" x14ac:dyDescent="0.25">
      <c r="A364" s="5">
        <v>41929</v>
      </c>
      <c r="B364" s="22">
        <v>110.07389999999999</v>
      </c>
      <c r="C364" s="22">
        <v>91.024107569999998</v>
      </c>
      <c r="D364" s="23">
        <v>109.5207721</v>
      </c>
      <c r="E364" s="15">
        <f t="shared" si="595"/>
        <v>2.6708420433908531E-2</v>
      </c>
      <c r="F364" s="15">
        <f t="shared" si="596"/>
        <v>2.4679463825255876E-2</v>
      </c>
      <c r="G364" s="15">
        <f t="shared" si="597"/>
        <v>2.0289566086526545E-3</v>
      </c>
      <c r="H364" s="16">
        <f t="shared" ref="H364:I364" si="678">B364/B314-1</f>
        <v>-5.5476659764834402E-2</v>
      </c>
      <c r="I364" s="16">
        <f t="shared" si="678"/>
        <v>-2.1401674217674915E-2</v>
      </c>
      <c r="J364" s="16">
        <f t="shared" si="560"/>
        <v>-3.4074985547159486E-2</v>
      </c>
      <c r="K364" s="16">
        <f t="shared" si="561"/>
        <v>1.2891003448494143E-3</v>
      </c>
      <c r="L364" s="16">
        <f t="shared" ref="L364:N364" si="679">STDEVP(E314:E363)*SQRT(52)</f>
        <v>0.15231467716078592</v>
      </c>
      <c r="M364" s="16">
        <f t="shared" si="679"/>
        <v>0.13408280308255824</v>
      </c>
      <c r="N364" s="16">
        <f t="shared" si="679"/>
        <v>2.7016554950769264E-2</v>
      </c>
      <c r="O364" s="18">
        <f t="shared" si="563"/>
        <v>41929</v>
      </c>
      <c r="P364" s="17">
        <f t="shared" si="564"/>
        <v>-0.3726873940701127</v>
      </c>
      <c r="Q364" s="17">
        <f t="shared" si="565"/>
        <v>-1.2612631628737416</v>
      </c>
      <c r="R364" s="17">
        <f t="shared" si="566"/>
        <v>1.1243343671936032</v>
      </c>
      <c r="S364" s="17">
        <f t="shared" si="567"/>
        <v>-5.0488326040743638E-2</v>
      </c>
      <c r="T364" s="16">
        <f t="shared" si="568"/>
        <v>-3.1253742450795319E-2</v>
      </c>
    </row>
    <row r="365" spans="1:20" x14ac:dyDescent="0.25">
      <c r="A365" s="5">
        <v>41936</v>
      </c>
      <c r="B365" s="22">
        <v>113.0138</v>
      </c>
      <c r="C365" s="22">
        <v>93.270533740000005</v>
      </c>
      <c r="D365" s="23">
        <v>109.52076599999999</v>
      </c>
      <c r="E365" s="15">
        <f t="shared" si="595"/>
        <v>2.3048512659515907E-2</v>
      </c>
      <c r="F365" s="15">
        <f t="shared" si="596"/>
        <v>2.5223135063834778E-2</v>
      </c>
      <c r="G365" s="15">
        <f t="shared" si="597"/>
        <v>-2.1746224043188711E-3</v>
      </c>
      <c r="H365" s="16">
        <f t="shared" ref="H365:I365" si="680">B365/B315-1</f>
        <v>-4.0880652596774314E-2</v>
      </c>
      <c r="I365" s="16">
        <f t="shared" si="680"/>
        <v>-7.3020654135967922E-3</v>
      </c>
      <c r="J365" s="16">
        <f t="shared" si="560"/>
        <v>-3.3578587183177522E-2</v>
      </c>
      <c r="K365" s="16">
        <f t="shared" si="561"/>
        <v>1.2718559480695557E-3</v>
      </c>
      <c r="L365" s="16">
        <f t="shared" ref="L365:N365" si="681">STDEVP(E315:E364)*SQRT(52)</f>
        <v>0.1543974632369271</v>
      </c>
      <c r="M365" s="16">
        <f t="shared" si="681"/>
        <v>0.13604571145322295</v>
      </c>
      <c r="N365" s="16">
        <f t="shared" si="681"/>
        <v>2.7104643163841178E-2</v>
      </c>
      <c r="O365" s="18">
        <f t="shared" si="563"/>
        <v>41936</v>
      </c>
      <c r="P365" s="17">
        <f t="shared" si="564"/>
        <v>-0.27301296058316515</v>
      </c>
      <c r="Q365" s="17">
        <f t="shared" si="565"/>
        <v>-1.2388499999871934</v>
      </c>
      <c r="R365" s="17">
        <f t="shared" si="566"/>
        <v>1.1178895933466024</v>
      </c>
      <c r="S365" s="17">
        <f t="shared" si="567"/>
        <v>-3.7707219743098958E-2</v>
      </c>
      <c r="T365" s="16">
        <f t="shared" si="568"/>
        <v>-3.2567811080464928E-2</v>
      </c>
    </row>
    <row r="366" spans="1:20" x14ac:dyDescent="0.25">
      <c r="A366" s="5">
        <v>41943</v>
      </c>
      <c r="B366" s="22">
        <v>115.6186</v>
      </c>
      <c r="C366" s="22">
        <v>95.623109009999993</v>
      </c>
      <c r="D366" s="23">
        <v>109.5210246</v>
      </c>
      <c r="E366" s="15">
        <f t="shared" si="595"/>
        <v>-8.6638309060999008E-3</v>
      </c>
      <c r="F366" s="15">
        <f t="shared" si="596"/>
        <v>-7.4141864591105167E-3</v>
      </c>
      <c r="G366" s="15">
        <f t="shared" si="597"/>
        <v>-1.2496444469893842E-3</v>
      </c>
      <c r="H366" s="16">
        <f t="shared" ref="H366:I366" si="682">B366/B316-1</f>
        <v>-9.2520627978299741E-3</v>
      </c>
      <c r="I366" s="16">
        <f t="shared" si="682"/>
        <v>2.1787992010104063E-2</v>
      </c>
      <c r="J366" s="16">
        <f t="shared" si="560"/>
        <v>-3.1040054807934037E-2</v>
      </c>
      <c r="K366" s="16">
        <f t="shared" si="561"/>
        <v>1.2556974705615342E-3</v>
      </c>
      <c r="L366" s="16">
        <f t="shared" ref="L366:N366" si="683">STDEVP(E316:E365)*SQRT(52)</f>
        <v>0.15592894127580506</v>
      </c>
      <c r="M366" s="16">
        <f t="shared" si="683"/>
        <v>0.1383259228957387</v>
      </c>
      <c r="N366" s="16">
        <f t="shared" si="683"/>
        <v>2.6660192302408663E-2</v>
      </c>
      <c r="O366" s="18">
        <f t="shared" si="563"/>
        <v>41943</v>
      </c>
      <c r="P366" s="17">
        <f t="shared" si="564"/>
        <v>-6.7388133225412719E-2</v>
      </c>
      <c r="Q366" s="17">
        <f t="shared" si="565"/>
        <v>-1.164284730426707</v>
      </c>
      <c r="R366" s="17">
        <f t="shared" si="566"/>
        <v>1.1166727240306722</v>
      </c>
      <c r="S366" s="17">
        <f t="shared" si="567"/>
        <v>-9.4098835247478346E-3</v>
      </c>
      <c r="T366" s="16">
        <f t="shared" si="568"/>
        <v>-3.3435613542462564E-2</v>
      </c>
    </row>
    <row r="367" spans="1:20" x14ac:dyDescent="0.25">
      <c r="A367" s="5">
        <v>41950</v>
      </c>
      <c r="B367" s="22">
        <v>114.6169</v>
      </c>
      <c r="C367" s="22">
        <v>94.914141450000002</v>
      </c>
      <c r="D367" s="23">
        <v>109.52130750000001</v>
      </c>
      <c r="E367" s="15">
        <f t="shared" si="595"/>
        <v>9.1330336102268816E-3</v>
      </c>
      <c r="F367" s="15">
        <f t="shared" si="596"/>
        <v>8.7197321427174845E-3</v>
      </c>
      <c r="G367" s="15">
        <f t="shared" si="597"/>
        <v>4.1330146750939711E-4</v>
      </c>
      <c r="H367" s="16">
        <f t="shared" ref="H367:I367" si="684">B367/B317-1</f>
        <v>-1.8209275612093956E-2</v>
      </c>
      <c r="I367" s="16">
        <f t="shared" si="684"/>
        <v>9.1854346895396954E-3</v>
      </c>
      <c r="J367" s="16">
        <f t="shared" si="560"/>
        <v>-2.7394710301633651E-2</v>
      </c>
      <c r="K367" s="16">
        <f t="shared" si="561"/>
        <v>1.2336418835838803E-3</v>
      </c>
      <c r="L367" s="16">
        <f t="shared" ref="L367:N367" si="685">STDEVP(E317:E366)*SQRT(52)</f>
        <v>0.15617609402366789</v>
      </c>
      <c r="M367" s="16">
        <f t="shared" si="685"/>
        <v>0.1384850681220112</v>
      </c>
      <c r="N367" s="16">
        <f t="shared" si="685"/>
        <v>2.6345689521127817E-2</v>
      </c>
      <c r="O367" s="18">
        <f t="shared" si="563"/>
        <v>41950</v>
      </c>
      <c r="P367" s="17">
        <f t="shared" si="564"/>
        <v>-0.12449355720684971</v>
      </c>
      <c r="Q367" s="17">
        <f t="shared" si="565"/>
        <v>-1.0398175488883894</v>
      </c>
      <c r="R367" s="17">
        <f t="shared" si="566"/>
        <v>1.1177791185519155</v>
      </c>
      <c r="S367" s="17">
        <f t="shared" si="567"/>
        <v>-1.7394239320614759E-2</v>
      </c>
      <c r="T367" s="16">
        <f t="shared" si="568"/>
        <v>-2.8331265449226588E-2</v>
      </c>
    </row>
    <row r="368" spans="1:20" x14ac:dyDescent="0.25">
      <c r="A368" s="5">
        <v>41960</v>
      </c>
      <c r="B368" s="22">
        <v>115.66370000000001</v>
      </c>
      <c r="C368" s="22">
        <v>95.741767339999996</v>
      </c>
      <c r="D368" s="23">
        <v>109.5203218</v>
      </c>
      <c r="E368" s="15">
        <f t="shared" si="595"/>
        <v>3.8914542764929561E-2</v>
      </c>
      <c r="F368" s="15">
        <f t="shared" si="596"/>
        <v>3.2828031143800285E-2</v>
      </c>
      <c r="G368" s="15">
        <f t="shared" si="597"/>
        <v>6.0865116211292758E-3</v>
      </c>
      <c r="H368" s="16">
        <f t="shared" ref="H368:I368" si="686">B368/B318-1</f>
        <v>-9.4826626474038278E-3</v>
      </c>
      <c r="I368" s="16">
        <f t="shared" si="686"/>
        <v>1.8264031109066714E-2</v>
      </c>
      <c r="J368" s="16">
        <f t="shared" si="560"/>
        <v>-2.7746693756470542E-2</v>
      </c>
      <c r="K368" s="16">
        <f t="shared" si="561"/>
        <v>1.2075265945927782E-3</v>
      </c>
      <c r="L368" s="16">
        <f t="shared" ref="L368:N368" si="687">STDEVP(E318:E367)*SQRT(52)</f>
        <v>0.15645590923484509</v>
      </c>
      <c r="M368" s="16">
        <f t="shared" si="687"/>
        <v>0.13873911434827346</v>
      </c>
      <c r="N368" s="16">
        <f t="shared" si="687"/>
        <v>2.6341767507021756E-2</v>
      </c>
      <c r="O368" s="18">
        <f t="shared" si="563"/>
        <v>41960</v>
      </c>
      <c r="P368" s="17">
        <f t="shared" si="564"/>
        <v>-6.8327168301136554E-2</v>
      </c>
      <c r="Q368" s="17">
        <f t="shared" si="565"/>
        <v>-1.0533345474662732</v>
      </c>
      <c r="R368" s="17">
        <f t="shared" si="566"/>
        <v>1.122340546978728</v>
      </c>
      <c r="S368" s="17">
        <f t="shared" si="567"/>
        <v>-9.5249069195387625E-3</v>
      </c>
      <c r="T368" s="16">
        <f t="shared" si="568"/>
        <v>-2.9833395848316426E-2</v>
      </c>
    </row>
    <row r="369" spans="1:20" x14ac:dyDescent="0.25">
      <c r="A369" s="5">
        <v>41967</v>
      </c>
      <c r="B369" s="22">
        <v>120.1647</v>
      </c>
      <c r="C369" s="22">
        <v>98.884781059999995</v>
      </c>
      <c r="D369" s="23">
        <v>109.5199446</v>
      </c>
      <c r="E369" s="15">
        <f t="shared" si="595"/>
        <v>3.9928531423953917E-3</v>
      </c>
      <c r="F369" s="15">
        <f t="shared" si="596"/>
        <v>3.9368896388998209E-3</v>
      </c>
      <c r="G369" s="15">
        <f t="shared" si="597"/>
        <v>5.5963503495570777E-5</v>
      </c>
      <c r="H369" s="16">
        <f t="shared" ref="H369:I369" si="688">B369/B319-1</f>
        <v>3.5693661795810128E-2</v>
      </c>
      <c r="I369" s="16">
        <f t="shared" si="688"/>
        <v>5.9332385370675755E-2</v>
      </c>
      <c r="J369" s="16">
        <f t="shared" si="560"/>
        <v>-2.3638723574865628E-2</v>
      </c>
      <c r="K369" s="16">
        <f t="shared" si="561"/>
        <v>1.1881152544390705E-3</v>
      </c>
      <c r="L369" s="16">
        <f t="shared" ref="L369:N369" si="689">STDEVP(E319:E368)*SQRT(52)</f>
        <v>0.16113248344334249</v>
      </c>
      <c r="M369" s="16">
        <f t="shared" si="689"/>
        <v>0.14225411240094871</v>
      </c>
      <c r="N369" s="16">
        <f t="shared" si="689"/>
        <v>2.71415202320523E-2</v>
      </c>
      <c r="O369" s="18">
        <f t="shared" si="563"/>
        <v>41967</v>
      </c>
      <c r="P369" s="17">
        <f t="shared" si="564"/>
        <v>0.21414395039411105</v>
      </c>
      <c r="Q369" s="17">
        <f t="shared" si="565"/>
        <v>-0.87094324020030001</v>
      </c>
      <c r="R369" s="17">
        <f t="shared" si="566"/>
        <v>1.1233304051951709</v>
      </c>
      <c r="S369" s="17">
        <f t="shared" si="567"/>
        <v>3.0717183815011182E-2</v>
      </c>
      <c r="T369" s="16">
        <f t="shared" si="568"/>
        <v>-3.0809679968078568E-2</v>
      </c>
    </row>
    <row r="370" spans="1:20" x14ac:dyDescent="0.25">
      <c r="A370" s="5">
        <v>41974</v>
      </c>
      <c r="B370" s="22">
        <v>120.64449999999999</v>
      </c>
      <c r="C370" s="22">
        <v>99.274079529999995</v>
      </c>
      <c r="D370" s="23">
        <v>109.5213744</v>
      </c>
      <c r="E370" s="15">
        <f t="shared" si="595"/>
        <v>3.2409268553477144E-3</v>
      </c>
      <c r="F370" s="15">
        <f t="shared" si="596"/>
        <v>2.1817694107610919E-3</v>
      </c>
      <c r="G370" s="15">
        <f t="shared" si="597"/>
        <v>1.0591574445866225E-3</v>
      </c>
      <c r="H370" s="16">
        <f t="shared" ref="H370:I370" si="690">B370/B320-1</f>
        <v>2.4298156094363588E-2</v>
      </c>
      <c r="I370" s="16">
        <f t="shared" si="690"/>
        <v>5.0500714218381093E-2</v>
      </c>
      <c r="J370" s="16">
        <f t="shared" si="560"/>
        <v>-2.6202558124017505E-2</v>
      </c>
      <c r="K370" s="16">
        <f t="shared" si="561"/>
        <v>1.1776853779807972E-3</v>
      </c>
      <c r="L370" s="16">
        <f t="shared" ref="L370:N370" si="691">STDEVP(E320:E369)*SQRT(52)</f>
        <v>0.16050138470847222</v>
      </c>
      <c r="M370" s="16">
        <f t="shared" si="691"/>
        <v>0.14182816909682411</v>
      </c>
      <c r="N370" s="16">
        <f t="shared" si="691"/>
        <v>2.6947938197545009E-2</v>
      </c>
      <c r="O370" s="18">
        <f t="shared" si="563"/>
        <v>41974</v>
      </c>
      <c r="P370" s="17">
        <f t="shared" si="564"/>
        <v>0.14405153424923911</v>
      </c>
      <c r="Q370" s="17">
        <f t="shared" si="565"/>
        <v>-0.97233999617843081</v>
      </c>
      <c r="R370" s="17">
        <f t="shared" si="566"/>
        <v>1.1223477973273126</v>
      </c>
      <c r="S370" s="17">
        <f t="shared" si="567"/>
        <v>2.0600094526349502E-2</v>
      </c>
      <c r="T370" s="16">
        <f t="shared" si="568"/>
        <v>-3.2237122060151994E-2</v>
      </c>
    </row>
    <row r="371" spans="1:20" x14ac:dyDescent="0.25">
      <c r="A371" s="5">
        <v>41981</v>
      </c>
      <c r="B371" s="22">
        <v>121.0355</v>
      </c>
      <c r="C371" s="22">
        <v>99.490672680000003</v>
      </c>
      <c r="D371" s="23">
        <v>109.5207508</v>
      </c>
      <c r="E371" s="15">
        <f t="shared" si="595"/>
        <v>-8.8459997273527158E-2</v>
      </c>
      <c r="F371" s="15">
        <f t="shared" si="596"/>
        <v>-7.9694012276930626E-2</v>
      </c>
      <c r="G371" s="15">
        <f t="shared" si="597"/>
        <v>-8.765984996596532E-3</v>
      </c>
      <c r="H371" s="16">
        <f t="shared" ref="H371:I371" si="692">B371/B321-1</f>
        <v>7.6299717576421511E-2</v>
      </c>
      <c r="I371" s="16">
        <f t="shared" si="692"/>
        <v>9.9545539007812378E-2</v>
      </c>
      <c r="J371" s="16">
        <f t="shared" si="560"/>
        <v>-2.3245821431390867E-2</v>
      </c>
      <c r="K371" s="16">
        <f t="shared" si="561"/>
        <v>1.1354710723550099E-3</v>
      </c>
      <c r="L371" s="16">
        <f t="shared" ref="L371:N371" si="693">STDEVP(E321:E370)*SQRT(52)</f>
        <v>0.15336749213274345</v>
      </c>
      <c r="M371" s="16">
        <f t="shared" si="693"/>
        <v>0.13449390793696073</v>
      </c>
      <c r="N371" s="16">
        <f t="shared" si="693"/>
        <v>2.6887868527381231E-2</v>
      </c>
      <c r="O371" s="18">
        <f t="shared" si="563"/>
        <v>41981</v>
      </c>
      <c r="P371" s="17">
        <f t="shared" si="564"/>
        <v>0.49009242740312881</v>
      </c>
      <c r="Q371" s="17">
        <f t="shared" si="565"/>
        <v>-0.86454682741841404</v>
      </c>
      <c r="R371" s="17">
        <f t="shared" si="566"/>
        <v>1.1226435601306932</v>
      </c>
      <c r="S371" s="17">
        <f t="shared" si="567"/>
        <v>6.6952903996809296E-2</v>
      </c>
      <c r="T371" s="16">
        <f t="shared" si="568"/>
        <v>-3.5315182515698734E-2</v>
      </c>
    </row>
    <row r="372" spans="1:20" x14ac:dyDescent="0.25">
      <c r="A372" s="5">
        <v>41988</v>
      </c>
      <c r="B372" s="22">
        <v>110.3287</v>
      </c>
      <c r="C372" s="22">
        <v>91.561861789999995</v>
      </c>
      <c r="D372" s="23">
        <v>109.5201606</v>
      </c>
      <c r="E372" s="15">
        <f t="shared" si="595"/>
        <v>6.2040067543621902E-2</v>
      </c>
      <c r="F372" s="15">
        <f t="shared" si="596"/>
        <v>6.0499015219948049E-2</v>
      </c>
      <c r="G372" s="15">
        <f t="shared" si="597"/>
        <v>1.5410523236738527E-3</v>
      </c>
      <c r="H372" s="16">
        <f t="shared" ref="H372:I372" si="694">B372/B322-1</f>
        <v>-1.2702665456803763E-2</v>
      </c>
      <c r="I372" s="16">
        <f t="shared" si="694"/>
        <v>1.7873327324592125E-2</v>
      </c>
      <c r="J372" s="16">
        <f t="shared" si="560"/>
        <v>-3.0575992781395889E-2</v>
      </c>
      <c r="K372" s="16">
        <f t="shared" si="561"/>
        <v>1.104825233629203E-3</v>
      </c>
      <c r="L372" s="16">
        <f t="shared" ref="L372:N372" si="695">STDEVP(E322:E371)*SQRT(52)</f>
        <v>0.17823723898911858</v>
      </c>
      <c r="M372" s="16">
        <f t="shared" si="695"/>
        <v>0.15768114684662568</v>
      </c>
      <c r="N372" s="16">
        <f t="shared" si="695"/>
        <v>2.8190867645056031E-2</v>
      </c>
      <c r="O372" s="18">
        <f t="shared" si="563"/>
        <v>41988</v>
      </c>
      <c r="P372" s="17">
        <f t="shared" si="564"/>
        <v>-7.7466924245140026E-2</v>
      </c>
      <c r="Q372" s="17">
        <f t="shared" si="565"/>
        <v>-1.0846063046505114</v>
      </c>
      <c r="R372" s="17">
        <f t="shared" si="566"/>
        <v>1.1115793768188236</v>
      </c>
      <c r="S372" s="17">
        <f t="shared" si="567"/>
        <v>-1.2421506712321319E-2</v>
      </c>
      <c r="T372" s="16">
        <f t="shared" si="568"/>
        <v>-3.2447011794890672E-2</v>
      </c>
    </row>
    <row r="373" spans="1:20" x14ac:dyDescent="0.25">
      <c r="A373" s="5">
        <v>41995</v>
      </c>
      <c r="B373" s="22">
        <v>117.1735</v>
      </c>
      <c r="C373" s="22">
        <v>97.101264259999994</v>
      </c>
      <c r="D373" s="23">
        <v>109.51938180000001</v>
      </c>
      <c r="E373" s="15">
        <f t="shared" si="595"/>
        <v>4.9046926139442171E-3</v>
      </c>
      <c r="F373" s="15">
        <f t="shared" si="596"/>
        <v>4.7872592961850646E-3</v>
      </c>
      <c r="G373" s="15">
        <f t="shared" si="597"/>
        <v>1.1743331775915244E-4</v>
      </c>
      <c r="H373" s="16">
        <f t="shared" ref="H373:I373" si="696">B373/B323-1</f>
        <v>2.3076822331169478E-2</v>
      </c>
      <c r="I373" s="16">
        <f t="shared" si="696"/>
        <v>5.2877878363439823E-2</v>
      </c>
      <c r="J373" s="16">
        <f t="shared" si="560"/>
        <v>-2.9801056032270345E-2</v>
      </c>
      <c r="K373" s="16">
        <f t="shared" si="561"/>
        <v>1.0656162326170282E-3</v>
      </c>
      <c r="L373" s="16">
        <f t="shared" ref="L373:N373" si="697">STDEVP(E323:E372)*SQRT(52)</f>
        <v>0.18733337468526071</v>
      </c>
      <c r="M373" s="16">
        <f t="shared" si="697"/>
        <v>0.16714553195475629</v>
      </c>
      <c r="N373" s="16">
        <f t="shared" si="697"/>
        <v>2.8268771849851257E-2</v>
      </c>
      <c r="O373" s="18">
        <f t="shared" si="563"/>
        <v>41995</v>
      </c>
      <c r="P373" s="17">
        <f t="shared" si="564"/>
        <v>0.11749751551496648</v>
      </c>
      <c r="Q373" s="17">
        <f t="shared" si="565"/>
        <v>-1.0542041299338285</v>
      </c>
      <c r="R373" s="17">
        <f t="shared" si="566"/>
        <v>1.1138006819644752</v>
      </c>
      <c r="S373" s="17">
        <f t="shared" si="567"/>
        <v>1.9762248717364764E-2</v>
      </c>
      <c r="T373" s="16">
        <f t="shared" si="568"/>
        <v>-3.5697326796880133E-2</v>
      </c>
    </row>
    <row r="374" spans="1:20" x14ac:dyDescent="0.25">
      <c r="A374" s="5">
        <v>42004</v>
      </c>
      <c r="B374" s="22">
        <v>117.7482</v>
      </c>
      <c r="C374" s="22">
        <v>97.566113189999996</v>
      </c>
      <c r="D374" s="23">
        <v>109.5172827</v>
      </c>
      <c r="E374" s="15">
        <f t="shared" si="595"/>
        <v>-7.3436366755500471E-3</v>
      </c>
      <c r="F374" s="15">
        <f t="shared" si="596"/>
        <v>-1.9154625913616607E-3</v>
      </c>
      <c r="G374" s="15">
        <f t="shared" si="597"/>
        <v>-5.4281740841883863E-3</v>
      </c>
      <c r="H374" s="16">
        <f t="shared" ref="H374:I374" si="698">B374/B324-1</f>
        <v>8.2617232322723666E-4</v>
      </c>
      <c r="I374" s="16">
        <f t="shared" si="698"/>
        <v>3.3578537923408369E-2</v>
      </c>
      <c r="J374" s="16">
        <f t="shared" ref="J374:J437" si="699">H374-I374</f>
        <v>-3.2752365600181133E-2</v>
      </c>
      <c r="K374" s="16">
        <f t="shared" ref="K374:K437" si="700">D374/D324-1</f>
        <v>9.9390412217092994E-4</v>
      </c>
      <c r="L374" s="16">
        <f t="shared" ref="L374:N374" si="701">STDEVP(E324:E373)*SQRT(52)</f>
        <v>0.18540082784848647</v>
      </c>
      <c r="M374" s="16">
        <f t="shared" si="701"/>
        <v>0.16561469865305761</v>
      </c>
      <c r="N374" s="16">
        <f t="shared" si="701"/>
        <v>2.7944593585196797E-2</v>
      </c>
      <c r="O374" s="18">
        <f t="shared" ref="O374:O437" si="702">A374</f>
        <v>42004</v>
      </c>
      <c r="P374" s="17">
        <f t="shared" ref="P374:P437" si="703">(H374-K374)/L374</f>
        <v>-9.0469822001424554E-4</v>
      </c>
      <c r="Q374" s="17">
        <f t="shared" ref="Q374:Q437" si="704">J374/N374</f>
        <v>-1.1720465892741119</v>
      </c>
      <c r="R374" s="17">
        <f t="shared" ref="R374:R437" si="705">_xlfn.COVARIANCE.S(E324:E374,F324:F374)/_xlfn.COVARIANCE.S(F324:F374,F324:F374)</f>
        <v>1.1128509747075035</v>
      </c>
      <c r="S374" s="17">
        <f t="shared" ref="S374:S437" si="706">(H374-K374)/R374</f>
        <v>-1.5072260595160023E-4</v>
      </c>
      <c r="T374" s="16">
        <f t="shared" ref="T374:T437" si="707">(H374-K374)-R374*(I374-K374)</f>
        <v>-3.6429573285137844E-2</v>
      </c>
    </row>
    <row r="375" spans="1:20" x14ac:dyDescent="0.25">
      <c r="A375" s="5">
        <v>42012</v>
      </c>
      <c r="B375" s="22">
        <v>116.8835</v>
      </c>
      <c r="C375" s="22">
        <v>97.379228949999998</v>
      </c>
      <c r="D375" s="23">
        <v>109.51677460000001</v>
      </c>
      <c r="E375" s="15">
        <f t="shared" si="595"/>
        <v>1.6569490133337972E-2</v>
      </c>
      <c r="F375" s="15">
        <f t="shared" si="596"/>
        <v>1.6764314090412569E-2</v>
      </c>
      <c r="G375" s="15">
        <f t="shared" si="597"/>
        <v>-1.9482395707459688E-4</v>
      </c>
      <c r="H375" s="16">
        <f t="shared" ref="H375:I375" si="708">B375/B325-1</f>
        <v>-7.7363347108700964E-3</v>
      </c>
      <c r="I375" s="16">
        <f t="shared" si="708"/>
        <v>3.2999940963023722E-2</v>
      </c>
      <c r="J375" s="16">
        <f t="shared" si="699"/>
        <v>-4.0736275673893818E-2</v>
      </c>
      <c r="K375" s="16">
        <f t="shared" si="700"/>
        <v>9.4210326627530705E-4</v>
      </c>
      <c r="L375" s="16">
        <f t="shared" ref="L375:N375" si="709">STDEVP(E325:E374)*SQRT(52)</f>
        <v>0.18556057698322015</v>
      </c>
      <c r="M375" s="16">
        <f t="shared" si="709"/>
        <v>0.16562367664607389</v>
      </c>
      <c r="N375" s="16">
        <f t="shared" si="709"/>
        <v>2.8172689995480709E-2</v>
      </c>
      <c r="O375" s="18">
        <f t="shared" si="702"/>
        <v>42012</v>
      </c>
      <c r="P375" s="17">
        <f t="shared" si="703"/>
        <v>-4.6768759389717654E-2</v>
      </c>
      <c r="Q375" s="17">
        <f t="shared" si="704"/>
        <v>-1.4459490975277292</v>
      </c>
      <c r="R375" s="17">
        <f t="shared" si="705"/>
        <v>1.1124219935434503</v>
      </c>
      <c r="S375" s="17">
        <f t="shared" si="706"/>
        <v>-7.8013901446712369E-3</v>
      </c>
      <c r="T375" s="16">
        <f t="shared" si="707"/>
        <v>-4.4340281696454646E-2</v>
      </c>
    </row>
    <row r="376" spans="1:20" x14ac:dyDescent="0.25">
      <c r="A376" s="5">
        <v>42019</v>
      </c>
      <c r="B376" s="22">
        <v>118.8202</v>
      </c>
      <c r="C376" s="22">
        <v>99.01172493</v>
      </c>
      <c r="D376" s="23">
        <v>109.5155274</v>
      </c>
      <c r="E376" s="15">
        <f t="shared" si="595"/>
        <v>5.3980720449889885E-2</v>
      </c>
      <c r="F376" s="15">
        <f t="shared" si="596"/>
        <v>4.926023835508575E-2</v>
      </c>
      <c r="G376" s="15">
        <f t="shared" si="597"/>
        <v>4.7204820948041348E-3</v>
      </c>
      <c r="H376" s="16">
        <f t="shared" ref="H376:I376" si="710">B376/B326-1</f>
        <v>2.44967846917854E-4</v>
      </c>
      <c r="I376" s="16">
        <f t="shared" si="710"/>
        <v>4.6573607284810858E-2</v>
      </c>
      <c r="J376" s="16">
        <f t="shared" si="699"/>
        <v>-4.6328639437893004E-2</v>
      </c>
      <c r="K376" s="16">
        <f t="shared" si="700"/>
        <v>9.0270725911234528E-4</v>
      </c>
      <c r="L376" s="16">
        <f t="shared" ref="L376:N376" si="711">STDEVP(E326:E375)*SQRT(52)</f>
        <v>0.18611678807013071</v>
      </c>
      <c r="M376" s="16">
        <f t="shared" si="711"/>
        <v>0.16637739224827136</v>
      </c>
      <c r="N376" s="16">
        <f t="shared" si="711"/>
        <v>2.7580028140714783E-2</v>
      </c>
      <c r="O376" s="18">
        <f t="shared" si="702"/>
        <v>42019</v>
      </c>
      <c r="P376" s="17">
        <f t="shared" si="703"/>
        <v>-3.5340144165106071E-3</v>
      </c>
      <c r="Q376" s="17">
        <f t="shared" si="704"/>
        <v>-1.6797894186881102</v>
      </c>
      <c r="R376" s="17">
        <f t="shared" si="705"/>
        <v>1.1122281159830902</v>
      </c>
      <c r="S376" s="17">
        <f t="shared" si="706"/>
        <v>-5.9137096315275235E-4</v>
      </c>
      <c r="T376" s="16">
        <f t="shared" si="707"/>
        <v>-5.1454198503029215E-2</v>
      </c>
    </row>
    <row r="377" spans="1:20" x14ac:dyDescent="0.25">
      <c r="A377" s="5">
        <v>42026</v>
      </c>
      <c r="B377" s="22">
        <v>125.2342</v>
      </c>
      <c r="C377" s="22">
        <v>103.88906609999999</v>
      </c>
      <c r="D377" s="23">
        <v>109.51390290000001</v>
      </c>
      <c r="E377" s="15">
        <f t="shared" si="595"/>
        <v>1.2538108599727593E-2</v>
      </c>
      <c r="F377" s="15">
        <f t="shared" si="596"/>
        <v>1.9379744910422492E-2</v>
      </c>
      <c r="G377" s="15">
        <f t="shared" si="597"/>
        <v>-6.8416363106948985E-3</v>
      </c>
      <c r="H377" s="16">
        <f t="shared" ref="H377:I377" si="712">B377/B327-1</f>
        <v>4.4336314549586087E-2</v>
      </c>
      <c r="I377" s="16">
        <f t="shared" si="712"/>
        <v>8.592086213127037E-2</v>
      </c>
      <c r="J377" s="16">
        <f t="shared" si="699"/>
        <v>-4.1584547581684284E-2</v>
      </c>
      <c r="K377" s="16">
        <f t="shared" si="700"/>
        <v>8.3100649331013798E-4</v>
      </c>
      <c r="L377" s="16">
        <f t="shared" ref="L377:N377" si="713">STDEVP(E327:E376)*SQRT(52)</f>
        <v>0.19365843335989974</v>
      </c>
      <c r="M377" s="16">
        <f t="shared" si="713"/>
        <v>0.1730615309967331</v>
      </c>
      <c r="N377" s="16">
        <f t="shared" si="713"/>
        <v>2.8125279068946039E-2</v>
      </c>
      <c r="O377" s="18">
        <f t="shared" si="702"/>
        <v>42026</v>
      </c>
      <c r="P377" s="17">
        <f t="shared" si="703"/>
        <v>0.22464969535008364</v>
      </c>
      <c r="Q377" s="17">
        <f t="shared" si="704"/>
        <v>-1.4785470209822389</v>
      </c>
      <c r="R377" s="17">
        <f t="shared" si="705"/>
        <v>1.1081303856929468</v>
      </c>
      <c r="S377" s="17">
        <f t="shared" si="706"/>
        <v>3.9260098466725818E-2</v>
      </c>
      <c r="T377" s="16">
        <f t="shared" si="707"/>
        <v>-5.0785346490374084E-2</v>
      </c>
    </row>
    <row r="378" spans="1:20" x14ac:dyDescent="0.25">
      <c r="A378" s="5">
        <v>42033</v>
      </c>
      <c r="B378" s="22">
        <v>126.8044</v>
      </c>
      <c r="C378" s="22">
        <v>105.90240970000001</v>
      </c>
      <c r="D378" s="23">
        <v>109.51337359999999</v>
      </c>
      <c r="E378" s="15">
        <f t="shared" si="595"/>
        <v>1.588824993454474E-2</v>
      </c>
      <c r="F378" s="15">
        <f t="shared" si="596"/>
        <v>1.6599140708693394E-2</v>
      </c>
      <c r="G378" s="15">
        <f t="shared" si="597"/>
        <v>-7.1089077414865365E-4</v>
      </c>
      <c r="H378" s="16">
        <f t="shared" ref="H378:I378" si="714">B378/B328-1</f>
        <v>9.364200336533357E-2</v>
      </c>
      <c r="I378" s="16">
        <f t="shared" si="714"/>
        <v>0.14244616277294231</v>
      </c>
      <c r="J378" s="16">
        <f t="shared" si="699"/>
        <v>-4.8804159407608738E-2</v>
      </c>
      <c r="K378" s="16">
        <f t="shared" si="700"/>
        <v>7.8280078473902392E-4</v>
      </c>
      <c r="L378" s="16">
        <f t="shared" ref="L378:N378" si="715">STDEVP(E328:E377)*SQRT(52)</f>
        <v>0.19070020212544053</v>
      </c>
      <c r="M378" s="16">
        <f t="shared" si="715"/>
        <v>0.17053258343373109</v>
      </c>
      <c r="N378" s="16">
        <f t="shared" si="715"/>
        <v>2.8771405756538374E-2</v>
      </c>
      <c r="O378" s="18">
        <f t="shared" si="702"/>
        <v>42033</v>
      </c>
      <c r="P378" s="17">
        <f t="shared" si="703"/>
        <v>0.48693814450974082</v>
      </c>
      <c r="Q378" s="17">
        <f t="shared" si="704"/>
        <v>-1.6962730226178773</v>
      </c>
      <c r="R378" s="17">
        <f t="shared" si="705"/>
        <v>1.1103468178793061</v>
      </c>
      <c r="S378" s="17">
        <f t="shared" si="706"/>
        <v>8.3630808937652373E-2</v>
      </c>
      <c r="T378" s="16">
        <f t="shared" si="707"/>
        <v>-6.4436260613091212E-2</v>
      </c>
    </row>
    <row r="379" spans="1:20" x14ac:dyDescent="0.25">
      <c r="A379" s="5">
        <v>42040</v>
      </c>
      <c r="B379" s="22">
        <v>128.81909999999999</v>
      </c>
      <c r="C379" s="22">
        <v>107.6602987</v>
      </c>
      <c r="D379" s="23">
        <v>109.5137842</v>
      </c>
      <c r="E379" s="15">
        <f t="shared" si="595"/>
        <v>1.0139800697257062E-2</v>
      </c>
      <c r="F379" s="15">
        <f t="shared" si="596"/>
        <v>5.2442367968277281E-3</v>
      </c>
      <c r="G379" s="15">
        <f t="shared" si="597"/>
        <v>4.8955639004293339E-3</v>
      </c>
      <c r="H379" s="16">
        <f t="shared" ref="H379:I379" si="716">B379/B329-1</f>
        <v>0.12889885584486604</v>
      </c>
      <c r="I379" s="16">
        <f t="shared" si="716"/>
        <v>0.17934862436499222</v>
      </c>
      <c r="J379" s="16">
        <f t="shared" si="699"/>
        <v>-5.044976852012617E-2</v>
      </c>
      <c r="K379" s="16">
        <f t="shared" si="700"/>
        <v>7.4999741368397821E-4</v>
      </c>
      <c r="L379" s="16">
        <f t="shared" ref="L379:N379" si="717">STDEVP(E329:E378)*SQRT(52)</f>
        <v>0.19027795641082265</v>
      </c>
      <c r="M379" s="16">
        <f t="shared" si="717"/>
        <v>0.17003275650240773</v>
      </c>
      <c r="N379" s="16">
        <f t="shared" si="717"/>
        <v>2.8771002652618196E-2</v>
      </c>
      <c r="O379" s="18">
        <f t="shared" si="702"/>
        <v>42040</v>
      </c>
      <c r="P379" s="17">
        <f t="shared" si="703"/>
        <v>0.67348241934289133</v>
      </c>
      <c r="Q379" s="17">
        <f t="shared" si="704"/>
        <v>-1.7534935827318197</v>
      </c>
      <c r="R379" s="17">
        <f t="shared" si="705"/>
        <v>1.1121618254687509</v>
      </c>
      <c r="S379" s="17">
        <f t="shared" si="706"/>
        <v>0.1152250108721096</v>
      </c>
      <c r="T379" s="16">
        <f t="shared" si="707"/>
        <v>-7.0481716545197359E-2</v>
      </c>
    </row>
    <row r="380" spans="1:20" x14ac:dyDescent="0.25">
      <c r="A380" s="5">
        <v>42047</v>
      </c>
      <c r="B380" s="22">
        <v>130.12530000000001</v>
      </c>
      <c r="C380" s="22">
        <v>108.2248948</v>
      </c>
      <c r="D380" s="23">
        <v>109.512969</v>
      </c>
      <c r="E380" s="15">
        <f t="shared" si="595"/>
        <v>2.8714631205461139E-2</v>
      </c>
      <c r="F380" s="15">
        <f t="shared" si="596"/>
        <v>2.1527829657913333E-2</v>
      </c>
      <c r="G380" s="15">
        <f t="shared" si="597"/>
        <v>7.1868015475478053E-3</v>
      </c>
      <c r="H380" s="16">
        <f t="shared" ref="H380:I380" si="718">B380/B330-1</f>
        <v>9.7158482016760361E-2</v>
      </c>
      <c r="I380" s="16">
        <f t="shared" si="718"/>
        <v>0.14122049247501001</v>
      </c>
      <c r="J380" s="16">
        <f t="shared" si="699"/>
        <v>-4.4062010458249645E-2</v>
      </c>
      <c r="K380" s="16">
        <f t="shared" si="700"/>
        <v>7.1669604174684487E-4</v>
      </c>
      <c r="L380" s="16">
        <f t="shared" ref="L380:N380" si="719">STDEVP(E330:E379)*SQRT(52)</f>
        <v>0.18668799631326077</v>
      </c>
      <c r="M380" s="16">
        <f t="shared" si="719"/>
        <v>0.16612851855417943</v>
      </c>
      <c r="N380" s="16">
        <f t="shared" si="719"/>
        <v>2.9314044082728377E-2</v>
      </c>
      <c r="O380" s="18">
        <f t="shared" si="702"/>
        <v>42047</v>
      </c>
      <c r="P380" s="17">
        <f t="shared" si="703"/>
        <v>0.51659339582382724</v>
      </c>
      <c r="Q380" s="17">
        <f t="shared" si="704"/>
        <v>-1.5031024151393244</v>
      </c>
      <c r="R380" s="17">
        <f t="shared" si="705"/>
        <v>1.1197496618430081</v>
      </c>
      <c r="S380" s="17">
        <f t="shared" si="706"/>
        <v>8.6127988479388282E-2</v>
      </c>
      <c r="T380" s="16">
        <f t="shared" si="707"/>
        <v>-6.0887292568791745E-2</v>
      </c>
    </row>
    <row r="381" spans="1:20" x14ac:dyDescent="0.25">
      <c r="A381" s="5">
        <v>42054</v>
      </c>
      <c r="B381" s="22">
        <v>133.86179999999999</v>
      </c>
      <c r="C381" s="22">
        <v>110.5547419</v>
      </c>
      <c r="D381" s="23">
        <v>109.5120259</v>
      </c>
      <c r="E381" s="15">
        <f t="shared" si="595"/>
        <v>1.3936761645219287E-2</v>
      </c>
      <c r="F381" s="15">
        <f t="shared" si="596"/>
        <v>1.4807974509865929E-2</v>
      </c>
      <c r="G381" s="15">
        <f t="shared" si="597"/>
        <v>-8.7121286464664216E-4</v>
      </c>
      <c r="H381" s="16">
        <f t="shared" ref="H381:I381" si="720">B381/B331-1</f>
        <v>0.11551314081143182</v>
      </c>
      <c r="I381" s="16">
        <f t="shared" si="720"/>
        <v>0.15203160534619209</v>
      </c>
      <c r="J381" s="16">
        <f t="shared" si="699"/>
        <v>-3.6518464534760264E-2</v>
      </c>
      <c r="K381" s="16">
        <f t="shared" si="700"/>
        <v>6.7936382995936739E-4</v>
      </c>
      <c r="L381" s="16">
        <f t="shared" ref="L381:N381" si="721">STDEVP(E331:E380)*SQRT(52)</f>
        <v>0.1883670924650522</v>
      </c>
      <c r="M381" s="16">
        <f t="shared" si="721"/>
        <v>0.16695019286162155</v>
      </c>
      <c r="N381" s="16">
        <f t="shared" si="721"/>
        <v>3.037845865504616E-2</v>
      </c>
      <c r="O381" s="18">
        <f t="shared" si="702"/>
        <v>42054</v>
      </c>
      <c r="P381" s="17">
        <f t="shared" si="703"/>
        <v>0.6096275919467069</v>
      </c>
      <c r="Q381" s="17">
        <f t="shared" si="704"/>
        <v>-1.202117097165303</v>
      </c>
      <c r="R381" s="17">
        <f t="shared" si="705"/>
        <v>1.1192308384700764</v>
      </c>
      <c r="S381" s="17">
        <f t="shared" si="706"/>
        <v>0.10260061913451524</v>
      </c>
      <c r="T381" s="16">
        <f t="shared" si="707"/>
        <v>-5.4564319195066213E-2</v>
      </c>
    </row>
    <row r="382" spans="1:20" x14ac:dyDescent="0.25">
      <c r="A382" s="5">
        <v>42061</v>
      </c>
      <c r="B382" s="22">
        <v>135.72739999999999</v>
      </c>
      <c r="C382" s="22">
        <v>112.1918337</v>
      </c>
      <c r="D382" s="23">
        <v>109.5111103</v>
      </c>
      <c r="E382" s="15">
        <f t="shared" si="595"/>
        <v>1.2656987461632685E-2</v>
      </c>
      <c r="F382" s="15">
        <f t="shared" si="596"/>
        <v>1.188817274853049E-2</v>
      </c>
      <c r="G382" s="15">
        <f t="shared" si="597"/>
        <v>7.6881471310219496E-4</v>
      </c>
      <c r="H382" s="16">
        <f t="shared" ref="H382:I382" si="722">B382/B332-1</f>
        <v>0.10703079566966722</v>
      </c>
      <c r="I382" s="16">
        <f t="shared" si="722"/>
        <v>0.14602686429915068</v>
      </c>
      <c r="J382" s="16">
        <f t="shared" si="699"/>
        <v>-3.899606862948346E-2</v>
      </c>
      <c r="K382" s="16">
        <f t="shared" si="700"/>
        <v>6.3853175712602628E-4</v>
      </c>
      <c r="L382" s="16">
        <f t="shared" ref="L382:N382" si="723">STDEVP(E332:E381)*SQRT(52)</f>
        <v>0.18770685168188919</v>
      </c>
      <c r="M382" s="16">
        <f t="shared" si="723"/>
        <v>0.16647204906354016</v>
      </c>
      <c r="N382" s="16">
        <f t="shared" si="723"/>
        <v>3.0298552204534257E-2</v>
      </c>
      <c r="O382" s="18">
        <f t="shared" si="702"/>
        <v>42061</v>
      </c>
      <c r="P382" s="17">
        <f t="shared" si="703"/>
        <v>0.56680010856953922</v>
      </c>
      <c r="Q382" s="17">
        <f t="shared" si="704"/>
        <v>-1.2870604630292399</v>
      </c>
      <c r="R382" s="17">
        <f t="shared" si="705"/>
        <v>1.1192382859461418</v>
      </c>
      <c r="S382" s="17">
        <f t="shared" si="706"/>
        <v>9.5057741723517872E-2</v>
      </c>
      <c r="T382" s="16">
        <f t="shared" si="707"/>
        <v>-5.6331924198362165E-2</v>
      </c>
    </row>
    <row r="383" spans="1:20" x14ac:dyDescent="0.25">
      <c r="A383" s="5">
        <v>42068</v>
      </c>
      <c r="B383" s="22">
        <v>137.4453</v>
      </c>
      <c r="C383" s="22">
        <v>113.5255896</v>
      </c>
      <c r="D383" s="23">
        <v>109.5109643</v>
      </c>
      <c r="E383" s="15">
        <f t="shared" si="595"/>
        <v>1.0282636074132601E-2</v>
      </c>
      <c r="F383" s="15">
        <f t="shared" si="596"/>
        <v>5.2104684246450095E-3</v>
      </c>
      <c r="G383" s="15">
        <f t="shared" si="597"/>
        <v>5.0721676494875911E-3</v>
      </c>
      <c r="H383" s="16">
        <f t="shared" ref="H383:I383" si="724">B383/B333-1</f>
        <v>0.12569380572866296</v>
      </c>
      <c r="I383" s="16">
        <f t="shared" si="724"/>
        <v>0.16394222400229364</v>
      </c>
      <c r="J383" s="16">
        <f t="shared" si="699"/>
        <v>-3.824841827363068E-2</v>
      </c>
      <c r="K383" s="16">
        <f t="shared" si="700"/>
        <v>5.9747962687817235E-4</v>
      </c>
      <c r="L383" s="16">
        <f t="shared" ref="L383:N383" si="725">STDEVP(E333:E382)*SQRT(52)</f>
        <v>0.18786645052526632</v>
      </c>
      <c r="M383" s="16">
        <f t="shared" si="725"/>
        <v>0.1665640969694917</v>
      </c>
      <c r="N383" s="16">
        <f t="shared" si="725"/>
        <v>3.033063038869278E-2</v>
      </c>
      <c r="O383" s="18">
        <f t="shared" si="702"/>
        <v>42068</v>
      </c>
      <c r="P383" s="17">
        <f t="shared" si="703"/>
        <v>0.66587901007349082</v>
      </c>
      <c r="Q383" s="17">
        <f t="shared" si="704"/>
        <v>-1.2610492358210148</v>
      </c>
      <c r="R383" s="17">
        <f t="shared" si="705"/>
        <v>1.1198716296008835</v>
      </c>
      <c r="S383" s="17">
        <f t="shared" si="706"/>
        <v>0.11170595164230428</v>
      </c>
      <c r="T383" s="16">
        <f t="shared" si="707"/>
        <v>-5.7828818968651469E-2</v>
      </c>
    </row>
    <row r="384" spans="1:20" x14ac:dyDescent="0.25">
      <c r="A384" s="5">
        <v>42075</v>
      </c>
      <c r="B384" s="22">
        <v>138.8586</v>
      </c>
      <c r="C384" s="22">
        <v>114.1171111</v>
      </c>
      <c r="D384" s="23">
        <v>109.5096532</v>
      </c>
      <c r="E384" s="15">
        <f t="shared" si="595"/>
        <v>5.5272053729478188E-3</v>
      </c>
      <c r="F384" s="15">
        <f t="shared" si="596"/>
        <v>9.1431879929528836E-3</v>
      </c>
      <c r="G384" s="15">
        <f t="shared" si="597"/>
        <v>-3.6159826200050649E-3</v>
      </c>
      <c r="H384" s="16">
        <f t="shared" ref="H384:I384" si="726">B384/B334-1</f>
        <v>0.1488754376791257</v>
      </c>
      <c r="I384" s="16">
        <f t="shared" si="726"/>
        <v>0.17896876556349262</v>
      </c>
      <c r="J384" s="16">
        <f t="shared" si="699"/>
        <v>-3.0093327884366916E-2</v>
      </c>
      <c r="K384" s="16">
        <f t="shared" si="700"/>
        <v>5.5414849638535379E-4</v>
      </c>
      <c r="L384" s="16">
        <f t="shared" ref="L384:N384" si="727">STDEVP(E334:E383)*SQRT(52)</f>
        <v>0.18754707406728699</v>
      </c>
      <c r="M384" s="16">
        <f t="shared" si="727"/>
        <v>0.16619300185498681</v>
      </c>
      <c r="N384" s="16">
        <f t="shared" si="727"/>
        <v>3.0796053886580438E-2</v>
      </c>
      <c r="O384" s="18">
        <f t="shared" si="702"/>
        <v>42075</v>
      </c>
      <c r="P384" s="17">
        <f t="shared" si="703"/>
        <v>0.79084832392280635</v>
      </c>
      <c r="Q384" s="17">
        <f t="shared" si="704"/>
        <v>-0.97718129716224</v>
      </c>
      <c r="R384" s="17">
        <f t="shared" si="705"/>
        <v>1.1187865689597798</v>
      </c>
      <c r="S384" s="17">
        <f t="shared" si="706"/>
        <v>0.13257335518484623</v>
      </c>
      <c r="T384" s="16">
        <f t="shared" si="707"/>
        <v>-5.1286588098041569E-2</v>
      </c>
    </row>
    <row r="385" spans="1:20" x14ac:dyDescent="0.25">
      <c r="A385" s="5">
        <v>42082</v>
      </c>
      <c r="B385" s="22">
        <v>139.62610000000001</v>
      </c>
      <c r="C385" s="22">
        <v>115.1605053</v>
      </c>
      <c r="D385" s="23">
        <v>109.5086463</v>
      </c>
      <c r="E385" s="15">
        <f t="shared" si="595"/>
        <v>-5.4201900647514734E-3</v>
      </c>
      <c r="F385" s="15">
        <f t="shared" si="596"/>
        <v>-6.5654704972886169E-3</v>
      </c>
      <c r="G385" s="15">
        <f t="shared" si="597"/>
        <v>1.1452804325371435E-3</v>
      </c>
      <c r="H385" s="16">
        <f t="shared" ref="H385:I385" si="728">B385/B335-1</f>
        <v>0.16322319213421554</v>
      </c>
      <c r="I385" s="16">
        <f t="shared" si="728"/>
        <v>0.198257019532742</v>
      </c>
      <c r="J385" s="16">
        <f t="shared" si="699"/>
        <v>-3.5033827398526451E-2</v>
      </c>
      <c r="K385" s="16">
        <f t="shared" si="700"/>
        <v>5.1301525601110676E-4</v>
      </c>
      <c r="L385" s="16">
        <f t="shared" ref="L385:N385" si="729">STDEVP(E335:E384)*SQRT(52)</f>
        <v>0.18727729304206833</v>
      </c>
      <c r="M385" s="16">
        <f t="shared" si="729"/>
        <v>0.16591752816039182</v>
      </c>
      <c r="N385" s="16">
        <f t="shared" si="729"/>
        <v>3.0952891811588851E-2</v>
      </c>
      <c r="O385" s="18">
        <f t="shared" si="702"/>
        <v>42082</v>
      </c>
      <c r="P385" s="17">
        <f t="shared" si="703"/>
        <v>0.86881956821991568</v>
      </c>
      <c r="Q385" s="17">
        <f t="shared" si="704"/>
        <v>-1.131843435236306</v>
      </c>
      <c r="R385" s="17">
        <f t="shared" si="705"/>
        <v>1.1184968430444655</v>
      </c>
      <c r="S385" s="17">
        <f t="shared" si="706"/>
        <v>0.14547218250104255</v>
      </c>
      <c r="T385" s="16">
        <f t="shared" si="707"/>
        <v>-5.8465867636290358E-2</v>
      </c>
    </row>
    <row r="386" spans="1:20" x14ac:dyDescent="0.25">
      <c r="A386" s="5">
        <v>42089</v>
      </c>
      <c r="B386" s="22">
        <v>138.86930000000001</v>
      </c>
      <c r="C386" s="22">
        <v>114.4044224</v>
      </c>
      <c r="D386" s="23">
        <v>109.5075056</v>
      </c>
      <c r="E386" s="15">
        <f t="shared" si="595"/>
        <v>1.6866938913064233E-2</v>
      </c>
      <c r="F386" s="15">
        <f t="shared" si="596"/>
        <v>1.3486442810798138E-2</v>
      </c>
      <c r="G386" s="15">
        <f t="shared" si="597"/>
        <v>3.3804961022660951E-3</v>
      </c>
      <c r="H386" s="16">
        <f t="shared" ref="H386:I386" si="730">B386/B336-1</f>
        <v>0.15083592860422224</v>
      </c>
      <c r="I386" s="16">
        <f t="shared" si="730"/>
        <v>0.18217977869098001</v>
      </c>
      <c r="J386" s="16">
        <f t="shared" si="699"/>
        <v>-3.1343850086757774E-2</v>
      </c>
      <c r="K386" s="16">
        <f t="shared" si="700"/>
        <v>4.7007816133315394E-4</v>
      </c>
      <c r="L386" s="16">
        <f t="shared" ref="L386:N386" si="731">STDEVP(E336:E385)*SQRT(52)</f>
        <v>0.18747516389565444</v>
      </c>
      <c r="M386" s="16">
        <f t="shared" si="731"/>
        <v>0.16621928232197802</v>
      </c>
      <c r="N386" s="16">
        <f t="shared" si="731"/>
        <v>3.0975158757126434E-2</v>
      </c>
      <c r="O386" s="18">
        <f t="shared" si="702"/>
        <v>42089</v>
      </c>
      <c r="P386" s="17">
        <f t="shared" si="703"/>
        <v>0.80205744226782072</v>
      </c>
      <c r="Q386" s="17">
        <f t="shared" si="704"/>
        <v>-1.0119028067788842</v>
      </c>
      <c r="R386" s="17">
        <f t="shared" si="705"/>
        <v>1.119662063037671</v>
      </c>
      <c r="S386" s="17">
        <f t="shared" si="706"/>
        <v>0.13429574458827584</v>
      </c>
      <c r="T386" s="16">
        <f t="shared" si="707"/>
        <v>-5.3087607726092695E-2</v>
      </c>
    </row>
    <row r="387" spans="1:20" x14ac:dyDescent="0.25">
      <c r="A387" s="5">
        <v>42096</v>
      </c>
      <c r="B387" s="22">
        <v>141.2116</v>
      </c>
      <c r="C387" s="22">
        <v>115.9473311</v>
      </c>
      <c r="D387" s="23">
        <v>109.5066326</v>
      </c>
      <c r="E387" s="15">
        <f t="shared" si="595"/>
        <v>3.2600013030090969E-2</v>
      </c>
      <c r="F387" s="15">
        <f t="shared" si="596"/>
        <v>3.519362853191188E-2</v>
      </c>
      <c r="G387" s="15">
        <f t="shared" si="597"/>
        <v>-2.5936155018209117E-3</v>
      </c>
      <c r="H387" s="16">
        <f t="shared" ref="H387:I387" si="732">B387/B337-1</f>
        <v>0.1426402856042388</v>
      </c>
      <c r="I387" s="16">
        <f t="shared" si="732"/>
        <v>0.17487173615837159</v>
      </c>
      <c r="J387" s="16">
        <f t="shared" si="699"/>
        <v>-3.223145055413279E-2</v>
      </c>
      <c r="K387" s="16">
        <f t="shared" si="700"/>
        <v>4.1235870127231955E-4</v>
      </c>
      <c r="L387" s="16">
        <f t="shared" ref="L387:N387" si="733">STDEVP(E337:E386)*SQRT(52)</f>
        <v>0.1867685691895751</v>
      </c>
      <c r="M387" s="16">
        <f t="shared" si="733"/>
        <v>0.16570253300433285</v>
      </c>
      <c r="N387" s="16">
        <f t="shared" si="733"/>
        <v>3.0830303905352647E-2</v>
      </c>
      <c r="O387" s="18">
        <f t="shared" si="702"/>
        <v>42096</v>
      </c>
      <c r="P387" s="17">
        <f t="shared" si="703"/>
        <v>0.76151960428952759</v>
      </c>
      <c r="Q387" s="17">
        <f t="shared" si="704"/>
        <v>-1.0454470592661553</v>
      </c>
      <c r="R387" s="17">
        <f t="shared" si="705"/>
        <v>1.1112705640461855</v>
      </c>
      <c r="S387" s="17">
        <f t="shared" si="706"/>
        <v>0.12798676713356671</v>
      </c>
      <c r="T387" s="16">
        <f t="shared" si="707"/>
        <v>-5.1643643886930601E-2</v>
      </c>
    </row>
    <row r="388" spans="1:20" x14ac:dyDescent="0.25">
      <c r="A388" s="5">
        <v>42107</v>
      </c>
      <c r="B388" s="22">
        <v>145.8151</v>
      </c>
      <c r="C388" s="22">
        <v>120.0279384</v>
      </c>
      <c r="D388" s="23">
        <v>109.5041535</v>
      </c>
      <c r="E388" s="15">
        <f t="shared" ref="E388:E451" si="734">B389/B388-1</f>
        <v>-1.3255828785907586E-2</v>
      </c>
      <c r="F388" s="15">
        <f t="shared" ref="F388:F451" si="735">C389/C388-1</f>
        <v>-1.3207335901388784E-2</v>
      </c>
      <c r="G388" s="15">
        <f t="shared" ref="G388:G451" si="736">E388-F388</f>
        <v>-4.8492884518802626E-5</v>
      </c>
      <c r="H388" s="16">
        <f t="shared" ref="H388:I388" si="737">B388/B338-1</f>
        <v>0.18662024841576552</v>
      </c>
      <c r="I388" s="16">
        <f t="shared" si="737"/>
        <v>0.21937350754031804</v>
      </c>
      <c r="J388" s="16">
        <f t="shared" si="699"/>
        <v>-3.2753259124552514E-2</v>
      </c>
      <c r="K388" s="16">
        <f t="shared" si="700"/>
        <v>3.484734747452034E-4</v>
      </c>
      <c r="L388" s="16">
        <f t="shared" ref="L388:N388" si="738">STDEVP(E338:E387)*SQRT(52)</f>
        <v>0.1889027935894729</v>
      </c>
      <c r="M388" s="16">
        <f t="shared" si="738"/>
        <v>0.16862435486602023</v>
      </c>
      <c r="N388" s="16">
        <f t="shared" si="738"/>
        <v>3.0791171108502439E-2</v>
      </c>
      <c r="O388" s="18">
        <f t="shared" si="702"/>
        <v>42107</v>
      </c>
      <c r="P388" s="17">
        <f t="shared" si="703"/>
        <v>0.98607210301944836</v>
      </c>
      <c r="Q388" s="17">
        <f t="shared" si="704"/>
        <v>-1.0637224225456068</v>
      </c>
      <c r="R388" s="17">
        <f t="shared" si="705"/>
        <v>1.1093548597707499</v>
      </c>
      <c r="S388" s="17">
        <f t="shared" si="706"/>
        <v>0.16791000039384485</v>
      </c>
      <c r="T388" s="16">
        <f t="shared" si="707"/>
        <v>-5.6704711011076936E-2</v>
      </c>
    </row>
    <row r="389" spans="1:20" x14ac:dyDescent="0.25">
      <c r="A389" s="5">
        <v>42114</v>
      </c>
      <c r="B389" s="22">
        <v>143.88220000000001</v>
      </c>
      <c r="C389" s="22">
        <v>118.4426891</v>
      </c>
      <c r="D389" s="23">
        <v>109.5024897</v>
      </c>
      <c r="E389" s="15">
        <f t="shared" si="734"/>
        <v>2.2959059564004347E-2</v>
      </c>
      <c r="F389" s="15">
        <f t="shared" si="735"/>
        <v>1.9003039504613906E-2</v>
      </c>
      <c r="G389" s="15">
        <f t="shared" si="736"/>
        <v>3.9560200593904415E-3</v>
      </c>
      <c r="H389" s="16">
        <f t="shared" ref="H389:I389" si="739">B389/B339-1</f>
        <v>0.20312097586101951</v>
      </c>
      <c r="I389" s="16">
        <f t="shared" si="739"/>
        <v>0.22624552725580949</v>
      </c>
      <c r="J389" s="16">
        <f t="shared" si="699"/>
        <v>-2.3124551394789972E-2</v>
      </c>
      <c r="K389" s="16">
        <f t="shared" si="700"/>
        <v>2.9248343951127076E-4</v>
      </c>
      <c r="L389" s="16">
        <f t="shared" ref="L389:N389" si="740">STDEVP(E339:E388)*SQRT(52)</f>
        <v>0.1871111471701441</v>
      </c>
      <c r="M389" s="16">
        <f t="shared" si="740"/>
        <v>0.16793129505667315</v>
      </c>
      <c r="N389" s="16">
        <f t="shared" si="740"/>
        <v>2.9786929923351271E-2</v>
      </c>
      <c r="O389" s="18">
        <f t="shared" si="702"/>
        <v>42114</v>
      </c>
      <c r="P389" s="17">
        <f t="shared" si="703"/>
        <v>1.084000047506908</v>
      </c>
      <c r="Q389" s="17">
        <f t="shared" si="704"/>
        <v>-0.77633215152735935</v>
      </c>
      <c r="R389" s="17">
        <f t="shared" si="705"/>
        <v>1.1064398530099653</v>
      </c>
      <c r="S389" s="17">
        <f t="shared" si="706"/>
        <v>0.18331632927875155</v>
      </c>
      <c r="T389" s="16">
        <f t="shared" si="707"/>
        <v>-4.7174960165751012E-2</v>
      </c>
    </row>
    <row r="390" spans="1:20" x14ac:dyDescent="0.25">
      <c r="A390" s="5">
        <v>42121</v>
      </c>
      <c r="B390" s="22">
        <v>147.18559999999999</v>
      </c>
      <c r="C390" s="22">
        <v>120.6934602</v>
      </c>
      <c r="D390" s="23">
        <v>109.5007772</v>
      </c>
      <c r="E390" s="15">
        <f t="shared" si="734"/>
        <v>-4.8427971214575205E-2</v>
      </c>
      <c r="F390" s="15">
        <f t="shared" si="735"/>
        <v>-5.1205743788924951E-2</v>
      </c>
      <c r="G390" s="15">
        <f t="shared" si="736"/>
        <v>2.7777725743497461E-3</v>
      </c>
      <c r="H390" s="16">
        <f t="shared" ref="H390:I390" si="741">B390/B340-1</f>
        <v>0.18463525841982187</v>
      </c>
      <c r="I390" s="16">
        <f t="shared" si="741"/>
        <v>0.21090712777825971</v>
      </c>
      <c r="J390" s="16">
        <f t="shared" si="699"/>
        <v>-2.6271869358437838E-2</v>
      </c>
      <c r="K390" s="16">
        <f t="shared" si="700"/>
        <v>2.2207695507892034E-4</v>
      </c>
      <c r="L390" s="16">
        <f t="shared" ref="L390:N390" si="742">STDEVP(E340:E389)*SQRT(52)</f>
        <v>0.18469516936841807</v>
      </c>
      <c r="M390" s="16">
        <f t="shared" si="742"/>
        <v>0.1662260039824989</v>
      </c>
      <c r="N390" s="16">
        <f t="shared" si="742"/>
        <v>2.915843611320695E-2</v>
      </c>
      <c r="O390" s="18">
        <f t="shared" si="702"/>
        <v>42121</v>
      </c>
      <c r="P390" s="17">
        <f t="shared" si="703"/>
        <v>0.99847322534401195</v>
      </c>
      <c r="Q390" s="17">
        <f t="shared" si="704"/>
        <v>-0.9010040612753687</v>
      </c>
      <c r="R390" s="17">
        <f t="shared" si="705"/>
        <v>1.0857759783956189</v>
      </c>
      <c r="S390" s="17">
        <f t="shared" si="706"/>
        <v>0.16984459514129094</v>
      </c>
      <c r="T390" s="16">
        <f t="shared" si="707"/>
        <v>-4.4343585726126872E-2</v>
      </c>
    </row>
    <row r="391" spans="1:20" x14ac:dyDescent="0.25">
      <c r="A391" s="5">
        <v>42129</v>
      </c>
      <c r="B391" s="22">
        <v>140.05770000000001</v>
      </c>
      <c r="C391" s="22">
        <v>114.5132618</v>
      </c>
      <c r="D391" s="23">
        <v>109.4994875</v>
      </c>
      <c r="E391" s="15">
        <f t="shared" si="734"/>
        <v>5.2121375690161731E-3</v>
      </c>
      <c r="F391" s="15">
        <f t="shared" si="735"/>
        <v>3.2759445858348002E-3</v>
      </c>
      <c r="G391" s="15">
        <f t="shared" si="736"/>
        <v>1.9361929831813729E-3</v>
      </c>
      <c r="H391" s="16">
        <f t="shared" ref="H391:I391" si="743">B391/B341-1</f>
        <v>0.13394924591055868</v>
      </c>
      <c r="I391" s="16">
        <f t="shared" si="743"/>
        <v>0.14970228944787833</v>
      </c>
      <c r="J391" s="16">
        <f t="shared" si="699"/>
        <v>-1.5753043537319655E-2</v>
      </c>
      <c r="K391" s="16">
        <f t="shared" si="700"/>
        <v>1.2856050630749571E-4</v>
      </c>
      <c r="L391" s="16">
        <f t="shared" ref="L391:N391" si="744">STDEVP(E341:E390)*SQRT(52)</f>
        <v>0.19185232716021455</v>
      </c>
      <c r="M391" s="16">
        <f t="shared" si="744"/>
        <v>0.17531540154490266</v>
      </c>
      <c r="N391" s="16">
        <f t="shared" si="744"/>
        <v>2.8897505701184493E-2</v>
      </c>
      <c r="O391" s="18">
        <f t="shared" si="702"/>
        <v>42129</v>
      </c>
      <c r="P391" s="17">
        <f t="shared" si="703"/>
        <v>0.69751921900065594</v>
      </c>
      <c r="Q391" s="17">
        <f t="shared" si="704"/>
        <v>-0.54513506114383936</v>
      </c>
      <c r="R391" s="17">
        <f t="shared" si="705"/>
        <v>1.0852037435188324</v>
      </c>
      <c r="S391" s="17">
        <f t="shared" si="706"/>
        <v>0.12331388110616934</v>
      </c>
      <c r="T391" s="16">
        <f t="shared" si="707"/>
        <v>-2.8497285175212606E-2</v>
      </c>
    </row>
    <row r="392" spans="1:20" x14ac:dyDescent="0.25">
      <c r="A392" s="5">
        <v>42137</v>
      </c>
      <c r="B392" s="22">
        <v>140.7877</v>
      </c>
      <c r="C392" s="22">
        <v>114.88840089999999</v>
      </c>
      <c r="D392" s="23">
        <v>109.4973493</v>
      </c>
      <c r="E392" s="15">
        <f t="shared" si="734"/>
        <v>3.5274388316592908E-2</v>
      </c>
      <c r="F392" s="15">
        <f t="shared" si="735"/>
        <v>3.6808797640772051E-2</v>
      </c>
      <c r="G392" s="15">
        <f t="shared" si="736"/>
        <v>-1.5344093241791423E-3</v>
      </c>
      <c r="H392" s="16">
        <f t="shared" ref="H392:I392" si="745">B392/B342-1</f>
        <v>0.13192136318393555</v>
      </c>
      <c r="I392" s="16">
        <f t="shared" si="745"/>
        <v>0.13999781042755521</v>
      </c>
      <c r="J392" s="16">
        <f t="shared" si="699"/>
        <v>-8.0764472436196666E-3</v>
      </c>
      <c r="K392" s="16">
        <f t="shared" si="700"/>
        <v>5.6916032480813783E-5</v>
      </c>
      <c r="L392" s="16">
        <f t="shared" ref="L392:N392" si="746">STDEVP(E342:E391)*SQRT(52)</f>
        <v>0.19182055100837708</v>
      </c>
      <c r="M392" s="16">
        <f t="shared" si="746"/>
        <v>0.17508529630790454</v>
      </c>
      <c r="N392" s="16">
        <f t="shared" si="746"/>
        <v>2.8584351212303443E-2</v>
      </c>
      <c r="O392" s="18">
        <f t="shared" si="702"/>
        <v>42137</v>
      </c>
      <c r="P392" s="17">
        <f t="shared" si="703"/>
        <v>0.68743649446453747</v>
      </c>
      <c r="Q392" s="17">
        <f t="shared" si="704"/>
        <v>-0.28254785926865311</v>
      </c>
      <c r="R392" s="17">
        <f t="shared" si="705"/>
        <v>1.0820539644297378</v>
      </c>
      <c r="S392" s="17">
        <f t="shared" si="706"/>
        <v>0.12186494526726281</v>
      </c>
      <c r="T392" s="16">
        <f t="shared" si="707"/>
        <v>-1.9559152414578784E-2</v>
      </c>
    </row>
    <row r="393" spans="1:20" x14ac:dyDescent="0.25">
      <c r="A393" s="5">
        <v>42145</v>
      </c>
      <c r="B393" s="22">
        <v>145.75389999999999</v>
      </c>
      <c r="C393" s="22">
        <v>119.1173048</v>
      </c>
      <c r="D393" s="23">
        <v>109.4945328</v>
      </c>
      <c r="E393" s="15">
        <f t="shared" si="734"/>
        <v>-2.2464578992397288E-2</v>
      </c>
      <c r="F393" s="15">
        <f t="shared" si="735"/>
        <v>-2.4012889687208605E-2</v>
      </c>
      <c r="G393" s="15">
        <f t="shared" si="736"/>
        <v>1.5483106948113168E-3</v>
      </c>
      <c r="H393" s="16">
        <f t="shared" ref="H393:I393" si="747">B393/B343-1</f>
        <v>0.18619654120040674</v>
      </c>
      <c r="I393" s="16">
        <f t="shared" si="747"/>
        <v>0.1889705703801341</v>
      </c>
      <c r="J393" s="16">
        <f t="shared" si="699"/>
        <v>-2.7740291797273553E-3</v>
      </c>
      <c r="K393" s="16">
        <f t="shared" si="700"/>
        <v>-3.0019673571413108E-6</v>
      </c>
      <c r="L393" s="16">
        <f t="shared" ref="L393:N393" si="748">STDEVP(E343:E392)*SQRT(52)</f>
        <v>0.19393440079373631</v>
      </c>
      <c r="M393" s="16">
        <f t="shared" si="748"/>
        <v>0.17812998736663893</v>
      </c>
      <c r="N393" s="16">
        <f t="shared" si="748"/>
        <v>2.792665159884752E-2</v>
      </c>
      <c r="O393" s="18">
        <f t="shared" si="702"/>
        <v>42145</v>
      </c>
      <c r="P393" s="17">
        <f t="shared" si="703"/>
        <v>0.96011611351923565</v>
      </c>
      <c r="Q393" s="17">
        <f t="shared" si="704"/>
        <v>-9.9332681181220961E-2</v>
      </c>
      <c r="R393" s="17">
        <f t="shared" si="705"/>
        <v>1.0770850121883897</v>
      </c>
      <c r="S393" s="17">
        <f t="shared" si="706"/>
        <v>0.17287358106436659</v>
      </c>
      <c r="T393" s="16">
        <f t="shared" si="707"/>
        <v>-1.734105930741725E-2</v>
      </c>
    </row>
    <row r="394" spans="1:20" x14ac:dyDescent="0.25">
      <c r="A394" s="5">
        <v>42153</v>
      </c>
      <c r="B394" s="22">
        <v>142.4796</v>
      </c>
      <c r="C394" s="22">
        <v>116.2569541</v>
      </c>
      <c r="D394" s="23">
        <v>109.4915034</v>
      </c>
      <c r="E394" s="15">
        <f t="shared" si="734"/>
        <v>-1.3528954320478292E-2</v>
      </c>
      <c r="F394" s="15">
        <f t="shared" si="735"/>
        <v>-1.7250301416592784E-2</v>
      </c>
      <c r="G394" s="15">
        <f t="shared" si="736"/>
        <v>3.7213470961144912E-3</v>
      </c>
      <c r="H394" s="16">
        <f t="shared" ref="H394:I394" si="749">B394/B344-1</f>
        <v>0.13210227724188339</v>
      </c>
      <c r="I394" s="16">
        <f t="shared" si="749"/>
        <v>0.14170812231770125</v>
      </c>
      <c r="J394" s="16">
        <f t="shared" si="699"/>
        <v>-9.6058450758178537E-3</v>
      </c>
      <c r="K394" s="16">
        <f t="shared" si="700"/>
        <v>-9.0914770617622764E-5</v>
      </c>
      <c r="L394" s="16">
        <f t="shared" ref="L394:N394" si="750">STDEVP(E344:E393)*SQRT(52)</f>
        <v>0.19454220954627374</v>
      </c>
      <c r="M394" s="16">
        <f t="shared" si="750"/>
        <v>0.17981658676770923</v>
      </c>
      <c r="N394" s="16">
        <f t="shared" si="750"/>
        <v>2.6786989269354709E-2</v>
      </c>
      <c r="O394" s="18">
        <f t="shared" si="702"/>
        <v>42153</v>
      </c>
      <c r="P394" s="17">
        <f t="shared" si="703"/>
        <v>0.67950905009669682</v>
      </c>
      <c r="Q394" s="17">
        <f t="shared" si="704"/>
        <v>-0.35860114696828921</v>
      </c>
      <c r="R394" s="17">
        <f t="shared" si="705"/>
        <v>1.0707913836009741</v>
      </c>
      <c r="S394" s="17">
        <f t="shared" si="706"/>
        <v>0.12345373154567917</v>
      </c>
      <c r="T394" s="16">
        <f t="shared" si="707"/>
        <v>-1.9643995104585782E-2</v>
      </c>
    </row>
    <row r="395" spans="1:20" x14ac:dyDescent="0.25">
      <c r="A395" s="5">
        <v>42160</v>
      </c>
      <c r="B395" s="22">
        <v>140.55199999999999</v>
      </c>
      <c r="C395" s="22">
        <v>114.25148660000001</v>
      </c>
      <c r="D395" s="23">
        <v>109.4892254</v>
      </c>
      <c r="E395" s="15">
        <f t="shared" si="734"/>
        <v>-1.9380727417610544E-3</v>
      </c>
      <c r="F395" s="15">
        <f t="shared" si="735"/>
        <v>-2.1520866582755982E-3</v>
      </c>
      <c r="G395" s="15">
        <f t="shared" si="736"/>
        <v>2.1401391651454382E-4</v>
      </c>
      <c r="H395" s="16">
        <f t="shared" ref="H395:I395" si="751">B395/B345-1</f>
        <v>0.11718735096432042</v>
      </c>
      <c r="I395" s="16">
        <f t="shared" si="751"/>
        <v>0.12220003671712165</v>
      </c>
      <c r="J395" s="16">
        <f t="shared" si="699"/>
        <v>-5.012685752801227E-3</v>
      </c>
      <c r="K395" s="16">
        <f t="shared" si="700"/>
        <v>-1.9356605004949845E-4</v>
      </c>
      <c r="L395" s="16">
        <f t="shared" ref="L395:N395" si="752">STDEVP(E345:E394)*SQRT(52)</f>
        <v>0.19522150958330217</v>
      </c>
      <c r="M395" s="16">
        <f t="shared" si="752"/>
        <v>0.18094986028945151</v>
      </c>
      <c r="N395" s="16">
        <f t="shared" si="752"/>
        <v>2.7065191826292301E-2</v>
      </c>
      <c r="O395" s="18">
        <f t="shared" si="702"/>
        <v>42160</v>
      </c>
      <c r="P395" s="17">
        <f t="shared" si="703"/>
        <v>0.60127040952053901</v>
      </c>
      <c r="Q395" s="17">
        <f t="shared" si="704"/>
        <v>-0.18520784131046455</v>
      </c>
      <c r="R395" s="17">
        <f t="shared" si="705"/>
        <v>1.0707074172056295</v>
      </c>
      <c r="S395" s="17">
        <f t="shared" si="706"/>
        <v>0.10962931154499223</v>
      </c>
      <c r="T395" s="16">
        <f t="shared" si="707"/>
        <v>-1.3666821286959674E-2</v>
      </c>
    </row>
    <row r="396" spans="1:20" x14ac:dyDescent="0.25">
      <c r="A396" s="5">
        <v>42167</v>
      </c>
      <c r="B396" s="22">
        <v>140.27959999999999</v>
      </c>
      <c r="C396" s="22">
        <v>114.0056075</v>
      </c>
      <c r="D396" s="23">
        <v>109.4866859</v>
      </c>
      <c r="E396" s="15">
        <f t="shared" si="734"/>
        <v>-1.5159011003738176E-2</v>
      </c>
      <c r="F396" s="15">
        <f t="shared" si="735"/>
        <v>-1.7266839264901912E-2</v>
      </c>
      <c r="G396" s="15">
        <f t="shared" si="736"/>
        <v>2.1078282611637356E-3</v>
      </c>
      <c r="H396" s="16">
        <f t="shared" ref="H396:I396" si="753">B396/B346-1</f>
        <v>0.10314619323829533</v>
      </c>
      <c r="I396" s="16">
        <f t="shared" si="753"/>
        <v>0.10707485699260366</v>
      </c>
      <c r="J396" s="16">
        <f t="shared" si="699"/>
        <v>-3.9286637543083369E-3</v>
      </c>
      <c r="K396" s="16">
        <f t="shared" si="700"/>
        <v>-2.3775045841112341E-4</v>
      </c>
      <c r="L396" s="16">
        <f t="shared" ref="L396:N396" si="754">STDEVP(E346:E395)*SQRT(52)</f>
        <v>0.19508942210369132</v>
      </c>
      <c r="M396" s="16">
        <f t="shared" si="754"/>
        <v>0.18077941842527523</v>
      </c>
      <c r="N396" s="16">
        <f t="shared" si="754"/>
        <v>2.7057222892426649E-2</v>
      </c>
      <c r="O396" s="18">
        <f t="shared" si="702"/>
        <v>42167</v>
      </c>
      <c r="P396" s="17">
        <f t="shared" si="703"/>
        <v>0.52993105716289013</v>
      </c>
      <c r="Q396" s="17">
        <f t="shared" si="704"/>
        <v>-0.14519833650067521</v>
      </c>
      <c r="R396" s="17">
        <f t="shared" si="705"/>
        <v>1.068960011488115</v>
      </c>
      <c r="S396" s="17">
        <f t="shared" si="706"/>
        <v>9.6714509977584781E-2</v>
      </c>
      <c r="T396" s="16">
        <f t="shared" si="707"/>
        <v>-1.1328942396949898E-2</v>
      </c>
    </row>
    <row r="397" spans="1:20" x14ac:dyDescent="0.25">
      <c r="A397" s="5">
        <v>42174</v>
      </c>
      <c r="B397" s="22">
        <v>138.15309999999999</v>
      </c>
      <c r="C397" s="22">
        <v>112.037091</v>
      </c>
      <c r="D397" s="23">
        <v>109.48411</v>
      </c>
      <c r="E397" s="15">
        <f t="shared" si="734"/>
        <v>4.7467628305119636E-2</v>
      </c>
      <c r="F397" s="15">
        <f t="shared" si="735"/>
        <v>4.8213029736732471E-2</v>
      </c>
      <c r="G397" s="15">
        <f t="shared" si="736"/>
        <v>-7.4540143161283545E-4</v>
      </c>
      <c r="H397" s="16">
        <f t="shared" ref="H397:I397" si="755">B397/B347-1</f>
        <v>9.2973874436219184E-2</v>
      </c>
      <c r="I397" s="16">
        <f t="shared" si="755"/>
        <v>9.3881086346438103E-2</v>
      </c>
      <c r="J397" s="16">
        <f t="shared" si="699"/>
        <v>-9.0721191021891912E-4</v>
      </c>
      <c r="K397" s="16">
        <f t="shared" si="700"/>
        <v>-2.6788125943244534E-4</v>
      </c>
      <c r="L397" s="16">
        <f t="shared" ref="L397:N397" si="756">STDEVP(E347:E396)*SQRT(52)</f>
        <v>0.19571483615714003</v>
      </c>
      <c r="M397" s="16">
        <f t="shared" si="756"/>
        <v>0.18170277010464117</v>
      </c>
      <c r="N397" s="16">
        <f t="shared" si="756"/>
        <v>2.7135148986811169E-2</v>
      </c>
      <c r="O397" s="18">
        <f t="shared" si="702"/>
        <v>42174</v>
      </c>
      <c r="P397" s="17">
        <f t="shared" si="703"/>
        <v>0.47641638991940061</v>
      </c>
      <c r="Q397" s="17">
        <f t="shared" si="704"/>
        <v>-3.343309117852504E-2</v>
      </c>
      <c r="R397" s="17">
        <f t="shared" si="705"/>
        <v>1.0636493028097229</v>
      </c>
      <c r="S397" s="17">
        <f t="shared" si="706"/>
        <v>8.7662122702798148E-2</v>
      </c>
      <c r="T397" s="16">
        <f t="shared" si="707"/>
        <v>-6.8997280585877674E-3</v>
      </c>
    </row>
    <row r="398" spans="1:20" x14ac:dyDescent="0.25">
      <c r="A398" s="5">
        <v>42181</v>
      </c>
      <c r="B398" s="22">
        <v>144.71090000000001</v>
      </c>
      <c r="C398" s="22">
        <v>117.43873859999999</v>
      </c>
      <c r="D398" s="23">
        <v>109.4815706</v>
      </c>
      <c r="E398" s="15">
        <f t="shared" si="734"/>
        <v>-4.4798284026980717E-2</v>
      </c>
      <c r="F398" s="15">
        <f t="shared" si="735"/>
        <v>-4.8119463537902751E-2</v>
      </c>
      <c r="G398" s="15">
        <f t="shared" si="736"/>
        <v>3.3211795109220343E-3</v>
      </c>
      <c r="H398" s="16">
        <f t="shared" ref="H398:I398" si="757">B398/B348-1</f>
        <v>0.17419068491461198</v>
      </c>
      <c r="I398" s="16">
        <f t="shared" si="757"/>
        <v>0.16463899309578323</v>
      </c>
      <c r="J398" s="16">
        <f t="shared" si="699"/>
        <v>9.5516918188287558E-3</v>
      </c>
      <c r="K398" s="16">
        <f t="shared" si="700"/>
        <v>-2.9570660760347423E-4</v>
      </c>
      <c r="L398" s="16">
        <f t="shared" ref="L398:N398" si="758">STDEVP(E348:E397)*SQRT(52)</f>
        <v>0.19890928578305786</v>
      </c>
      <c r="M398" s="16">
        <f t="shared" si="758"/>
        <v>0.18660034102837583</v>
      </c>
      <c r="N398" s="16">
        <f t="shared" si="758"/>
        <v>2.5308863825224046E-2</v>
      </c>
      <c r="O398" s="18">
        <f t="shared" si="702"/>
        <v>42181</v>
      </c>
      <c r="P398" s="17">
        <f t="shared" si="703"/>
        <v>0.87721591697091783</v>
      </c>
      <c r="Q398" s="17">
        <f t="shared" si="704"/>
        <v>0.37740500264216026</v>
      </c>
      <c r="R398" s="17">
        <f t="shared" si="705"/>
        <v>1.0503394626268239</v>
      </c>
      <c r="S398" s="17">
        <f t="shared" si="706"/>
        <v>0.16612380828369286</v>
      </c>
      <c r="T398" s="16">
        <f t="shared" si="707"/>
        <v>1.2489676672436945E-3</v>
      </c>
    </row>
    <row r="399" spans="1:20" x14ac:dyDescent="0.25">
      <c r="A399" s="5">
        <v>42188</v>
      </c>
      <c r="B399" s="22">
        <v>138.22810000000001</v>
      </c>
      <c r="C399" s="22">
        <v>111.7876495</v>
      </c>
      <c r="D399" s="23">
        <v>109.47916499999999</v>
      </c>
      <c r="E399" s="15">
        <f t="shared" si="734"/>
        <v>1.495788482949556E-2</v>
      </c>
      <c r="F399" s="15">
        <f t="shared" si="735"/>
        <v>1.9184674779301192E-2</v>
      </c>
      <c r="G399" s="15">
        <f t="shared" si="736"/>
        <v>-4.2267899498056316E-3</v>
      </c>
      <c r="H399" s="16">
        <f t="shared" ref="H399:I399" si="759">B399/B349-1</f>
        <v>0.12181196669983274</v>
      </c>
      <c r="I399" s="16">
        <f t="shared" si="759"/>
        <v>0.10954857622331504</v>
      </c>
      <c r="J399" s="16">
        <f t="shared" si="699"/>
        <v>1.2263390476517699E-2</v>
      </c>
      <c r="K399" s="16">
        <f t="shared" si="700"/>
        <v>-3.3200224533658229E-4</v>
      </c>
      <c r="L399" s="16">
        <f t="shared" ref="L399:N399" si="760">STDEVP(E349:E398)*SQRT(52)</f>
        <v>0.20480413273008569</v>
      </c>
      <c r="M399" s="16">
        <f t="shared" si="760"/>
        <v>0.19368494472075051</v>
      </c>
      <c r="N399" s="16">
        <f t="shared" si="760"/>
        <v>2.5499871620775712E-2</v>
      </c>
      <c r="O399" s="18">
        <f t="shared" si="702"/>
        <v>42188</v>
      </c>
      <c r="P399" s="17">
        <f t="shared" si="703"/>
        <v>0.59639406352285196</v>
      </c>
      <c r="Q399" s="17">
        <f t="shared" si="704"/>
        <v>0.48091969476921798</v>
      </c>
      <c r="R399" s="17">
        <f t="shared" si="705"/>
        <v>1.0479811282201728</v>
      </c>
      <c r="S399" s="17">
        <f t="shared" si="706"/>
        <v>0.11655168748373475</v>
      </c>
      <c r="T399" s="16">
        <f t="shared" si="707"/>
        <v>6.9911963521065712E-3</v>
      </c>
    </row>
    <row r="400" spans="1:20" x14ac:dyDescent="0.25">
      <c r="A400" s="5">
        <v>42195</v>
      </c>
      <c r="B400" s="22">
        <v>140.29570000000001</v>
      </c>
      <c r="C400" s="22">
        <v>113.9322592</v>
      </c>
      <c r="D400" s="23">
        <v>109.47664399999999</v>
      </c>
      <c r="E400" s="15">
        <f t="shared" si="734"/>
        <v>4.5853864373605058E-2</v>
      </c>
      <c r="F400" s="15">
        <f t="shared" si="735"/>
        <v>4.8169156291074433E-2</v>
      </c>
      <c r="G400" s="15">
        <f t="shared" si="736"/>
        <v>-2.3152919174693753E-3</v>
      </c>
      <c r="H400" s="16">
        <f t="shared" ref="H400:I400" si="761">B400/B350-1</f>
        <v>0.16414055083873813</v>
      </c>
      <c r="I400" s="16">
        <f t="shared" si="761"/>
        <v>0.15284443347885013</v>
      </c>
      <c r="J400" s="16">
        <f t="shared" si="699"/>
        <v>1.1296117359888003E-2</v>
      </c>
      <c r="K400" s="16">
        <f t="shared" si="700"/>
        <v>-3.6076960814312997E-4</v>
      </c>
      <c r="L400" s="16">
        <f t="shared" ref="L400:N400" si="762">STDEVP(E350:E399)*SQRT(52)</f>
        <v>0.203568698536157</v>
      </c>
      <c r="M400" s="16">
        <f t="shared" si="762"/>
        <v>0.19311246160396339</v>
      </c>
      <c r="N400" s="16">
        <f t="shared" si="762"/>
        <v>2.5711129908254748E-2</v>
      </c>
      <c r="O400" s="18">
        <f t="shared" si="702"/>
        <v>42195</v>
      </c>
      <c r="P400" s="17">
        <f t="shared" si="703"/>
        <v>0.80808749886301035</v>
      </c>
      <c r="Q400" s="17">
        <f t="shared" si="704"/>
        <v>0.43934737213790442</v>
      </c>
      <c r="R400" s="17">
        <f t="shared" si="705"/>
        <v>1.0413276807025007</v>
      </c>
      <c r="S400" s="17">
        <f t="shared" si="706"/>
        <v>0.15797267612813801</v>
      </c>
      <c r="T400" s="16">
        <f t="shared" si="707"/>
        <v>4.9645016447469603E-3</v>
      </c>
    </row>
    <row r="401" spans="1:20" x14ac:dyDescent="0.25">
      <c r="A401" s="5">
        <v>42205</v>
      </c>
      <c r="B401" s="22">
        <v>146.72880000000001</v>
      </c>
      <c r="C401" s="22">
        <v>119.42028000000001</v>
      </c>
      <c r="D401" s="23">
        <v>109.4729887</v>
      </c>
      <c r="E401" s="15">
        <f t="shared" si="734"/>
        <v>-3.9989422662762952E-2</v>
      </c>
      <c r="F401" s="15">
        <f t="shared" si="735"/>
        <v>-4.0866125083612204E-2</v>
      </c>
      <c r="G401" s="15">
        <f t="shared" si="736"/>
        <v>8.7670242084925132E-4</v>
      </c>
      <c r="H401" s="16">
        <f t="shared" ref="H401:I401" si="763">B401/B351-1</f>
        <v>0.23062523116871358</v>
      </c>
      <c r="I401" s="16">
        <f t="shared" si="763"/>
        <v>0.21853613844574826</v>
      </c>
      <c r="J401" s="16">
        <f t="shared" si="699"/>
        <v>1.2089092722965322E-2</v>
      </c>
      <c r="K401" s="16">
        <f t="shared" si="700"/>
        <v>-4.0361425850077293E-4</v>
      </c>
      <c r="L401" s="16">
        <f t="shared" ref="L401:N401" si="764">STDEVP(E351:E400)*SQRT(52)</f>
        <v>0.20745459433087354</v>
      </c>
      <c r="M401" s="16">
        <f t="shared" si="764"/>
        <v>0.19796316323572744</v>
      </c>
      <c r="N401" s="16">
        <f t="shared" si="764"/>
        <v>2.5711622610023542E-2</v>
      </c>
      <c r="O401" s="18">
        <f t="shared" si="702"/>
        <v>42205</v>
      </c>
      <c r="P401" s="17">
        <f t="shared" si="703"/>
        <v>1.1136357147084521</v>
      </c>
      <c r="Q401" s="17">
        <f t="shared" si="704"/>
        <v>0.47018007794857924</v>
      </c>
      <c r="R401" s="17">
        <f t="shared" si="705"/>
        <v>1.0378926589548956</v>
      </c>
      <c r="S401" s="17">
        <f t="shared" si="706"/>
        <v>0.2225941608064253</v>
      </c>
      <c r="T401" s="16">
        <f t="shared" si="707"/>
        <v>3.7928833420740327E-3</v>
      </c>
    </row>
    <row r="402" spans="1:20" x14ac:dyDescent="0.25">
      <c r="A402" s="5">
        <v>42212</v>
      </c>
      <c r="B402" s="22">
        <v>140.8612</v>
      </c>
      <c r="C402" s="22">
        <v>114.54003590000001</v>
      </c>
      <c r="D402" s="23">
        <v>109.4705134</v>
      </c>
      <c r="E402" s="15">
        <f t="shared" si="734"/>
        <v>3.4793825411113977E-2</v>
      </c>
      <c r="F402" s="15">
        <f t="shared" si="735"/>
        <v>3.5294472087728623E-2</v>
      </c>
      <c r="G402" s="15">
        <f t="shared" si="736"/>
        <v>-5.0064667661464668E-4</v>
      </c>
      <c r="H402" s="16">
        <f t="shared" ref="H402:I402" si="765">B402/B352-1</f>
        <v>0.15737675554383346</v>
      </c>
      <c r="I402" s="16">
        <f t="shared" si="765"/>
        <v>0.14618989230746893</v>
      </c>
      <c r="J402" s="16">
        <f t="shared" si="699"/>
        <v>1.118686323636453E-2</v>
      </c>
      <c r="K402" s="16">
        <f t="shared" si="700"/>
        <v>-4.3415761152787447E-4</v>
      </c>
      <c r="L402" s="16">
        <f t="shared" ref="L402:N402" si="766">STDEVP(E352:E401)*SQRT(52)</f>
        <v>0.2115506042727851</v>
      </c>
      <c r="M402" s="16">
        <f t="shared" si="766"/>
        <v>0.20247001727224084</v>
      </c>
      <c r="N402" s="16">
        <f t="shared" si="766"/>
        <v>2.5704996555783975E-2</v>
      </c>
      <c r="O402" s="18">
        <f t="shared" si="702"/>
        <v>42212</v>
      </c>
      <c r="P402" s="17">
        <f t="shared" si="703"/>
        <v>0.7459724055047896</v>
      </c>
      <c r="Q402" s="17">
        <f t="shared" si="704"/>
        <v>0.43520189594607567</v>
      </c>
      <c r="R402" s="17">
        <f t="shared" si="705"/>
        <v>1.0362759717246759</v>
      </c>
      <c r="S402" s="17">
        <f t="shared" si="706"/>
        <v>0.15228656985331462</v>
      </c>
      <c r="T402" s="16">
        <f t="shared" si="707"/>
        <v>5.8679333473455331E-3</v>
      </c>
    </row>
    <row r="403" spans="1:20" x14ac:dyDescent="0.25">
      <c r="A403" s="5">
        <v>42219</v>
      </c>
      <c r="B403" s="22">
        <v>145.76230000000001</v>
      </c>
      <c r="C403" s="22">
        <v>118.582666</v>
      </c>
      <c r="D403" s="23">
        <v>109.4681842</v>
      </c>
      <c r="E403" s="15">
        <f t="shared" si="734"/>
        <v>8.6826291846380244E-3</v>
      </c>
      <c r="F403" s="15">
        <f t="shared" si="735"/>
        <v>1.1751838164947292E-2</v>
      </c>
      <c r="G403" s="15">
        <f t="shared" si="736"/>
        <v>-3.0692089803092681E-3</v>
      </c>
      <c r="H403" s="16">
        <f t="shared" ref="H403:I403" si="767">B403/B353-1</f>
        <v>0.24541010051298895</v>
      </c>
      <c r="I403" s="16">
        <f t="shared" si="767"/>
        <v>0.23006846341687393</v>
      </c>
      <c r="J403" s="16">
        <f t="shared" si="699"/>
        <v>1.5341637096115024E-2</v>
      </c>
      <c r="K403" s="16">
        <f t="shared" si="700"/>
        <v>-4.6325511864031554E-4</v>
      </c>
      <c r="L403" s="16">
        <f t="shared" ref="L403:N403" si="768">STDEVP(E353:E402)*SQRT(52)</f>
        <v>0.20942816965166669</v>
      </c>
      <c r="M403" s="16">
        <f t="shared" si="768"/>
        <v>0.20107271683825628</v>
      </c>
      <c r="N403" s="16">
        <f t="shared" si="768"/>
        <v>2.5494513369831849E-2</v>
      </c>
      <c r="O403" s="18">
        <f t="shared" si="702"/>
        <v>42219</v>
      </c>
      <c r="P403" s="17">
        <f t="shared" si="703"/>
        <v>1.174022367862835</v>
      </c>
      <c r="Q403" s="17">
        <f t="shared" si="704"/>
        <v>0.60176230365977801</v>
      </c>
      <c r="R403" s="17">
        <f t="shared" si="705"/>
        <v>1.0337258290235261</v>
      </c>
      <c r="S403" s="17">
        <f t="shared" si="706"/>
        <v>0.23785161280519146</v>
      </c>
      <c r="T403" s="16">
        <f t="shared" si="707"/>
        <v>7.5667637722866277E-3</v>
      </c>
    </row>
    <row r="404" spans="1:20" x14ac:dyDescent="0.25">
      <c r="A404" s="5">
        <v>42226</v>
      </c>
      <c r="B404" s="22">
        <v>147.02789999999999</v>
      </c>
      <c r="C404" s="22">
        <v>119.9762303</v>
      </c>
      <c r="D404" s="23">
        <v>109.4657546</v>
      </c>
      <c r="E404" s="15">
        <f t="shared" si="734"/>
        <v>-3.2637342980481931E-2</v>
      </c>
      <c r="F404" s="15">
        <f t="shared" si="735"/>
        <v>-3.7006481107949907E-2</v>
      </c>
      <c r="G404" s="15">
        <f t="shared" si="736"/>
        <v>4.3691381274679753E-3</v>
      </c>
      <c r="H404" s="16">
        <f t="shared" ref="H404:I404" si="769">B404/B354-1</f>
        <v>0.29404211087748444</v>
      </c>
      <c r="I404" s="16">
        <f t="shared" si="769"/>
        <v>0.27810445889809077</v>
      </c>
      <c r="J404" s="16">
        <f t="shared" si="699"/>
        <v>1.5937651979393674E-2</v>
      </c>
      <c r="K404" s="16">
        <f t="shared" si="700"/>
        <v>-4.9451828368951567E-4</v>
      </c>
      <c r="L404" s="16">
        <f t="shared" ref="L404:N404" si="770">STDEVP(E354:E403)*SQRT(52)</f>
        <v>0.20649440534454688</v>
      </c>
      <c r="M404" s="16">
        <f t="shared" si="770"/>
        <v>0.19866211989871838</v>
      </c>
      <c r="N404" s="16">
        <f t="shared" si="770"/>
        <v>2.5510313448285908E-2</v>
      </c>
      <c r="O404" s="18">
        <f t="shared" si="702"/>
        <v>42226</v>
      </c>
      <c r="P404" s="17">
        <f t="shared" si="703"/>
        <v>1.4263661461903723</v>
      </c>
      <c r="Q404" s="17">
        <f t="shared" si="704"/>
        <v>0.62475327916696211</v>
      </c>
      <c r="R404" s="17">
        <f t="shared" si="705"/>
        <v>1.0262740103659156</v>
      </c>
      <c r="S404" s="17">
        <f t="shared" si="706"/>
        <v>0.28699609089404654</v>
      </c>
      <c r="T404" s="16">
        <f t="shared" si="707"/>
        <v>8.6177395649860711E-3</v>
      </c>
    </row>
    <row r="405" spans="1:20" x14ac:dyDescent="0.25">
      <c r="A405" s="5">
        <v>42233</v>
      </c>
      <c r="B405" s="22">
        <v>142.22929999999999</v>
      </c>
      <c r="C405" s="22">
        <v>115.5363322</v>
      </c>
      <c r="D405" s="23">
        <v>109.4630514</v>
      </c>
      <c r="E405" s="15">
        <f t="shared" si="734"/>
        <v>-0.11051731253686825</v>
      </c>
      <c r="F405" s="15">
        <f t="shared" si="735"/>
        <v>-0.11594088668845592</v>
      </c>
      <c r="G405" s="15">
        <f t="shared" si="736"/>
        <v>5.4235741515876734E-3</v>
      </c>
      <c r="H405" s="16">
        <f t="shared" ref="H405:I405" si="771">B405/B355-1</f>
        <v>0.23412904664515333</v>
      </c>
      <c r="I405" s="16">
        <f t="shared" si="771"/>
        <v>0.2145168003515241</v>
      </c>
      <c r="J405" s="16">
        <f t="shared" si="699"/>
        <v>1.9612246293629232E-2</v>
      </c>
      <c r="K405" s="16">
        <f t="shared" si="700"/>
        <v>-5.2222673152546584E-4</v>
      </c>
      <c r="L405" s="16">
        <f t="shared" ref="L405:N405" si="772">STDEVP(E355:E404)*SQRT(52)</f>
        <v>0.20984243429184199</v>
      </c>
      <c r="M405" s="16">
        <f t="shared" si="772"/>
        <v>0.20299510808139673</v>
      </c>
      <c r="N405" s="16">
        <f t="shared" si="772"/>
        <v>2.5835922192989604E-2</v>
      </c>
      <c r="O405" s="18">
        <f t="shared" si="702"/>
        <v>42233</v>
      </c>
      <c r="P405" s="17">
        <f t="shared" si="703"/>
        <v>1.1182260354944866</v>
      </c>
      <c r="Q405" s="17">
        <f t="shared" si="704"/>
        <v>0.75910765433992822</v>
      </c>
      <c r="R405" s="17">
        <f t="shared" si="705"/>
        <v>1.0081807327571368</v>
      </c>
      <c r="S405" s="17">
        <f t="shared" si="706"/>
        <v>0.23274723048412443</v>
      </c>
      <c r="T405" s="16">
        <f t="shared" si="707"/>
        <v>1.7853069480708084E-2</v>
      </c>
    </row>
    <row r="406" spans="1:20" x14ac:dyDescent="0.25">
      <c r="A406" s="5">
        <v>42240</v>
      </c>
      <c r="B406" s="22">
        <v>126.51049999999999</v>
      </c>
      <c r="C406" s="22">
        <v>102.1409474</v>
      </c>
      <c r="D406" s="23">
        <v>109.46049120000001</v>
      </c>
      <c r="E406" s="15">
        <f t="shared" si="734"/>
        <v>5.9421154765809892E-2</v>
      </c>
      <c r="F406" s="15">
        <f t="shared" si="735"/>
        <v>5.7457492312235958E-2</v>
      </c>
      <c r="G406" s="15">
        <f t="shared" si="736"/>
        <v>1.9636624535739333E-3</v>
      </c>
      <c r="H406" s="16">
        <f t="shared" ref="H406:I406" si="773">B406/B356-1</f>
        <v>7.9114261465170532E-2</v>
      </c>
      <c r="I406" s="16">
        <f t="shared" si="773"/>
        <v>6.093932706159233E-2</v>
      </c>
      <c r="J406" s="16">
        <f t="shared" si="699"/>
        <v>1.8174934403578202E-2</v>
      </c>
      <c r="K406" s="16">
        <f t="shared" si="700"/>
        <v>-5.4763005628100103E-4</v>
      </c>
      <c r="L406" s="16">
        <f t="shared" ref="L406:N406" si="774">STDEVP(E356:E405)*SQRT(52)</f>
        <v>0.23941899830103</v>
      </c>
      <c r="M406" s="16">
        <f t="shared" si="774"/>
        <v>0.23630237694705888</v>
      </c>
      <c r="N406" s="16">
        <f t="shared" si="774"/>
        <v>2.5875676025755349E-2</v>
      </c>
      <c r="O406" s="18">
        <f t="shared" si="702"/>
        <v>42240</v>
      </c>
      <c r="P406" s="17">
        <f t="shared" si="703"/>
        <v>0.33273003431953974</v>
      </c>
      <c r="Q406" s="17">
        <f t="shared" si="704"/>
        <v>0.70239457262827776</v>
      </c>
      <c r="R406" s="17">
        <f t="shared" si="705"/>
        <v>1.0084400256892989</v>
      </c>
      <c r="S406" s="17">
        <f t="shared" si="706"/>
        <v>7.8995170255167377E-2</v>
      </c>
      <c r="T406" s="16">
        <f t="shared" si="707"/>
        <v>1.7655982905946534E-2</v>
      </c>
    </row>
    <row r="407" spans="1:20" x14ac:dyDescent="0.25">
      <c r="A407" s="5">
        <v>42247</v>
      </c>
      <c r="B407" s="22">
        <v>134.02789999999999</v>
      </c>
      <c r="C407" s="22">
        <v>108.00971010000001</v>
      </c>
      <c r="D407" s="23">
        <v>109.45777</v>
      </c>
      <c r="E407" s="15">
        <f t="shared" si="734"/>
        <v>-2.1421659221699252E-2</v>
      </c>
      <c r="F407" s="15">
        <f t="shared" si="735"/>
        <v>-2.2162414821628285E-2</v>
      </c>
      <c r="G407" s="15">
        <f t="shared" si="736"/>
        <v>7.4075559992903273E-4</v>
      </c>
      <c r="H407" s="16">
        <f t="shared" ref="H407:I407" si="775">B407/B357-1</f>
        <v>0.1105523599296685</v>
      </c>
      <c r="I407" s="16">
        <f t="shared" si="775"/>
        <v>9.2688929928207431E-2</v>
      </c>
      <c r="J407" s="16">
        <f t="shared" si="699"/>
        <v>1.7863430001461067E-2</v>
      </c>
      <c r="K407" s="16">
        <f t="shared" si="700"/>
        <v>-5.7394757970763433E-4</v>
      </c>
      <c r="L407" s="16">
        <f t="shared" ref="L407:N407" si="776">STDEVP(E357:E406)*SQRT(52)</f>
        <v>0.24483416047946094</v>
      </c>
      <c r="M407" s="16">
        <f t="shared" si="776"/>
        <v>0.24165796454604549</v>
      </c>
      <c r="N407" s="16">
        <f t="shared" si="776"/>
        <v>2.5816959543794159E-2</v>
      </c>
      <c r="O407" s="18">
        <f t="shared" si="702"/>
        <v>42247</v>
      </c>
      <c r="P407" s="17">
        <f t="shared" si="703"/>
        <v>0.45388399760783577</v>
      </c>
      <c r="Q407" s="17">
        <f t="shared" si="704"/>
        <v>0.69192617245104882</v>
      </c>
      <c r="R407" s="17">
        <f t="shared" si="705"/>
        <v>1.0072749863903225</v>
      </c>
      <c r="S407" s="17">
        <f t="shared" si="706"/>
        <v>0.11032370406378214</v>
      </c>
      <c r="T407" s="16">
        <f t="shared" si="707"/>
        <v>1.7184943836868666E-2</v>
      </c>
    </row>
    <row r="408" spans="1:20" x14ac:dyDescent="0.25">
      <c r="A408" s="5">
        <v>42254</v>
      </c>
      <c r="B408" s="22">
        <v>131.1568</v>
      </c>
      <c r="C408" s="22">
        <v>105.6159541</v>
      </c>
      <c r="D408" s="23">
        <v>109.4550852</v>
      </c>
      <c r="E408" s="15">
        <f t="shared" si="734"/>
        <v>-5.2036951191246628E-3</v>
      </c>
      <c r="F408" s="15">
        <f t="shared" si="735"/>
        <v>-7.0624642494233614E-3</v>
      </c>
      <c r="G408" s="15">
        <f t="shared" si="736"/>
        <v>1.8587691302986986E-3</v>
      </c>
      <c r="H408" s="16">
        <f t="shared" ref="H408:I408" si="777">B408/B358-1</f>
        <v>5.5222739816401578E-2</v>
      </c>
      <c r="I408" s="16">
        <f t="shared" si="777"/>
        <v>4.4259150149527082E-2</v>
      </c>
      <c r="J408" s="16">
        <f t="shared" si="699"/>
        <v>1.0963589666874496E-2</v>
      </c>
      <c r="K408" s="16">
        <f t="shared" si="700"/>
        <v>-6.0623449805818908E-4</v>
      </c>
      <c r="L408" s="16">
        <f t="shared" ref="L408:N408" si="778">STDEVP(E358:E407)*SQRT(52)</f>
        <v>0.2443851008332758</v>
      </c>
      <c r="M408" s="16">
        <f t="shared" si="778"/>
        <v>0.24192781136403582</v>
      </c>
      <c r="N408" s="16">
        <f t="shared" si="778"/>
        <v>2.4976722118203957E-2</v>
      </c>
      <c r="O408" s="18">
        <f t="shared" si="702"/>
        <v>42254</v>
      </c>
      <c r="P408" s="17">
        <f t="shared" si="703"/>
        <v>0.22844671841327743</v>
      </c>
      <c r="Q408" s="17">
        <f t="shared" si="704"/>
        <v>0.43895230186685813</v>
      </c>
      <c r="R408" s="17">
        <f t="shared" si="705"/>
        <v>1.0046307911518328</v>
      </c>
      <c r="S408" s="17">
        <f t="shared" si="706"/>
        <v>5.5571633684898841E-2</v>
      </c>
      <c r="T408" s="16">
        <f t="shared" si="707"/>
        <v>1.0755827440624879E-2</v>
      </c>
    </row>
    <row r="409" spans="1:20" x14ac:dyDescent="0.25">
      <c r="A409" s="5">
        <v>42261</v>
      </c>
      <c r="B409" s="22">
        <v>130.4743</v>
      </c>
      <c r="C409" s="22">
        <v>104.87004520000001</v>
      </c>
      <c r="D409" s="23">
        <v>109.452282</v>
      </c>
      <c r="E409" s="15">
        <f t="shared" si="734"/>
        <v>1.1488852593959153E-2</v>
      </c>
      <c r="F409" s="15">
        <f t="shared" si="735"/>
        <v>1.4495471963427597E-2</v>
      </c>
      <c r="G409" s="15">
        <f t="shared" si="736"/>
        <v>-3.006619369468444E-3</v>
      </c>
      <c r="H409" s="16">
        <f t="shared" ref="H409:I409" si="779">B409/B359-1</f>
        <v>5.744045761746186E-2</v>
      </c>
      <c r="I409" s="16">
        <f t="shared" si="779"/>
        <v>4.6344477661829142E-2</v>
      </c>
      <c r="J409" s="16">
        <f t="shared" si="699"/>
        <v>1.1095979955632718E-2</v>
      </c>
      <c r="K409" s="16">
        <f t="shared" si="700"/>
        <v>-6.3138600863610339E-4</v>
      </c>
      <c r="L409" s="16">
        <f t="shared" ref="L409:N409" si="780">STDEVP(E359:E408)*SQRT(52)</f>
        <v>0.24431468400448866</v>
      </c>
      <c r="M409" s="16">
        <f t="shared" si="780"/>
        <v>0.24184686457208848</v>
      </c>
      <c r="N409" s="16">
        <f t="shared" si="780"/>
        <v>2.4983807616021102E-2</v>
      </c>
      <c r="O409" s="18">
        <f t="shared" si="702"/>
        <v>42261</v>
      </c>
      <c r="P409" s="17">
        <f t="shared" si="703"/>
        <v>0.23769280943027984</v>
      </c>
      <c r="Q409" s="17">
        <f t="shared" si="704"/>
        <v>0.44412685712954802</v>
      </c>
      <c r="R409" s="17">
        <f t="shared" si="705"/>
        <v>1.0041754292701224</v>
      </c>
      <c r="S409" s="17">
        <f t="shared" si="706"/>
        <v>5.7830376977364463E-2</v>
      </c>
      <c r="T409" s="16">
        <f t="shared" si="707"/>
        <v>1.0899835559473776E-2</v>
      </c>
    </row>
    <row r="410" spans="1:20" x14ac:dyDescent="0.25">
      <c r="A410" s="5">
        <v>42268</v>
      </c>
      <c r="B410" s="22">
        <v>131.97329999999999</v>
      </c>
      <c r="C410" s="22">
        <v>106.390186</v>
      </c>
      <c r="D410" s="23">
        <v>109.44930549999999</v>
      </c>
      <c r="E410" s="15">
        <f t="shared" si="734"/>
        <v>-5.2113571457256924E-2</v>
      </c>
      <c r="F410" s="15">
        <f t="shared" si="735"/>
        <v>-4.6095957572627966E-2</v>
      </c>
      <c r="G410" s="15">
        <f t="shared" si="736"/>
        <v>-6.0176138846289584E-3</v>
      </c>
      <c r="H410" s="16">
        <f t="shared" ref="H410:I410" si="781">B410/B360-1</f>
        <v>6.6856098881999504E-2</v>
      </c>
      <c r="I410" s="16">
        <f t="shared" si="781"/>
        <v>5.913296027209558E-2</v>
      </c>
      <c r="J410" s="16">
        <f t="shared" si="699"/>
        <v>7.7231386099039234E-3</v>
      </c>
      <c r="K410" s="16">
        <f t="shared" si="700"/>
        <v>-6.5756327831500982E-4</v>
      </c>
      <c r="L410" s="16">
        <f t="shared" ref="L410:N410" si="782">STDEVP(E360:E409)*SQRT(52)</f>
        <v>0.24451342660286332</v>
      </c>
      <c r="M410" s="16">
        <f t="shared" si="782"/>
        <v>0.24220303118020436</v>
      </c>
      <c r="N410" s="16">
        <f t="shared" si="782"/>
        <v>2.5195120820967233E-2</v>
      </c>
      <c r="O410" s="18">
        <f t="shared" si="702"/>
        <v>42268</v>
      </c>
      <c r="P410" s="17">
        <f t="shared" si="703"/>
        <v>0.27611433489895687</v>
      </c>
      <c r="Q410" s="17">
        <f t="shared" si="704"/>
        <v>0.30653310475402729</v>
      </c>
      <c r="R410" s="17">
        <f t="shared" si="705"/>
        <v>1.0089495765544996</v>
      </c>
      <c r="S410" s="17">
        <f t="shared" si="706"/>
        <v>6.6914803008163701E-2</v>
      </c>
      <c r="T410" s="16">
        <f t="shared" si="707"/>
        <v>7.1880387421559139E-3</v>
      </c>
    </row>
    <row r="411" spans="1:20" x14ac:dyDescent="0.25">
      <c r="A411" s="5">
        <v>42275</v>
      </c>
      <c r="B411" s="22">
        <v>125.09569999999999</v>
      </c>
      <c r="C411" s="22">
        <v>101.4860285</v>
      </c>
      <c r="D411" s="23">
        <v>109.4462592</v>
      </c>
      <c r="E411" s="15">
        <f t="shared" si="734"/>
        <v>5.3957090451550282E-2</v>
      </c>
      <c r="F411" s="15">
        <f t="shared" si="735"/>
        <v>5.5350513593110051E-2</v>
      </c>
      <c r="G411" s="15">
        <f t="shared" si="736"/>
        <v>-1.3934231415597687E-3</v>
      </c>
      <c r="H411" s="16">
        <f t="shared" ref="H411:I411" si="783">B411/B361-1</f>
        <v>3.2383799187434059E-2</v>
      </c>
      <c r="I411" s="16">
        <f t="shared" si="783"/>
        <v>2.6583844270513524E-2</v>
      </c>
      <c r="J411" s="16">
        <f t="shared" si="699"/>
        <v>5.7999549169205356E-3</v>
      </c>
      <c r="K411" s="16">
        <f t="shared" si="700"/>
        <v>-6.8696011905555743E-4</v>
      </c>
      <c r="L411" s="16">
        <f t="shared" ref="L411:N411" si="784">STDEVP(E361:E410)*SQRT(52)</f>
        <v>0.24955740022449321</v>
      </c>
      <c r="M411" s="16">
        <f t="shared" si="784"/>
        <v>0.2463745694928858</v>
      </c>
      <c r="N411" s="16">
        <f t="shared" si="784"/>
        <v>2.5509846932412022E-2</v>
      </c>
      <c r="O411" s="18">
        <f t="shared" si="702"/>
        <v>42275</v>
      </c>
      <c r="P411" s="17">
        <f t="shared" si="703"/>
        <v>0.13251764634805582</v>
      </c>
      <c r="Q411" s="17">
        <f t="shared" si="704"/>
        <v>0.22736141585982206</v>
      </c>
      <c r="R411" s="17">
        <f t="shared" si="705"/>
        <v>1.0059617469469544</v>
      </c>
      <c r="S411" s="17">
        <f t="shared" si="706"/>
        <v>3.2874768257200419E-2</v>
      </c>
      <c r="T411" s="16">
        <f t="shared" si="707"/>
        <v>5.6373732821100309E-3</v>
      </c>
    </row>
    <row r="412" spans="1:20" x14ac:dyDescent="0.25">
      <c r="A412" s="5">
        <v>42282</v>
      </c>
      <c r="B412" s="22">
        <v>131.84549999999999</v>
      </c>
      <c r="C412" s="22">
        <v>107.10333230000001</v>
      </c>
      <c r="D412" s="23">
        <v>109.4433346</v>
      </c>
      <c r="E412" s="15">
        <f t="shared" si="734"/>
        <v>6.7617021437971214E-3</v>
      </c>
      <c r="F412" s="15">
        <f t="shared" si="735"/>
        <v>1.452004775765503E-2</v>
      </c>
      <c r="G412" s="15">
        <f t="shared" si="736"/>
        <v>-7.7583456138579088E-3</v>
      </c>
      <c r="H412" s="16">
        <f t="shared" ref="H412:I412" si="785">B412/B362-1</f>
        <v>0.11790127539210538</v>
      </c>
      <c r="I412" s="16">
        <f t="shared" si="785"/>
        <v>0.10942585336652666</v>
      </c>
      <c r="J412" s="16">
        <f t="shared" si="699"/>
        <v>8.475422025578716E-3</v>
      </c>
      <c r="K412" s="16">
        <f t="shared" si="700"/>
        <v>-7.1530132798658386E-4</v>
      </c>
      <c r="L412" s="16">
        <f t="shared" ref="L412:N412" si="786">STDEVP(E362:E411)*SQRT(52)</f>
        <v>0.25342118201165675</v>
      </c>
      <c r="M412" s="16">
        <f t="shared" si="786"/>
        <v>0.25100103993209033</v>
      </c>
      <c r="N412" s="16">
        <f t="shared" si="786"/>
        <v>2.5327226701491571E-2</v>
      </c>
      <c r="O412" s="18">
        <f t="shared" si="702"/>
        <v>42282</v>
      </c>
      <c r="P412" s="17">
        <f t="shared" si="703"/>
        <v>0.46806101912442305</v>
      </c>
      <c r="Q412" s="17">
        <f t="shared" si="704"/>
        <v>0.33463679720920969</v>
      </c>
      <c r="R412" s="17">
        <f t="shared" si="705"/>
        <v>1.0030748225015036</v>
      </c>
      <c r="S412" s="17">
        <f t="shared" si="706"/>
        <v>0.11825296982759644</v>
      </c>
      <c r="T412" s="16">
        <f t="shared" si="707"/>
        <v>8.1367575247824342E-3</v>
      </c>
    </row>
    <row r="413" spans="1:20" x14ac:dyDescent="0.25">
      <c r="A413" s="5">
        <v>42289</v>
      </c>
      <c r="B413" s="22">
        <v>132.73699999999999</v>
      </c>
      <c r="C413" s="22">
        <v>108.6584778</v>
      </c>
      <c r="D413" s="23">
        <v>109.4403523</v>
      </c>
      <c r="E413" s="15">
        <f t="shared" si="734"/>
        <v>6.658279153514135E-3</v>
      </c>
      <c r="F413" s="15">
        <f t="shared" si="735"/>
        <v>5.2116062314282452E-3</v>
      </c>
      <c r="G413" s="15">
        <f t="shared" si="736"/>
        <v>1.4466729220858898E-3</v>
      </c>
      <c r="H413" s="16">
        <f t="shared" ref="H413:I413" si="787">B413/B363-1</f>
        <v>0.19280490719922638</v>
      </c>
      <c r="I413" s="16">
        <f t="shared" si="787"/>
        <v>0.18408701695238538</v>
      </c>
      <c r="J413" s="16">
        <f t="shared" si="699"/>
        <v>8.717890246840998E-3</v>
      </c>
      <c r="K413" s="16">
        <f t="shared" si="700"/>
        <v>-7.3664755969093942E-4</v>
      </c>
      <c r="L413" s="16">
        <f t="shared" ref="L413:N413" si="788">STDEVP(E363:E412)*SQRT(52)</f>
        <v>0.24595776462056806</v>
      </c>
      <c r="M413" s="16">
        <f t="shared" si="788"/>
        <v>0.24542545402144275</v>
      </c>
      <c r="N413" s="16">
        <f t="shared" si="788"/>
        <v>2.5557941001709997E-2</v>
      </c>
      <c r="O413" s="18">
        <f t="shared" si="702"/>
        <v>42289</v>
      </c>
      <c r="P413" s="17">
        <f t="shared" si="703"/>
        <v>0.78688938752345661</v>
      </c>
      <c r="Q413" s="17">
        <f t="shared" si="704"/>
        <v>0.34110299598303762</v>
      </c>
      <c r="R413" s="17">
        <f t="shared" si="705"/>
        <v>0.99677618876046958</v>
      </c>
      <c r="S413" s="17">
        <f t="shared" si="706"/>
        <v>0.1941675141734614</v>
      </c>
      <c r="T413" s="16">
        <f t="shared" si="707"/>
        <v>9.3137268538262263E-3</v>
      </c>
    </row>
    <row r="414" spans="1:20" x14ac:dyDescent="0.25">
      <c r="A414" s="5">
        <v>42296</v>
      </c>
      <c r="B414" s="22">
        <v>133.6208</v>
      </c>
      <c r="C414" s="22">
        <v>109.224763</v>
      </c>
      <c r="D414" s="23">
        <v>109.4373913</v>
      </c>
      <c r="E414" s="15">
        <f t="shared" si="734"/>
        <v>3.8580819752613404E-2</v>
      </c>
      <c r="F414" s="15">
        <f t="shared" si="735"/>
        <v>3.8615192051275171E-2</v>
      </c>
      <c r="G414" s="15">
        <f t="shared" si="736"/>
        <v>-3.437229866176672E-5</v>
      </c>
      <c r="H414" s="16">
        <f t="shared" ref="H414:I414" si="789">B414/B364-1</f>
        <v>0.21391901259063228</v>
      </c>
      <c r="I414" s="16">
        <f t="shared" si="789"/>
        <v>0.19995423098219556</v>
      </c>
      <c r="J414" s="16">
        <f t="shared" si="699"/>
        <v>1.3964781608436727E-2</v>
      </c>
      <c r="K414" s="16">
        <f t="shared" si="700"/>
        <v>-7.6132407032214466E-4</v>
      </c>
      <c r="L414" s="16">
        <f t="shared" ref="L414:N414" si="790">STDEVP(E364:E413)*SQRT(52)</f>
        <v>0.24548364581054227</v>
      </c>
      <c r="M414" s="16">
        <f t="shared" si="790"/>
        <v>0.2451129458371705</v>
      </c>
      <c r="N414" s="16">
        <f t="shared" si="790"/>
        <v>2.5411126852628273E-2</v>
      </c>
      <c r="O414" s="18">
        <f t="shared" si="702"/>
        <v>42296</v>
      </c>
      <c r="P414" s="17">
        <f t="shared" si="703"/>
        <v>0.87451991334135137</v>
      </c>
      <c r="Q414" s="17">
        <f t="shared" si="704"/>
        <v>0.54955381118772972</v>
      </c>
      <c r="R414" s="17">
        <f t="shared" si="705"/>
        <v>0.99606239882467229</v>
      </c>
      <c r="S414" s="17">
        <f t="shared" si="706"/>
        <v>0.21552900392010746</v>
      </c>
      <c r="T414" s="16">
        <f t="shared" si="707"/>
        <v>1.4755119413918077E-2</v>
      </c>
    </row>
    <row r="415" spans="1:20" x14ac:dyDescent="0.25">
      <c r="A415" s="5">
        <v>42303</v>
      </c>
      <c r="B415" s="22">
        <v>138.77600000000001</v>
      </c>
      <c r="C415" s="22">
        <v>113.4424982</v>
      </c>
      <c r="D415" s="23">
        <v>109.4344791</v>
      </c>
      <c r="E415" s="15">
        <f t="shared" si="734"/>
        <v>6.3461981898886854E-3</v>
      </c>
      <c r="F415" s="15">
        <f t="shared" si="735"/>
        <v>3.3774591187556435E-3</v>
      </c>
      <c r="G415" s="15">
        <f t="shared" si="736"/>
        <v>2.9687390711330419E-3</v>
      </c>
      <c r="H415" s="16">
        <f t="shared" ref="H415:I415" si="791">B415/B365-1</f>
        <v>0.22795623189380421</v>
      </c>
      <c r="I415" s="16">
        <f t="shared" si="791"/>
        <v>0.21627371101178805</v>
      </c>
      <c r="J415" s="16">
        <f t="shared" si="699"/>
        <v>1.1682520882016156E-2</v>
      </c>
      <c r="K415" s="16">
        <f t="shared" si="700"/>
        <v>-7.8785880661202956E-4</v>
      </c>
      <c r="L415" s="16">
        <f t="shared" ref="L415:N415" si="792">STDEVP(E365:E414)*SQRT(52)</f>
        <v>0.24689043395240276</v>
      </c>
      <c r="M415" s="16">
        <f t="shared" si="792"/>
        <v>0.2467198051010677</v>
      </c>
      <c r="N415" s="16">
        <f t="shared" si="792"/>
        <v>2.5344792262544335E-2</v>
      </c>
      <c r="O415" s="18">
        <f t="shared" si="702"/>
        <v>42303</v>
      </c>
      <c r="P415" s="17">
        <f t="shared" si="703"/>
        <v>0.92650041979558873</v>
      </c>
      <c r="Q415" s="17">
        <f t="shared" si="704"/>
        <v>0.46094364321466968</v>
      </c>
      <c r="R415" s="17">
        <f t="shared" si="705"/>
        <v>0.99536228329717813</v>
      </c>
      <c r="S415" s="17">
        <f t="shared" si="706"/>
        <v>0.22980988383716139</v>
      </c>
      <c r="T415" s="16">
        <f t="shared" si="707"/>
        <v>1.2689190949903673E-2</v>
      </c>
    </row>
    <row r="416" spans="1:20" x14ac:dyDescent="0.25">
      <c r="A416" s="5">
        <v>42310</v>
      </c>
      <c r="B416" s="22">
        <v>139.6567</v>
      </c>
      <c r="C416" s="22">
        <v>113.8256456</v>
      </c>
      <c r="D416" s="23">
        <v>109.43157309999999</v>
      </c>
      <c r="E416" s="15">
        <f t="shared" si="734"/>
        <v>2.7560439277170001E-3</v>
      </c>
      <c r="F416" s="15">
        <f t="shared" si="735"/>
        <v>-1.1400594243587969E-3</v>
      </c>
      <c r="G416" s="15">
        <f t="shared" si="736"/>
        <v>3.8961033520757971E-3</v>
      </c>
      <c r="H416" s="16">
        <f t="shared" ref="H416:I416" si="793">B416/B366-1</f>
        <v>0.20790858910244547</v>
      </c>
      <c r="I416" s="16">
        <f t="shared" si="793"/>
        <v>0.19035708813960905</v>
      </c>
      <c r="J416" s="16">
        <f t="shared" si="699"/>
        <v>1.7551500962836419E-2</v>
      </c>
      <c r="K416" s="16">
        <f t="shared" si="700"/>
        <v>-8.1675185496765668E-4</v>
      </c>
      <c r="L416" s="16">
        <f t="shared" ref="L416:N416" si="794">STDEVP(E366:E415)*SQRT(52)</f>
        <v>0.2461752535119518</v>
      </c>
      <c r="M416" s="16">
        <f t="shared" si="794"/>
        <v>0.2457975072120949</v>
      </c>
      <c r="N416" s="16">
        <f t="shared" si="794"/>
        <v>2.5377161792337941E-2</v>
      </c>
      <c r="O416" s="18">
        <f t="shared" si="702"/>
        <v>42310</v>
      </c>
      <c r="P416" s="17">
        <f t="shared" si="703"/>
        <v>0.84787296033912496</v>
      </c>
      <c r="Q416" s="17">
        <f t="shared" si="704"/>
        <v>0.69162584478362343</v>
      </c>
      <c r="R416" s="17">
        <f t="shared" si="705"/>
        <v>0.99589267092020428</v>
      </c>
      <c r="S416" s="17">
        <f t="shared" si="706"/>
        <v>0.20958618037077331</v>
      </c>
      <c r="T416" s="16">
        <f t="shared" si="707"/>
        <v>1.8336714835142348E-2</v>
      </c>
    </row>
    <row r="417" spans="1:20" x14ac:dyDescent="0.25">
      <c r="A417" s="5">
        <v>42317</v>
      </c>
      <c r="B417" s="22">
        <v>140.04159999999999</v>
      </c>
      <c r="C417" s="22">
        <v>113.6958776</v>
      </c>
      <c r="D417" s="23">
        <v>109.4287279</v>
      </c>
      <c r="E417" s="15">
        <f t="shared" si="734"/>
        <v>3.6067854123345011E-3</v>
      </c>
      <c r="F417" s="15">
        <f t="shared" si="735"/>
        <v>5.9224390031886731E-3</v>
      </c>
      <c r="G417" s="15">
        <f t="shared" si="736"/>
        <v>-2.315653590854172E-3</v>
      </c>
      <c r="H417" s="16">
        <f t="shared" ref="H417:I417" si="795">B417/B367-1</f>
        <v>0.22182330877907175</v>
      </c>
      <c r="I417" s="16">
        <f t="shared" si="795"/>
        <v>0.19788132582850215</v>
      </c>
      <c r="J417" s="16">
        <f t="shared" si="699"/>
        <v>2.3941982950569596E-2</v>
      </c>
      <c r="K417" s="16">
        <f t="shared" si="700"/>
        <v>-8.4531131076948096E-4</v>
      </c>
      <c r="L417" s="16">
        <f t="shared" ref="L417:N417" si="796">STDEVP(E367:E416)*SQRT(52)</f>
        <v>0.24581565951953444</v>
      </c>
      <c r="M417" s="16">
        <f t="shared" si="796"/>
        <v>0.24557375442692758</v>
      </c>
      <c r="N417" s="16">
        <f t="shared" si="796"/>
        <v>2.5582311120570262E-2</v>
      </c>
      <c r="O417" s="18">
        <f t="shared" si="702"/>
        <v>42317</v>
      </c>
      <c r="P417" s="17">
        <f t="shared" si="703"/>
        <v>0.90583578167910106</v>
      </c>
      <c r="Q417" s="17">
        <f t="shared" si="704"/>
        <v>0.93588037600396046</v>
      </c>
      <c r="R417" s="17">
        <f t="shared" si="705"/>
        <v>0.99548115263784109</v>
      </c>
      <c r="S417" s="17">
        <f t="shared" si="706"/>
        <v>0.22367939312543542</v>
      </c>
      <c r="T417" s="16">
        <f t="shared" si="707"/>
        <v>2.4839998290597104E-2</v>
      </c>
    </row>
    <row r="418" spans="1:20" x14ac:dyDescent="0.25">
      <c r="A418" s="5">
        <v>42325</v>
      </c>
      <c r="B418" s="22">
        <v>140.54669999999999</v>
      </c>
      <c r="C418" s="22">
        <v>114.3692345</v>
      </c>
      <c r="D418" s="23">
        <v>109.4254238</v>
      </c>
      <c r="E418" s="15">
        <f t="shared" si="734"/>
        <v>-2.0711265365889076E-2</v>
      </c>
      <c r="F418" s="15">
        <f t="shared" si="735"/>
        <v>-2.1240738478493504E-2</v>
      </c>
      <c r="G418" s="15">
        <f t="shared" si="736"/>
        <v>5.2947311260442831E-4</v>
      </c>
      <c r="H418" s="16">
        <f t="shared" ref="H418:I418" si="797">B418/B368-1</f>
        <v>0.21513231895573104</v>
      </c>
      <c r="I418" s="16">
        <f t="shared" si="797"/>
        <v>0.19455946633875887</v>
      </c>
      <c r="J418" s="16">
        <f t="shared" si="699"/>
        <v>2.057285261697217E-2</v>
      </c>
      <c r="K418" s="16">
        <f t="shared" si="700"/>
        <v>-8.6648759280760768E-4</v>
      </c>
      <c r="L418" s="16">
        <f t="shared" ref="L418:N418" si="798">STDEVP(E368:E417)*SQRT(52)</f>
        <v>0.24577317862838294</v>
      </c>
      <c r="M418" s="16">
        <f t="shared" si="798"/>
        <v>0.24553657022037109</v>
      </c>
      <c r="N418" s="16">
        <f t="shared" si="798"/>
        <v>2.5728536966212509E-2</v>
      </c>
      <c r="O418" s="18">
        <f t="shared" si="702"/>
        <v>42325</v>
      </c>
      <c r="P418" s="17">
        <f t="shared" si="703"/>
        <v>0.87885426617334794</v>
      </c>
      <c r="Q418" s="17">
        <f t="shared" si="704"/>
        <v>0.79961222217917249</v>
      </c>
      <c r="R418" s="17">
        <f t="shared" si="705"/>
        <v>0.99544391845318614</v>
      </c>
      <c r="S418" s="17">
        <f t="shared" si="706"/>
        <v>0.21698741892378809</v>
      </c>
      <c r="T418" s="16">
        <f t="shared" si="707"/>
        <v>2.1463229199448264E-2</v>
      </c>
    </row>
    <row r="419" spans="1:20" x14ac:dyDescent="0.25">
      <c r="A419" s="5">
        <v>42332</v>
      </c>
      <c r="B419" s="22">
        <v>137.63579999999999</v>
      </c>
      <c r="C419" s="22">
        <v>111.9399475</v>
      </c>
      <c r="D419" s="23">
        <v>109.4225848</v>
      </c>
      <c r="E419" s="15">
        <f t="shared" si="734"/>
        <v>2.2539194017835662E-2</v>
      </c>
      <c r="F419" s="15">
        <f t="shared" si="735"/>
        <v>2.2570301812943061E-2</v>
      </c>
      <c r="G419" s="15">
        <f t="shared" si="736"/>
        <v>-3.1107795107399028E-5</v>
      </c>
      <c r="H419" s="16">
        <f t="shared" ref="H419:I419" si="799">B419/B369-1</f>
        <v>0.14539294817862469</v>
      </c>
      <c r="I419" s="16">
        <f t="shared" si="799"/>
        <v>0.13202402129078461</v>
      </c>
      <c r="J419" s="16">
        <f t="shared" si="699"/>
        <v>1.3368926887840082E-2</v>
      </c>
      <c r="K419" s="16">
        <f t="shared" si="700"/>
        <v>-8.8896867466103924E-4</v>
      </c>
      <c r="L419" s="16">
        <f t="shared" ref="L419:N419" si="800">STDEVP(E369:E418)*SQRT(52)</f>
        <v>0.24445764280415189</v>
      </c>
      <c r="M419" s="16">
        <f t="shared" si="800"/>
        <v>0.24503684974298146</v>
      </c>
      <c r="N419" s="16">
        <f t="shared" si="800"/>
        <v>2.5040929666388472E-2</v>
      </c>
      <c r="O419" s="18">
        <f t="shared" si="702"/>
        <v>42332</v>
      </c>
      <c r="P419" s="17">
        <f t="shared" si="703"/>
        <v>0.59839371424553911</v>
      </c>
      <c r="Q419" s="17">
        <f t="shared" si="704"/>
        <v>0.53388300937503552</v>
      </c>
      <c r="R419" s="17">
        <f t="shared" si="705"/>
        <v>0.99237939452344004</v>
      </c>
      <c r="S419" s="17">
        <f t="shared" si="706"/>
        <v>0.14740523398667821</v>
      </c>
      <c r="T419" s="16">
        <f t="shared" si="707"/>
        <v>1.4381804347076727E-2</v>
      </c>
    </row>
    <row r="420" spans="1:20" x14ac:dyDescent="0.25">
      <c r="A420" s="5">
        <v>42339</v>
      </c>
      <c r="B420" s="22">
        <v>140.738</v>
      </c>
      <c r="C420" s="22">
        <v>114.4664659</v>
      </c>
      <c r="D420" s="23">
        <v>109.4196882</v>
      </c>
      <c r="E420" s="15">
        <f t="shared" si="734"/>
        <v>-4.058818513834217E-2</v>
      </c>
      <c r="F420" s="15">
        <f t="shared" si="735"/>
        <v>-4.3313384064214477E-2</v>
      </c>
      <c r="G420" s="15">
        <f t="shared" si="736"/>
        <v>2.7251989258723075E-3</v>
      </c>
      <c r="H420" s="16">
        <f t="shared" ref="H420:I420" si="801">B420/B370-1</f>
        <v>0.1665513139844752</v>
      </c>
      <c r="I420" s="16">
        <f t="shared" si="801"/>
        <v>0.15303477445397995</v>
      </c>
      <c r="J420" s="16">
        <f t="shared" si="699"/>
        <v>1.3516539530495253E-2</v>
      </c>
      <c r="K420" s="16">
        <f t="shared" si="700"/>
        <v>-9.2845986052569884E-4</v>
      </c>
      <c r="L420" s="16">
        <f t="shared" ref="L420:N420" si="802">STDEVP(E370:E419)*SQRT(52)</f>
        <v>0.24522771322374395</v>
      </c>
      <c r="M420" s="16">
        <f t="shared" si="802"/>
        <v>0.24582596499003148</v>
      </c>
      <c r="N420" s="16">
        <f t="shared" si="802"/>
        <v>2.5041721318730267E-2</v>
      </c>
      <c r="O420" s="18">
        <f t="shared" si="702"/>
        <v>42339</v>
      </c>
      <c r="P420" s="17">
        <f t="shared" si="703"/>
        <v>0.68295614571177599</v>
      </c>
      <c r="Q420" s="17">
        <f t="shared" si="704"/>
        <v>0.53976079992493919</v>
      </c>
      <c r="R420" s="17">
        <f t="shared" si="705"/>
        <v>0.99075371763977238</v>
      </c>
      <c r="S420" s="17">
        <f t="shared" si="706"/>
        <v>0.16904279122361546</v>
      </c>
      <c r="T420" s="16">
        <f t="shared" si="707"/>
        <v>1.4940127068061054E-2</v>
      </c>
    </row>
    <row r="421" spans="1:20" x14ac:dyDescent="0.25">
      <c r="A421" s="5">
        <v>42346</v>
      </c>
      <c r="B421" s="22">
        <v>135.0257</v>
      </c>
      <c r="C421" s="22">
        <v>109.5085359</v>
      </c>
      <c r="D421" s="23">
        <v>109.4167855</v>
      </c>
      <c r="E421" s="15">
        <f t="shared" si="734"/>
        <v>-1.3669249631736768E-2</v>
      </c>
      <c r="F421" s="15">
        <f t="shared" si="735"/>
        <v>-1.6255499951396857E-2</v>
      </c>
      <c r="G421" s="15">
        <f t="shared" si="736"/>
        <v>2.5862503196600883E-3</v>
      </c>
      <c r="H421" s="16">
        <f t="shared" ref="H421:I421" si="803">B421/B371-1</f>
        <v>0.1155875755460174</v>
      </c>
      <c r="I421" s="16">
        <f t="shared" si="803"/>
        <v>0.10069148142380402</v>
      </c>
      <c r="J421" s="16">
        <f t="shared" si="699"/>
        <v>1.4896094122213377E-2</v>
      </c>
      <c r="K421" s="16">
        <f t="shared" si="700"/>
        <v>-9.4927490215857002E-4</v>
      </c>
      <c r="L421" s="16">
        <f t="shared" ref="L421:N421" si="804">STDEVP(E371:E420)*SQRT(52)</f>
        <v>0.24926731463813892</v>
      </c>
      <c r="M421" s="16">
        <f t="shared" si="804"/>
        <v>0.25031893618805423</v>
      </c>
      <c r="N421" s="16">
        <f t="shared" si="804"/>
        <v>2.5155287285225085E-2</v>
      </c>
      <c r="O421" s="18">
        <f t="shared" si="702"/>
        <v>42346</v>
      </c>
      <c r="P421" s="17">
        <f t="shared" si="703"/>
        <v>0.46751757492695095</v>
      </c>
      <c r="Q421" s="17">
        <f t="shared" si="704"/>
        <v>0.59216553376285919</v>
      </c>
      <c r="R421" s="17">
        <f t="shared" si="705"/>
        <v>0.99010498560927018</v>
      </c>
      <c r="S421" s="17">
        <f t="shared" si="706"/>
        <v>0.11770150856927959</v>
      </c>
      <c r="T421" s="16">
        <f t="shared" si="707"/>
        <v>1.5901830868743444E-2</v>
      </c>
    </row>
    <row r="422" spans="1:20" x14ac:dyDescent="0.25">
      <c r="A422" s="5">
        <v>42353</v>
      </c>
      <c r="B422" s="22">
        <v>133.18</v>
      </c>
      <c r="C422" s="22">
        <v>107.72841990000001</v>
      </c>
      <c r="D422" s="23">
        <v>109.4121141</v>
      </c>
      <c r="E422" s="15">
        <f t="shared" si="734"/>
        <v>-5.7681333533564638E-3</v>
      </c>
      <c r="F422" s="15">
        <f t="shared" si="735"/>
        <v>-8.3392989596796641E-3</v>
      </c>
      <c r="G422" s="15">
        <f t="shared" si="736"/>
        <v>2.5711656063232002E-3</v>
      </c>
      <c r="H422" s="16">
        <f t="shared" ref="H422:I422" si="805">B422/B372-1</f>
        <v>0.207120178158539</v>
      </c>
      <c r="I422" s="16">
        <f t="shared" si="805"/>
        <v>0.17656432267703903</v>
      </c>
      <c r="J422" s="16">
        <f t="shared" si="699"/>
        <v>3.0555855481499972E-2</v>
      </c>
      <c r="K422" s="16">
        <f t="shared" si="700"/>
        <v>-9.8654438970935399E-4</v>
      </c>
      <c r="L422" s="16">
        <f t="shared" ref="L422:N422" si="806">STDEVP(E372:E421)*SQRT(52)</f>
        <v>0.23159977600686554</v>
      </c>
      <c r="M422" s="16">
        <f t="shared" si="806"/>
        <v>0.23645480306881655</v>
      </c>
      <c r="N422" s="16">
        <f t="shared" si="806"/>
        <v>2.347166409027784E-2</v>
      </c>
      <c r="O422" s="18">
        <f t="shared" si="702"/>
        <v>42353</v>
      </c>
      <c r="P422" s="17">
        <f t="shared" si="703"/>
        <v>0.89856184723632571</v>
      </c>
      <c r="Q422" s="17">
        <f t="shared" si="704"/>
        <v>1.30181888101221</v>
      </c>
      <c r="R422" s="17">
        <f t="shared" si="705"/>
        <v>0.97435969946353906</v>
      </c>
      <c r="S422" s="17">
        <f t="shared" si="706"/>
        <v>0.2135830563013098</v>
      </c>
      <c r="T422" s="16">
        <f t="shared" si="707"/>
        <v>3.5108313073600628E-2</v>
      </c>
    </row>
    <row r="423" spans="1:20" x14ac:dyDescent="0.25">
      <c r="A423" s="5">
        <v>42360</v>
      </c>
      <c r="B423" s="22">
        <v>132.4118</v>
      </c>
      <c r="C423" s="22">
        <v>106.8300404</v>
      </c>
      <c r="D423" s="23">
        <v>109.40704169999999</v>
      </c>
      <c r="E423" s="15">
        <f t="shared" si="734"/>
        <v>2.4190442241552645E-2</v>
      </c>
      <c r="F423" s="15">
        <f t="shared" si="735"/>
        <v>2.5043875205723598E-2</v>
      </c>
      <c r="G423" s="15">
        <f t="shared" si="736"/>
        <v>-8.534329641709526E-4</v>
      </c>
      <c r="H423" s="16">
        <f t="shared" ref="H423:I423" si="807">B423/B373-1</f>
        <v>0.1300490298574335</v>
      </c>
      <c r="I423" s="16">
        <f t="shared" si="807"/>
        <v>0.10019206458476249</v>
      </c>
      <c r="J423" s="16">
        <f t="shared" si="699"/>
        <v>2.985696527267101E-2</v>
      </c>
      <c r="K423" s="16">
        <f t="shared" si="700"/>
        <v>-1.0257554247810052E-3</v>
      </c>
      <c r="L423" s="16">
        <f t="shared" ref="L423:N423" si="808">STDEVP(E373:E422)*SQRT(52)</f>
        <v>0.22400967805722566</v>
      </c>
      <c r="M423" s="16">
        <f t="shared" si="808"/>
        <v>0.22939674151559353</v>
      </c>
      <c r="N423" s="16">
        <f t="shared" si="808"/>
        <v>2.3542530472604392E-2</v>
      </c>
      <c r="O423" s="18">
        <f t="shared" si="702"/>
        <v>42360</v>
      </c>
      <c r="P423" s="17">
        <f t="shared" si="703"/>
        <v>0.58513001053789315</v>
      </c>
      <c r="Q423" s="17">
        <f t="shared" si="704"/>
        <v>1.2682139376399875</v>
      </c>
      <c r="R423" s="17">
        <f t="shared" si="705"/>
        <v>0.97121307411421154</v>
      </c>
      <c r="S423" s="17">
        <f t="shared" si="706"/>
        <v>0.1349598649109624</v>
      </c>
      <c r="T423" s="16">
        <f t="shared" si="707"/>
        <v>3.2770715155606811E-2</v>
      </c>
    </row>
    <row r="424" spans="1:20" x14ac:dyDescent="0.25">
      <c r="A424" s="5">
        <v>42368</v>
      </c>
      <c r="B424" s="22">
        <v>135.61490000000001</v>
      </c>
      <c r="C424" s="22">
        <v>109.5054786</v>
      </c>
      <c r="D424" s="23">
        <v>109.4012615</v>
      </c>
      <c r="E424" s="15">
        <f t="shared" si="734"/>
        <v>-5.8523805275084051E-2</v>
      </c>
      <c r="F424" s="15">
        <f t="shared" si="735"/>
        <v>-5.7498068411711456E-2</v>
      </c>
      <c r="G424" s="15">
        <f t="shared" si="736"/>
        <v>-1.025736863372595E-3</v>
      </c>
      <c r="H424" s="16">
        <f t="shared" ref="H424:I424" si="809">B424/B374-1</f>
        <v>0.15173650212911971</v>
      </c>
      <c r="I424" s="16">
        <f t="shared" si="809"/>
        <v>0.12237205131610929</v>
      </c>
      <c r="J424" s="16">
        <f t="shared" si="699"/>
        <v>2.9364450813010423E-2</v>
      </c>
      <c r="K424" s="16">
        <f t="shared" si="700"/>
        <v>-1.0593871317808867E-3</v>
      </c>
      <c r="L424" s="16">
        <f t="shared" ref="L424:N424" si="810">STDEVP(E374:E423)*SQRT(52)</f>
        <v>0.22502945537295538</v>
      </c>
      <c r="M424" s="16">
        <f t="shared" si="810"/>
        <v>0.23052219492697729</v>
      </c>
      <c r="N424" s="16">
        <f t="shared" si="810"/>
        <v>2.3579802495814248E-2</v>
      </c>
      <c r="O424" s="18">
        <f t="shared" si="702"/>
        <v>42368</v>
      </c>
      <c r="P424" s="17">
        <f t="shared" si="703"/>
        <v>0.67900395087239762</v>
      </c>
      <c r="Q424" s="17">
        <f t="shared" si="704"/>
        <v>1.2453221700318751</v>
      </c>
      <c r="R424" s="17">
        <f t="shared" si="705"/>
        <v>0.97474564222053051</v>
      </c>
      <c r="S424" s="17">
        <f t="shared" si="706"/>
        <v>0.15675462668683715</v>
      </c>
      <c r="T424" s="16">
        <f t="shared" si="707"/>
        <v>3.2481632520808004E-2</v>
      </c>
    </row>
    <row r="425" spans="1:20" x14ac:dyDescent="0.25">
      <c r="A425" s="5">
        <v>42376</v>
      </c>
      <c r="B425" s="22">
        <v>127.6782</v>
      </c>
      <c r="C425" s="22">
        <v>103.20912509999999</v>
      </c>
      <c r="D425" s="23">
        <v>109.3970284</v>
      </c>
      <c r="E425" s="15">
        <f t="shared" si="734"/>
        <v>-2.5812550615531893E-2</v>
      </c>
      <c r="F425" s="15">
        <f t="shared" si="735"/>
        <v>-2.0466809479814052E-2</v>
      </c>
      <c r="G425" s="15">
        <f t="shared" si="736"/>
        <v>-5.3457411357178408E-3</v>
      </c>
      <c r="H425" s="16">
        <f t="shared" ref="H425:I425" si="811">B425/B375-1</f>
        <v>9.2354352838510234E-2</v>
      </c>
      <c r="I425" s="16">
        <f t="shared" si="811"/>
        <v>5.9867963762512355E-2</v>
      </c>
      <c r="J425" s="16">
        <f t="shared" si="699"/>
        <v>3.2486389075997879E-2</v>
      </c>
      <c r="K425" s="16">
        <f t="shared" si="700"/>
        <v>-1.0934051010667023E-3</v>
      </c>
      <c r="L425" s="16">
        <f t="shared" ref="L425:N425" si="812">STDEVP(E375:E424)*SQRT(52)</f>
        <v>0.23333172071284258</v>
      </c>
      <c r="M425" s="16">
        <f t="shared" si="812"/>
        <v>0.23840765095333127</v>
      </c>
      <c r="N425" s="16">
        <f t="shared" si="812"/>
        <v>2.2837446756257325E-2</v>
      </c>
      <c r="O425" s="18">
        <f t="shared" si="702"/>
        <v>42376</v>
      </c>
      <c r="P425" s="17">
        <f t="shared" si="703"/>
        <v>0.40049315907022137</v>
      </c>
      <c r="Q425" s="17">
        <f t="shared" si="704"/>
        <v>1.4225053011714981</v>
      </c>
      <c r="R425" s="17">
        <f t="shared" si="705"/>
        <v>0.97691023370851282</v>
      </c>
      <c r="S425" s="17">
        <f t="shared" si="706"/>
        <v>9.5656442849240908E-2</v>
      </c>
      <c r="T425" s="16">
        <f t="shared" si="707"/>
        <v>3.3893972835867064E-2</v>
      </c>
    </row>
    <row r="426" spans="1:20" x14ac:dyDescent="0.25">
      <c r="A426" s="5">
        <v>42383</v>
      </c>
      <c r="B426" s="22">
        <v>124.38249999999999</v>
      </c>
      <c r="C426" s="22">
        <v>101.0967636</v>
      </c>
      <c r="D426" s="23">
        <v>109.3920327</v>
      </c>
      <c r="E426" s="15">
        <f t="shared" si="734"/>
        <v>-2.924044781219215E-2</v>
      </c>
      <c r="F426" s="15">
        <f t="shared" si="735"/>
        <v>-2.5494285160281849E-2</v>
      </c>
      <c r="G426" s="15">
        <f t="shared" si="736"/>
        <v>-3.7461626519103008E-3</v>
      </c>
      <c r="H426" s="16">
        <f t="shared" ref="H426:I426" si="813">B426/B376-1</f>
        <v>4.6812747327474646E-2</v>
      </c>
      <c r="I426" s="16">
        <f t="shared" si="813"/>
        <v>2.1058502631623677E-2</v>
      </c>
      <c r="J426" s="16">
        <f t="shared" si="699"/>
        <v>2.575424469585097E-2</v>
      </c>
      <c r="K426" s="16">
        <f t="shared" si="700"/>
        <v>-1.1276455762198045E-3</v>
      </c>
      <c r="L426" s="16">
        <f t="shared" ref="L426:N426" si="814">STDEVP(E376:E425)*SQRT(52)</f>
        <v>0.23455622754636812</v>
      </c>
      <c r="M426" s="16">
        <f t="shared" si="814"/>
        <v>0.23892685751487594</v>
      </c>
      <c r="N426" s="16">
        <f t="shared" si="814"/>
        <v>2.3598570620087387E-2</v>
      </c>
      <c r="O426" s="18">
        <f t="shared" si="702"/>
        <v>42383</v>
      </c>
      <c r="P426" s="17">
        <f t="shared" si="703"/>
        <v>0.20438763619788086</v>
      </c>
      <c r="Q426" s="17">
        <f t="shared" si="704"/>
        <v>1.0913476545027962</v>
      </c>
      <c r="R426" s="17">
        <f t="shared" si="705"/>
        <v>0.97925327809931728</v>
      </c>
      <c r="S426" s="17">
        <f t="shared" si="706"/>
        <v>4.8956070891837511E-2</v>
      </c>
      <c r="T426" s="16">
        <f t="shared" si="707"/>
        <v>2.621453454276643E-2</v>
      </c>
    </row>
    <row r="427" spans="1:20" x14ac:dyDescent="0.25">
      <c r="A427" s="5">
        <v>42390</v>
      </c>
      <c r="B427" s="22">
        <v>120.74550000000001</v>
      </c>
      <c r="C427" s="22">
        <v>98.519373880000003</v>
      </c>
      <c r="D427" s="23">
        <v>109.38694599999999</v>
      </c>
      <c r="E427" s="15">
        <f t="shared" si="734"/>
        <v>2.0183774964698475E-2</v>
      </c>
      <c r="F427" s="15">
        <f t="shared" si="735"/>
        <v>2.86028230694233E-2</v>
      </c>
      <c r="G427" s="15">
        <f t="shared" si="736"/>
        <v>-8.4190481047248245E-3</v>
      </c>
      <c r="H427" s="16">
        <f t="shared" ref="H427:I427" si="815">B427/B377-1</f>
        <v>-3.5842445593935124E-2</v>
      </c>
      <c r="I427" s="16">
        <f t="shared" si="815"/>
        <v>-5.1686788817904228E-2</v>
      </c>
      <c r="J427" s="16">
        <f t="shared" si="699"/>
        <v>1.5844343223969104E-2</v>
      </c>
      <c r="K427" s="16">
        <f t="shared" si="700"/>
        <v>-1.1592765542831618E-3</v>
      </c>
      <c r="L427" s="16">
        <f t="shared" ref="L427:N427" si="816">STDEVP(E377:E426)*SQRT(52)</f>
        <v>0.23018026230578706</v>
      </c>
      <c r="M427" s="16">
        <f t="shared" si="816"/>
        <v>0.2351042471086017</v>
      </c>
      <c r="N427" s="16">
        <f t="shared" si="816"/>
        <v>2.3563182970109085E-2</v>
      </c>
      <c r="O427" s="18">
        <f t="shared" si="702"/>
        <v>42390</v>
      </c>
      <c r="P427" s="17">
        <f t="shared" si="703"/>
        <v>-0.15067829314390341</v>
      </c>
      <c r="Q427" s="17">
        <f t="shared" si="704"/>
        <v>0.67241947932366941</v>
      </c>
      <c r="R427" s="17">
        <f t="shared" si="705"/>
        <v>0.9700339322228787</v>
      </c>
      <c r="S427" s="17">
        <f t="shared" si="706"/>
        <v>-3.5754593615270586E-2</v>
      </c>
      <c r="T427" s="16">
        <f t="shared" si="707"/>
        <v>1.4330232366868111E-2</v>
      </c>
    </row>
    <row r="428" spans="1:20" x14ac:dyDescent="0.25">
      <c r="A428" s="5">
        <v>42397</v>
      </c>
      <c r="B428" s="22">
        <v>123.18259999999999</v>
      </c>
      <c r="C428" s="22">
        <v>101.33730610000001</v>
      </c>
      <c r="D428" s="23">
        <v>109.3818596</v>
      </c>
      <c r="E428" s="15">
        <f t="shared" si="734"/>
        <v>-2.5760943509878786E-2</v>
      </c>
      <c r="F428" s="15">
        <f t="shared" si="735"/>
        <v>-1.9617127951263025E-2</v>
      </c>
      <c r="G428" s="15">
        <f t="shared" si="736"/>
        <v>-6.1438155586157617E-3</v>
      </c>
      <c r="H428" s="16">
        <f t="shared" ref="H428:I428" si="817">B428/B378-1</f>
        <v>-2.8562100368756949E-2</v>
      </c>
      <c r="I428" s="16">
        <f t="shared" si="817"/>
        <v>-4.3106701848730444E-2</v>
      </c>
      <c r="J428" s="16">
        <f t="shared" si="699"/>
        <v>1.4544601479973496E-2</v>
      </c>
      <c r="K428" s="16">
        <f t="shared" si="700"/>
        <v>-1.2008944266510557E-3</v>
      </c>
      <c r="L428" s="16">
        <f t="shared" ref="L428:N428" si="818">STDEVP(E378:E427)*SQRT(52)</f>
        <v>0.23074937558578368</v>
      </c>
      <c r="M428" s="16">
        <f t="shared" si="818"/>
        <v>0.23609834841029717</v>
      </c>
      <c r="N428" s="16">
        <f t="shared" si="818"/>
        <v>2.4108437597592944E-2</v>
      </c>
      <c r="O428" s="18">
        <f t="shared" si="702"/>
        <v>42397</v>
      </c>
      <c r="P428" s="17">
        <f t="shared" si="703"/>
        <v>-0.11857542787557428</v>
      </c>
      <c r="Q428" s="17">
        <f t="shared" si="704"/>
        <v>0.60329921510242002</v>
      </c>
      <c r="R428" s="17">
        <f t="shared" si="705"/>
        <v>0.97482321674656891</v>
      </c>
      <c r="S428" s="17">
        <f t="shared" si="706"/>
        <v>-2.8067864482570242E-2</v>
      </c>
      <c r="T428" s="16">
        <f t="shared" si="707"/>
        <v>1.3489548049447776E-2</v>
      </c>
    </row>
    <row r="429" spans="1:20" x14ac:dyDescent="0.25">
      <c r="A429" s="5">
        <v>42404</v>
      </c>
      <c r="B429" s="22">
        <v>120.0093</v>
      </c>
      <c r="C429" s="22">
        <v>99.349359199999995</v>
      </c>
      <c r="D429" s="23">
        <v>109.3768798</v>
      </c>
      <c r="E429" s="15">
        <f t="shared" si="734"/>
        <v>-8.3827670022239897E-2</v>
      </c>
      <c r="F429" s="15">
        <f t="shared" si="735"/>
        <v>-7.8713346950304186E-2</v>
      </c>
      <c r="G429" s="15">
        <f t="shared" si="736"/>
        <v>-5.1143230719357113E-3</v>
      </c>
      <c r="H429" s="16">
        <f t="shared" ref="H429:I429" si="819">B429/B379-1</f>
        <v>-6.8388926797345984E-2</v>
      </c>
      <c r="I429" s="16">
        <f t="shared" si="819"/>
        <v>-7.7195954315144477E-2</v>
      </c>
      <c r="J429" s="16">
        <f t="shared" si="699"/>
        <v>8.8070275177984936E-3</v>
      </c>
      <c r="K429" s="16">
        <f t="shared" si="700"/>
        <v>-1.2501111252806174E-3</v>
      </c>
      <c r="L429" s="16">
        <f t="shared" ref="L429:N429" si="820">STDEVP(E379:E428)*SQRT(52)</f>
        <v>0.23158547670653817</v>
      </c>
      <c r="M429" s="16">
        <f t="shared" si="820"/>
        <v>0.23622800547051734</v>
      </c>
      <c r="N429" s="16">
        <f t="shared" si="820"/>
        <v>2.4949037772310324E-2</v>
      </c>
      <c r="O429" s="18">
        <f t="shared" si="702"/>
        <v>42404</v>
      </c>
      <c r="P429" s="17">
        <f t="shared" si="703"/>
        <v>-0.28990943917067269</v>
      </c>
      <c r="Q429" s="17">
        <f t="shared" si="704"/>
        <v>0.35300068877097007</v>
      </c>
      <c r="R429" s="17">
        <f t="shared" si="705"/>
        <v>0.98419844772340603</v>
      </c>
      <c r="S429" s="17">
        <f t="shared" si="706"/>
        <v>-6.8216746152533772E-2</v>
      </c>
      <c r="T429" s="16">
        <f t="shared" si="707"/>
        <v>7.6069653064438497E-3</v>
      </c>
    </row>
    <row r="430" spans="1:20" x14ac:dyDescent="0.25">
      <c r="A430" s="5">
        <v>42411</v>
      </c>
      <c r="B430" s="22">
        <v>109.9492</v>
      </c>
      <c r="C430" s="22">
        <v>91.529238620000001</v>
      </c>
      <c r="D430" s="23">
        <v>109.3718516</v>
      </c>
      <c r="E430" s="15">
        <f t="shared" si="734"/>
        <v>9.1609579696805499E-2</v>
      </c>
      <c r="F430" s="15">
        <f t="shared" si="735"/>
        <v>8.6872300041864081E-2</v>
      </c>
      <c r="G430" s="15">
        <f t="shared" si="736"/>
        <v>4.7372796549414176E-3</v>
      </c>
      <c r="H430" s="16">
        <f t="shared" ref="H430:I430" si="821">B430/B380-1</f>
        <v>-0.15505132360886009</v>
      </c>
      <c r="I430" s="16">
        <f t="shared" si="821"/>
        <v>-0.15426816732743087</v>
      </c>
      <c r="J430" s="16">
        <f t="shared" si="699"/>
        <v>-7.8315628142922034E-4</v>
      </c>
      <c r="K430" s="16">
        <f t="shared" si="700"/>
        <v>-1.2885907604239799E-3</v>
      </c>
      <c r="L430" s="16">
        <f t="shared" ref="L430:N430" si="822">STDEVP(E380:E429)*SQRT(52)</f>
        <v>0.24591730340843165</v>
      </c>
      <c r="M430" s="16">
        <f t="shared" si="822"/>
        <v>0.24877154273811145</v>
      </c>
      <c r="N430" s="16">
        <f t="shared" si="822"/>
        <v>2.5022700138279393E-2</v>
      </c>
      <c r="O430" s="18">
        <f t="shared" si="702"/>
        <v>42411</v>
      </c>
      <c r="P430" s="17">
        <f t="shared" si="703"/>
        <v>-0.62526195073414315</v>
      </c>
      <c r="Q430" s="17">
        <f t="shared" si="704"/>
        <v>-3.1297832652006981E-2</v>
      </c>
      <c r="R430" s="17">
        <f t="shared" si="705"/>
        <v>0.9916769798166476</v>
      </c>
      <c r="S430" s="17">
        <f t="shared" si="706"/>
        <v>-0.15505324412881449</v>
      </c>
      <c r="T430" s="16">
        <f t="shared" si="707"/>
        <v>-2.0564083848371162E-3</v>
      </c>
    </row>
    <row r="431" spans="1:20" x14ac:dyDescent="0.25">
      <c r="A431" s="5">
        <v>42418</v>
      </c>
      <c r="B431" s="22">
        <v>120.02160000000001</v>
      </c>
      <c r="C431" s="22">
        <v>99.480594100000005</v>
      </c>
      <c r="D431" s="23">
        <v>109.3667233</v>
      </c>
      <c r="E431" s="15">
        <f t="shared" si="734"/>
        <v>-3.1944250034994237E-3</v>
      </c>
      <c r="F431" s="15">
        <f t="shared" si="735"/>
        <v>4.7603183744948652E-4</v>
      </c>
      <c r="G431" s="15">
        <f t="shared" si="736"/>
        <v>-3.6704568409489102E-3</v>
      </c>
      <c r="H431" s="16">
        <f t="shared" ref="H431:I431" si="823">B431/B381-1</f>
        <v>-0.10339170696942657</v>
      </c>
      <c r="I431" s="16">
        <f t="shared" si="823"/>
        <v>-0.10016890826823943</v>
      </c>
      <c r="J431" s="16">
        <f t="shared" si="699"/>
        <v>-3.2227987011871351E-3</v>
      </c>
      <c r="K431" s="16">
        <f t="shared" si="700"/>
        <v>-1.3268186649444402E-3</v>
      </c>
      <c r="L431" s="16">
        <f t="shared" ref="L431:N431" si="824">STDEVP(E381:E430)*SQRT(52)</f>
        <v>0.26196548469853115</v>
      </c>
      <c r="M431" s="16">
        <f t="shared" si="824"/>
        <v>0.2636990705287412</v>
      </c>
      <c r="N431" s="16">
        <f t="shared" si="824"/>
        <v>2.4402204459866125E-2</v>
      </c>
      <c r="O431" s="18">
        <f t="shared" si="702"/>
        <v>42418</v>
      </c>
      <c r="P431" s="17">
        <f t="shared" si="703"/>
        <v>-0.38961196900400064</v>
      </c>
      <c r="Q431" s="17">
        <f t="shared" si="704"/>
        <v>-0.13206998189395616</v>
      </c>
      <c r="R431" s="17">
        <f t="shared" si="705"/>
        <v>0.98906611549909484</v>
      </c>
      <c r="S431" s="17">
        <f t="shared" si="706"/>
        <v>-0.10319319073323924</v>
      </c>
      <c r="T431" s="16">
        <f t="shared" si="707"/>
        <v>-4.3035266927376747E-3</v>
      </c>
    </row>
    <row r="432" spans="1:20" x14ac:dyDescent="0.25">
      <c r="A432" s="5">
        <v>42425</v>
      </c>
      <c r="B432" s="22">
        <v>119.6382</v>
      </c>
      <c r="C432" s="22">
        <v>99.52795003</v>
      </c>
      <c r="D432" s="23">
        <v>109.3615346</v>
      </c>
      <c r="E432" s="15">
        <f t="shared" si="734"/>
        <v>4.3140903156349664E-2</v>
      </c>
      <c r="F432" s="15">
        <f t="shared" si="735"/>
        <v>3.8761982627363967E-2</v>
      </c>
      <c r="G432" s="15">
        <f t="shared" si="736"/>
        <v>4.3789205289856969E-3</v>
      </c>
      <c r="H432" s="16">
        <f t="shared" ref="H432:I432" si="825">B432/B382-1</f>
        <v>-0.11854054523994417</v>
      </c>
      <c r="I432" s="16">
        <f t="shared" si="825"/>
        <v>-0.11287705399185399</v>
      </c>
      <c r="J432" s="16">
        <f t="shared" si="699"/>
        <v>-5.66349124809018E-3</v>
      </c>
      <c r="K432" s="16">
        <f t="shared" si="700"/>
        <v>-1.3658495433955808E-3</v>
      </c>
      <c r="L432" s="16">
        <f t="shared" ref="L432:N432" si="826">STDEVP(E382:E431)*SQRT(52)</f>
        <v>0.26148525645456266</v>
      </c>
      <c r="M432" s="16">
        <f t="shared" si="826"/>
        <v>0.26317764612132222</v>
      </c>
      <c r="N432" s="16">
        <f t="shared" si="826"/>
        <v>2.465868706044716E-2</v>
      </c>
      <c r="O432" s="18">
        <f t="shared" si="702"/>
        <v>42425</v>
      </c>
      <c r="P432" s="17">
        <f t="shared" si="703"/>
        <v>-0.44811205528488224</v>
      </c>
      <c r="Q432" s="17">
        <f t="shared" si="704"/>
        <v>-0.22967529593959973</v>
      </c>
      <c r="R432" s="17">
        <f t="shared" si="705"/>
        <v>0.99208295796588297</v>
      </c>
      <c r="S432" s="17">
        <f t="shared" si="706"/>
        <v>-0.11810977575584777</v>
      </c>
      <c r="T432" s="16">
        <f t="shared" si="707"/>
        <v>-6.5463301409836444E-3</v>
      </c>
    </row>
    <row r="433" spans="1:20" x14ac:dyDescent="0.25">
      <c r="A433" s="5">
        <v>42432</v>
      </c>
      <c r="B433" s="22">
        <v>124.79949999999999</v>
      </c>
      <c r="C433" s="22">
        <v>103.38585070000001</v>
      </c>
      <c r="D433" s="23">
        <v>109.35644019999999</v>
      </c>
      <c r="E433" s="15">
        <f t="shared" si="734"/>
        <v>-1.7750872399328488E-2</v>
      </c>
      <c r="F433" s="15">
        <f t="shared" si="735"/>
        <v>-1.4826277383429343E-2</v>
      </c>
      <c r="G433" s="15">
        <f t="shared" si="736"/>
        <v>-2.9245950158991452E-3</v>
      </c>
      <c r="H433" s="16">
        <f t="shared" ref="H433:I433" si="827">B433/B383-1</f>
        <v>-9.2006056227459276E-2</v>
      </c>
      <c r="I433" s="16">
        <f t="shared" si="827"/>
        <v>-8.9316769335677559E-2</v>
      </c>
      <c r="J433" s="16">
        <f t="shared" si="699"/>
        <v>-2.689286891781717E-3</v>
      </c>
      <c r="K433" s="16">
        <f t="shared" si="700"/>
        <v>-1.4110377073905944E-3</v>
      </c>
      <c r="L433" s="16">
        <f t="shared" ref="L433:N433" si="828">STDEVP(E383:E432)*SQRT(52)</f>
        <v>0.26503167640598718</v>
      </c>
      <c r="M433" s="16">
        <f t="shared" si="828"/>
        <v>0.26600571807336726</v>
      </c>
      <c r="N433" s="16">
        <f t="shared" si="828"/>
        <v>2.5062734225025671E-2</v>
      </c>
      <c r="O433" s="18">
        <f t="shared" si="702"/>
        <v>42432</v>
      </c>
      <c r="P433" s="17">
        <f t="shared" si="703"/>
        <v>-0.34182713458481562</v>
      </c>
      <c r="Q433" s="17">
        <f t="shared" si="704"/>
        <v>-0.10730221481965871</v>
      </c>
      <c r="R433" s="17">
        <f t="shared" si="705"/>
        <v>0.99248876832557309</v>
      </c>
      <c r="S433" s="17">
        <f t="shared" si="706"/>
        <v>-9.1280648619239749E-2</v>
      </c>
      <c r="T433" s="16">
        <f t="shared" si="707"/>
        <v>-3.3495672075517791E-3</v>
      </c>
    </row>
    <row r="434" spans="1:20" x14ac:dyDescent="0.25">
      <c r="A434" s="5">
        <v>42439</v>
      </c>
      <c r="B434" s="22">
        <v>122.5842</v>
      </c>
      <c r="C434" s="22">
        <v>101.8530234</v>
      </c>
      <c r="D434" s="23">
        <v>109.35141299999999</v>
      </c>
      <c r="E434" s="15">
        <f t="shared" si="734"/>
        <v>2.397046275131709E-2</v>
      </c>
      <c r="F434" s="15">
        <f t="shared" si="735"/>
        <v>2.2844926172314262E-2</v>
      </c>
      <c r="G434" s="15">
        <f t="shared" si="736"/>
        <v>1.1255365790028282E-3</v>
      </c>
      <c r="H434" s="16">
        <f t="shared" ref="H434:I434" si="829">B434/B384-1</f>
        <v>-0.11720123924625481</v>
      </c>
      <c r="I434" s="16">
        <f t="shared" si="829"/>
        <v>-0.10746931447688923</v>
      </c>
      <c r="J434" s="16">
        <f t="shared" si="699"/>
        <v>-9.7319247693655742E-3</v>
      </c>
      <c r="K434" s="16">
        <f t="shared" si="700"/>
        <v>-1.4449885957634745E-3</v>
      </c>
      <c r="L434" s="16">
        <f t="shared" ref="L434:N434" si="830">STDEVP(E384:E433)*SQRT(52)</f>
        <v>0.2652745348582829</v>
      </c>
      <c r="M434" s="16">
        <f t="shared" si="830"/>
        <v>0.2662741172382091</v>
      </c>
      <c r="N434" s="16">
        <f t="shared" si="830"/>
        <v>2.4654842199101031E-2</v>
      </c>
      <c r="O434" s="18">
        <f t="shared" si="702"/>
        <v>42439</v>
      </c>
      <c r="P434" s="17">
        <f t="shared" si="703"/>
        <v>-0.436363975578476</v>
      </c>
      <c r="Q434" s="17">
        <f t="shared" si="704"/>
        <v>-0.39472671091443534</v>
      </c>
      <c r="R434" s="17">
        <f t="shared" si="705"/>
        <v>0.99250526149147911</v>
      </c>
      <c r="S434" s="17">
        <f t="shared" si="706"/>
        <v>-0.11663036473634364</v>
      </c>
      <c r="T434" s="16">
        <f t="shared" si="707"/>
        <v>-1.0526549367386812E-2</v>
      </c>
    </row>
    <row r="435" spans="1:20" x14ac:dyDescent="0.25">
      <c r="A435" s="5">
        <v>42446</v>
      </c>
      <c r="B435" s="22">
        <v>125.5226</v>
      </c>
      <c r="C435" s="22">
        <v>104.1798482</v>
      </c>
      <c r="D435" s="23">
        <v>109.34595160000001</v>
      </c>
      <c r="E435" s="15">
        <f t="shared" si="734"/>
        <v>-1.711803292793479E-2</v>
      </c>
      <c r="F435" s="15">
        <f t="shared" si="735"/>
        <v>-2.1018843258402753E-2</v>
      </c>
      <c r="G435" s="15">
        <f t="shared" si="736"/>
        <v>3.9008103304679631E-3</v>
      </c>
      <c r="H435" s="16">
        <f t="shared" ref="H435:I435" si="831">B435/B385-1</f>
        <v>-0.10100905203253552</v>
      </c>
      <c r="I435" s="16">
        <f t="shared" si="831"/>
        <v>-9.5350893706090734E-2</v>
      </c>
      <c r="J435" s="16">
        <f t="shared" si="699"/>
        <v>-5.6581583264447843E-3</v>
      </c>
      <c r="K435" s="16">
        <f t="shared" si="700"/>
        <v>-1.4856790353729998E-3</v>
      </c>
      <c r="L435" s="16">
        <f t="shared" ref="L435:N435" si="832">STDEVP(E385:E434)*SQRT(52)</f>
        <v>0.26645556823839467</v>
      </c>
      <c r="M435" s="16">
        <f t="shared" si="832"/>
        <v>0.26720565950720332</v>
      </c>
      <c r="N435" s="16">
        <f t="shared" si="832"/>
        <v>2.4440451019828491E-2</v>
      </c>
      <c r="O435" s="18">
        <f t="shared" si="702"/>
        <v>42446</v>
      </c>
      <c r="P435" s="17">
        <f t="shared" si="703"/>
        <v>-0.373508325065739</v>
      </c>
      <c r="Q435" s="17">
        <f t="shared" si="704"/>
        <v>-0.23150793419705434</v>
      </c>
      <c r="R435" s="17">
        <f t="shared" si="705"/>
        <v>0.99192365404301608</v>
      </c>
      <c r="S435" s="17">
        <f t="shared" si="706"/>
        <v>-0.10033370269124216</v>
      </c>
      <c r="T435" s="16">
        <f t="shared" si="707"/>
        <v>-6.416246273452067E-3</v>
      </c>
    </row>
    <row r="436" spans="1:20" x14ac:dyDescent="0.25">
      <c r="A436" s="5">
        <v>42453</v>
      </c>
      <c r="B436" s="22">
        <v>123.37390000000001</v>
      </c>
      <c r="C436" s="22">
        <v>101.9901083</v>
      </c>
      <c r="D436" s="23">
        <v>109.33861039999999</v>
      </c>
      <c r="E436" s="15">
        <f t="shared" si="734"/>
        <v>-1.3268608676552107E-3</v>
      </c>
      <c r="F436" s="15">
        <f t="shared" si="735"/>
        <v>3.606257568803839E-3</v>
      </c>
      <c r="G436" s="15">
        <f t="shared" si="736"/>
        <v>-4.9331184364590497E-3</v>
      </c>
      <c r="H436" s="16">
        <f t="shared" ref="H436:I436" si="833">B436/B386-1</f>
        <v>-0.11158261761238808</v>
      </c>
      <c r="I436" s="16">
        <f t="shared" si="833"/>
        <v>-0.10851253683703754</v>
      </c>
      <c r="J436" s="16">
        <f t="shared" si="699"/>
        <v>-3.0700807753505366E-3</v>
      </c>
      <c r="K436" s="16">
        <f t="shared" si="700"/>
        <v>-1.5423162008358915E-3</v>
      </c>
      <c r="L436" s="16">
        <f t="shared" ref="L436:N436" si="834">STDEVP(E386:E435)*SQRT(52)</f>
        <v>0.26689877623361435</v>
      </c>
      <c r="M436" s="16">
        <f t="shared" si="834"/>
        <v>0.26789901331857852</v>
      </c>
      <c r="N436" s="16">
        <f t="shared" si="834"/>
        <v>2.4746451236239208E-2</v>
      </c>
      <c r="O436" s="18">
        <f t="shared" si="702"/>
        <v>42453</v>
      </c>
      <c r="P436" s="17">
        <f t="shared" si="703"/>
        <v>-0.41229226662034146</v>
      </c>
      <c r="Q436" s="17">
        <f t="shared" si="704"/>
        <v>-0.12406145616768871</v>
      </c>
      <c r="R436" s="17">
        <f t="shared" si="705"/>
        <v>0.99165125124841114</v>
      </c>
      <c r="S436" s="17">
        <f t="shared" si="706"/>
        <v>-0.11096673480018311</v>
      </c>
      <c r="T436" s="16">
        <f t="shared" si="707"/>
        <v>-3.9631482713442107E-3</v>
      </c>
    </row>
    <row r="437" spans="1:20" x14ac:dyDescent="0.25">
      <c r="A437" s="5">
        <v>42464</v>
      </c>
      <c r="B437" s="22">
        <v>123.2102</v>
      </c>
      <c r="C437" s="22">
        <v>102.35791089999999</v>
      </c>
      <c r="D437" s="23">
        <v>109.3272305</v>
      </c>
      <c r="E437" s="15">
        <f t="shared" si="734"/>
        <v>-8.5772119516078771E-3</v>
      </c>
      <c r="F437" s="15">
        <f t="shared" si="735"/>
        <v>-6.5784802960451305E-3</v>
      </c>
      <c r="G437" s="15">
        <f t="shared" si="736"/>
        <v>-1.9987316555627466E-3</v>
      </c>
      <c r="H437" s="16">
        <f t="shared" ref="H437:I437" si="835">B437/B387-1</f>
        <v>-0.12747819584226794</v>
      </c>
      <c r="I437" s="16">
        <f t="shared" si="835"/>
        <v>-0.11720338942756403</v>
      </c>
      <c r="J437" s="16">
        <f t="shared" si="699"/>
        <v>-1.0274806414703908E-2</v>
      </c>
      <c r="K437" s="16">
        <f t="shared" si="700"/>
        <v>-1.6382761093139964E-3</v>
      </c>
      <c r="L437" s="16">
        <f t="shared" ref="L437:N437" si="836">STDEVP(E387:E436)*SQRT(52)</f>
        <v>0.26621570158721564</v>
      </c>
      <c r="M437" s="16">
        <f t="shared" si="836"/>
        <v>0.26750594434905306</v>
      </c>
      <c r="N437" s="16">
        <f t="shared" si="836"/>
        <v>2.4961345799394279E-2</v>
      </c>
      <c r="O437" s="18">
        <f t="shared" si="702"/>
        <v>42464</v>
      </c>
      <c r="P437" s="17">
        <f t="shared" si="703"/>
        <v>-0.47269908943266137</v>
      </c>
      <c r="Q437" s="17">
        <f t="shared" si="704"/>
        <v>-0.41162870372771487</v>
      </c>
      <c r="R437" s="17">
        <f t="shared" si="705"/>
        <v>0.99095764924161933</v>
      </c>
      <c r="S437" s="17">
        <f t="shared" si="706"/>
        <v>-0.12698819150269372</v>
      </c>
      <c r="T437" s="16">
        <f t="shared" si="707"/>
        <v>-1.1319786704759527E-2</v>
      </c>
    </row>
    <row r="438" spans="1:20" x14ac:dyDescent="0.25">
      <c r="A438" s="5">
        <v>42471</v>
      </c>
      <c r="B438" s="22">
        <v>122.1534</v>
      </c>
      <c r="C438" s="22">
        <v>101.6845514</v>
      </c>
      <c r="D438" s="23">
        <v>109.3201578</v>
      </c>
      <c r="E438" s="15">
        <f t="shared" si="734"/>
        <v>4.0818348077089839E-2</v>
      </c>
      <c r="F438" s="15">
        <f t="shared" si="735"/>
        <v>4.0551218874728567E-2</v>
      </c>
      <c r="G438" s="15">
        <f t="shared" si="736"/>
        <v>2.6712920236127147E-4</v>
      </c>
      <c r="H438" s="16">
        <f t="shared" ref="H438:I438" si="837">B438/B388-1</f>
        <v>-0.16227194577241999</v>
      </c>
      <c r="I438" s="16">
        <f t="shared" si="837"/>
        <v>-0.1528259773892775</v>
      </c>
      <c r="J438" s="16">
        <f t="shared" ref="J438:J501" si="838">H438-I438</f>
        <v>-9.445968383142489E-3</v>
      </c>
      <c r="K438" s="16">
        <f t="shared" ref="K438:K501" si="839">D438/D388-1</f>
        <v>-1.68026229251661E-3</v>
      </c>
      <c r="L438" s="16">
        <f t="shared" ref="L438:N438" si="840">STDEVP(E388:E437)*SQRT(52)</f>
        <v>0.26387971134953014</v>
      </c>
      <c r="M438" s="16">
        <f t="shared" si="840"/>
        <v>0.2648097862330655</v>
      </c>
      <c r="N438" s="16">
        <f t="shared" si="840"/>
        <v>2.4910225370665496E-2</v>
      </c>
      <c r="O438" s="18">
        <f t="shared" ref="O438:O501" si="841">A438</f>
        <v>42471</v>
      </c>
      <c r="P438" s="17">
        <f t="shared" ref="P438:P501" si="842">(H438-K438)/L438</f>
        <v>-0.60857912364163014</v>
      </c>
      <c r="Q438" s="17">
        <f t="shared" ref="Q438:Q501" si="843">J438/N438</f>
        <v>-0.37920043847801338</v>
      </c>
      <c r="R438" s="17">
        <f t="shared" ref="R438:R501" si="844">_xlfn.COVARIANCE.S(E388:E438,F388:F438)/_xlfn.COVARIANCE.S(F388:F438,F388:F438)</f>
        <v>0.99258258695707668</v>
      </c>
      <c r="S438" s="17">
        <f t="shared" ref="S438:S501" si="845">(H438-K438)/R438</f>
        <v>-0.16179175978920132</v>
      </c>
      <c r="T438" s="16">
        <f t="shared" ref="T438:T501" si="846">(H438-K438)-R438*(I438-K438)</f>
        <v>-1.0567078581683181E-2</v>
      </c>
    </row>
    <row r="439" spans="1:20" x14ac:dyDescent="0.25">
      <c r="A439" s="5">
        <v>42478</v>
      </c>
      <c r="B439" s="22">
        <v>127.1395</v>
      </c>
      <c r="C439" s="22">
        <v>105.8079839</v>
      </c>
      <c r="D439" s="23">
        <v>109.312949</v>
      </c>
      <c r="E439" s="15">
        <f t="shared" si="734"/>
        <v>5.2359809500588383E-3</v>
      </c>
      <c r="F439" s="15">
        <f t="shared" si="735"/>
        <v>8.226958570751064E-3</v>
      </c>
      <c r="G439" s="15">
        <f t="shared" si="736"/>
        <v>-2.9909776206922256E-3</v>
      </c>
      <c r="H439" s="16">
        <f t="shared" ref="H439:I439" si="847">B439/B389-1</f>
        <v>-0.11636394216935808</v>
      </c>
      <c r="I439" s="16">
        <f t="shared" si="847"/>
        <v>-0.10667357602234651</v>
      </c>
      <c r="J439" s="16">
        <f t="shared" si="838"/>
        <v>-9.6903661470115754E-3</v>
      </c>
      <c r="K439" s="16">
        <f t="shared" si="839"/>
        <v>-1.730925940764183E-3</v>
      </c>
      <c r="L439" s="16">
        <f t="shared" ref="L439:N439" si="848">STDEVP(E389:E438)*SQRT(52)</f>
        <v>0.26728860781995162</v>
      </c>
      <c r="M439" s="16">
        <f t="shared" si="848"/>
        <v>0.26811710672042416</v>
      </c>
      <c r="N439" s="16">
        <f t="shared" si="848"/>
        <v>2.4914652309890921E-2</v>
      </c>
      <c r="O439" s="18">
        <f t="shared" si="841"/>
        <v>42478</v>
      </c>
      <c r="P439" s="17">
        <f t="shared" si="842"/>
        <v>-0.428873557925117</v>
      </c>
      <c r="Q439" s="17">
        <f t="shared" si="843"/>
        <v>-0.38894245950061185</v>
      </c>
      <c r="R439" s="17">
        <f t="shared" si="844"/>
        <v>0.99222388023558439</v>
      </c>
      <c r="S439" s="17">
        <f t="shared" si="845"/>
        <v>-0.11553140224903326</v>
      </c>
      <c r="T439" s="16">
        <f t="shared" si="846"/>
        <v>-1.0506412762441117E-2</v>
      </c>
    </row>
    <row r="440" spans="1:20" x14ac:dyDescent="0.25">
      <c r="A440" s="5">
        <v>42485</v>
      </c>
      <c r="B440" s="22">
        <v>127.8052</v>
      </c>
      <c r="C440" s="22">
        <v>106.67846179999999</v>
      </c>
      <c r="D440" s="23">
        <v>109.30568289999999</v>
      </c>
      <c r="E440" s="15">
        <f t="shared" si="734"/>
        <v>-1.3213859842948539E-2</v>
      </c>
      <c r="F440" s="15">
        <f t="shared" si="735"/>
        <v>-1.4803933927738711E-2</v>
      </c>
      <c r="G440" s="15">
        <f t="shared" si="736"/>
        <v>1.5900740847901718E-3</v>
      </c>
      <c r="H440" s="16">
        <f t="shared" ref="H440:I440" si="849">B440/B390-1</f>
        <v>-0.13167320716157016</v>
      </c>
      <c r="I440" s="16">
        <f t="shared" si="849"/>
        <v>-0.11612061147949426</v>
      </c>
      <c r="J440" s="16">
        <f t="shared" si="838"/>
        <v>-1.5552595682075898E-2</v>
      </c>
      <c r="K440" s="16">
        <f t="shared" si="839"/>
        <v>-1.7816704592303889E-3</v>
      </c>
      <c r="L440" s="16">
        <f t="shared" ref="L440:N440" si="850">STDEVP(E390:E439)*SQRT(52)</f>
        <v>0.26617940670894286</v>
      </c>
      <c r="M440" s="16">
        <f t="shared" si="850"/>
        <v>0.26747781669110116</v>
      </c>
      <c r="N440" s="16">
        <f t="shared" si="850"/>
        <v>2.4688744346179885E-2</v>
      </c>
      <c r="O440" s="18">
        <f t="shared" si="841"/>
        <v>42485</v>
      </c>
      <c r="P440" s="17">
        <f t="shared" si="842"/>
        <v>-0.48798492080332595</v>
      </c>
      <c r="Q440" s="17">
        <f t="shared" si="843"/>
        <v>-0.62994680750065635</v>
      </c>
      <c r="R440" s="17">
        <f t="shared" si="844"/>
        <v>0.99055782399441716</v>
      </c>
      <c r="S440" s="17">
        <f t="shared" si="845"/>
        <v>-0.13112968627975002</v>
      </c>
      <c r="T440" s="16">
        <f t="shared" si="846"/>
        <v>-1.6632204087481187E-2</v>
      </c>
    </row>
    <row r="441" spans="1:20" x14ac:dyDescent="0.25">
      <c r="A441" s="5">
        <v>42492</v>
      </c>
      <c r="B441" s="22">
        <v>126.1164</v>
      </c>
      <c r="C441" s="22">
        <v>105.0992009</v>
      </c>
      <c r="D441" s="23">
        <v>109.2985205</v>
      </c>
      <c r="E441" s="15">
        <f t="shared" si="734"/>
        <v>-1.4628549498717058E-2</v>
      </c>
      <c r="F441" s="15">
        <f t="shared" si="735"/>
        <v>-1.4934096420898713E-2</v>
      </c>
      <c r="G441" s="15">
        <f t="shared" si="736"/>
        <v>3.0554692218165425E-4</v>
      </c>
      <c r="H441" s="16">
        <f t="shared" ref="H441:I441" si="851">B441/B391-1</f>
        <v>-9.9539689713596724E-2</v>
      </c>
      <c r="I441" s="16">
        <f t="shared" si="851"/>
        <v>-8.220935070770985E-2</v>
      </c>
      <c r="J441" s="16">
        <f t="shared" si="838"/>
        <v>-1.7330339005886874E-2</v>
      </c>
      <c r="K441" s="16">
        <f t="shared" si="839"/>
        <v>-1.8353236584783827E-3</v>
      </c>
      <c r="L441" s="16">
        <f t="shared" ref="L441:N441" si="852">STDEVP(E391:E440)*SQRT(52)</f>
        <v>0.26215319536222093</v>
      </c>
      <c r="M441" s="16">
        <f t="shared" si="852"/>
        <v>0.26296721949921043</v>
      </c>
      <c r="N441" s="16">
        <f t="shared" si="852"/>
        <v>2.4560418625290448E-2</v>
      </c>
      <c r="O441" s="18">
        <f t="shared" si="841"/>
        <v>42492</v>
      </c>
      <c r="P441" s="17">
        <f t="shared" si="842"/>
        <v>-0.37269950465459245</v>
      </c>
      <c r="Q441" s="17">
        <f t="shared" si="843"/>
        <v>-0.705620668372542</v>
      </c>
      <c r="R441" s="17">
        <f t="shared" si="844"/>
        <v>0.99242757821743832</v>
      </c>
      <c r="S441" s="17">
        <f t="shared" si="845"/>
        <v>-9.8449869995160061E-2</v>
      </c>
      <c r="T441" s="16">
        <f t="shared" si="846"/>
        <v>-1.7938965039066682E-2</v>
      </c>
    </row>
    <row r="442" spans="1:20" x14ac:dyDescent="0.25">
      <c r="A442" s="5">
        <v>42500</v>
      </c>
      <c r="B442" s="22">
        <v>124.2715</v>
      </c>
      <c r="C442" s="22">
        <v>103.5296393</v>
      </c>
      <c r="D442" s="23">
        <v>109.2904478</v>
      </c>
      <c r="E442" s="15">
        <f t="shared" si="734"/>
        <v>-2.6659370813099104E-3</v>
      </c>
      <c r="F442" s="15">
        <f t="shared" si="735"/>
        <v>-3.9442743427001714E-3</v>
      </c>
      <c r="G442" s="15">
        <f t="shared" si="736"/>
        <v>1.278337261390261E-3</v>
      </c>
      <c r="H442" s="16">
        <f t="shared" ref="H442:I442" si="853">B442/B392-1</f>
        <v>-0.11731280502487074</v>
      </c>
      <c r="I442" s="16">
        <f t="shared" si="853"/>
        <v>-9.8867783962688915E-2</v>
      </c>
      <c r="J442" s="16">
        <f t="shared" si="838"/>
        <v>-1.8445021062181821E-2</v>
      </c>
      <c r="K442" s="16">
        <f t="shared" si="839"/>
        <v>-1.8895571566133196E-3</v>
      </c>
      <c r="L442" s="16">
        <f t="shared" ref="L442:N442" si="854">STDEVP(E392:E441)*SQRT(52)</f>
        <v>0.26239573707843339</v>
      </c>
      <c r="M442" s="16">
        <f t="shared" si="854"/>
        <v>0.26329874324363856</v>
      </c>
      <c r="N442" s="16">
        <f t="shared" si="854"/>
        <v>2.4455004544023752E-2</v>
      </c>
      <c r="O442" s="18">
        <f t="shared" si="841"/>
        <v>42500</v>
      </c>
      <c r="P442" s="17">
        <f t="shared" si="842"/>
        <v>-0.43988232870473787</v>
      </c>
      <c r="Q442" s="17">
        <f t="shared" si="843"/>
        <v>-0.7542432073147729</v>
      </c>
      <c r="R442" s="17">
        <f t="shared" si="844"/>
        <v>0.99220036671931744</v>
      </c>
      <c r="S442" s="17">
        <f t="shared" si="845"/>
        <v>-0.11633058376092033</v>
      </c>
      <c r="T442" s="16">
        <f t="shared" si="846"/>
        <v>-1.9201415667480071E-2</v>
      </c>
    </row>
    <row r="443" spans="1:20" x14ac:dyDescent="0.25">
      <c r="A443" s="5">
        <v>42508</v>
      </c>
      <c r="B443" s="22">
        <v>123.9402</v>
      </c>
      <c r="C443" s="22">
        <v>103.12129</v>
      </c>
      <c r="D443" s="23">
        <v>109.28220880000001</v>
      </c>
      <c r="E443" s="15">
        <f t="shared" si="734"/>
        <v>4.0402548971197438E-2</v>
      </c>
      <c r="F443" s="15">
        <f t="shared" si="735"/>
        <v>3.6744812831569496E-2</v>
      </c>
      <c r="G443" s="15">
        <f t="shared" si="736"/>
        <v>3.6577361396279429E-3</v>
      </c>
      <c r="H443" s="16">
        <f t="shared" ref="H443:I443" si="855">B443/B393-1</f>
        <v>-0.14966117544710633</v>
      </c>
      <c r="I443" s="16">
        <f t="shared" si="855"/>
        <v>-0.13428791750163904</v>
      </c>
      <c r="J443" s="16">
        <f t="shared" si="838"/>
        <v>-1.5373257945467289E-2</v>
      </c>
      <c r="K443" s="16">
        <f t="shared" si="839"/>
        <v>-1.9391287817795977E-3</v>
      </c>
      <c r="L443" s="16">
        <f t="shared" ref="L443:N443" si="856">STDEVP(E393:E442)*SQRT(52)</f>
        <v>0.25959775769890897</v>
      </c>
      <c r="M443" s="16">
        <f t="shared" si="856"/>
        <v>0.26034532375549435</v>
      </c>
      <c r="N443" s="16">
        <f t="shared" si="856"/>
        <v>2.4486402430903026E-2</v>
      </c>
      <c r="O443" s="18">
        <f t="shared" si="841"/>
        <v>42508</v>
      </c>
      <c r="P443" s="17">
        <f t="shared" si="842"/>
        <v>-0.56904207484203384</v>
      </c>
      <c r="Q443" s="17">
        <f t="shared" si="843"/>
        <v>-0.62782836265344932</v>
      </c>
      <c r="R443" s="17">
        <f t="shared" si="844"/>
        <v>0.99517630011327074</v>
      </c>
      <c r="S443" s="17">
        <f t="shared" si="845"/>
        <v>-0.14843806735400858</v>
      </c>
      <c r="T443" s="16">
        <f t="shared" si="846"/>
        <v>-1.6011668782624028E-2</v>
      </c>
    </row>
    <row r="444" spans="1:20" x14ac:dyDescent="0.25">
      <c r="A444" s="5">
        <v>42515</v>
      </c>
      <c r="B444" s="22">
        <v>128.9477</v>
      </c>
      <c r="C444" s="22">
        <v>106.91046249999999</v>
      </c>
      <c r="D444" s="23">
        <v>109.2750449</v>
      </c>
      <c r="E444" s="15">
        <f t="shared" si="734"/>
        <v>-4.3350908934403076E-4</v>
      </c>
      <c r="F444" s="15">
        <f t="shared" si="735"/>
        <v>-8.8370490399847235E-4</v>
      </c>
      <c r="G444" s="15">
        <f t="shared" si="736"/>
        <v>4.5019581465444158E-4</v>
      </c>
      <c r="H444" s="16">
        <f t="shared" ref="H444:I444" si="857">B444/B394-1</f>
        <v>-9.4974298074952501E-2</v>
      </c>
      <c r="I444" s="16">
        <f t="shared" si="857"/>
        <v>-8.0395118488658324E-2</v>
      </c>
      <c r="J444" s="16">
        <f t="shared" si="838"/>
        <v>-1.4579179586294178E-2</v>
      </c>
      <c r="K444" s="16">
        <f t="shared" si="839"/>
        <v>-1.976943354309646E-3</v>
      </c>
      <c r="L444" s="16">
        <f t="shared" ref="L444:N444" si="858">STDEVP(E394:E443)*SQRT(52)</f>
        <v>0.26233435074803163</v>
      </c>
      <c r="M444" s="16">
        <f t="shared" si="858"/>
        <v>0.26227459850426538</v>
      </c>
      <c r="N444" s="16">
        <f t="shared" si="858"/>
        <v>2.4748801335147938E-2</v>
      </c>
      <c r="O444" s="18">
        <f t="shared" si="841"/>
        <v>42515</v>
      </c>
      <c r="P444" s="17">
        <f t="shared" si="842"/>
        <v>-0.35449934198653793</v>
      </c>
      <c r="Q444" s="17">
        <f t="shared" si="843"/>
        <v>-0.58908629104347809</v>
      </c>
      <c r="R444" s="17">
        <f t="shared" si="844"/>
        <v>0.99577712386283057</v>
      </c>
      <c r="S444" s="17">
        <f t="shared" si="845"/>
        <v>-9.3391736455931421E-2</v>
      </c>
      <c r="T444" s="16">
        <f t="shared" si="846"/>
        <v>-1.4910329826789387E-2</v>
      </c>
    </row>
    <row r="445" spans="1:20" x14ac:dyDescent="0.25">
      <c r="A445" s="5">
        <v>42522</v>
      </c>
      <c r="B445" s="22">
        <v>128.89179999999999</v>
      </c>
      <c r="C445" s="22">
        <v>106.8159852</v>
      </c>
      <c r="D445" s="23">
        <v>109.2677449</v>
      </c>
      <c r="E445" s="15">
        <f t="shared" si="734"/>
        <v>-6.8817411192945155E-4</v>
      </c>
      <c r="F445" s="15">
        <f t="shared" si="735"/>
        <v>-2.7013999773509711E-3</v>
      </c>
      <c r="G445" s="15">
        <f t="shared" si="736"/>
        <v>2.0132258654215196E-3</v>
      </c>
      <c r="H445" s="16">
        <f t="shared" ref="H445:I445" si="859">B445/B395-1</f>
        <v>-8.2960043258011318E-2</v>
      </c>
      <c r="I445" s="16">
        <f t="shared" si="859"/>
        <v>-6.5080128244038193E-2</v>
      </c>
      <c r="J445" s="16">
        <f t="shared" si="838"/>
        <v>-1.7879915013973124E-2</v>
      </c>
      <c r="K445" s="16">
        <f t="shared" si="839"/>
        <v>-2.0228520129799143E-3</v>
      </c>
      <c r="L445" s="16">
        <f t="shared" ref="L445:N445" si="860">STDEVP(E395:E444)*SQRT(52)</f>
        <v>0.26203374464985074</v>
      </c>
      <c r="M445" s="16">
        <f t="shared" si="860"/>
        <v>0.26174020996673092</v>
      </c>
      <c r="N445" s="16">
        <f t="shared" si="860"/>
        <v>2.4411251541509773E-2</v>
      </c>
      <c r="O445" s="18">
        <f t="shared" si="841"/>
        <v>42522</v>
      </c>
      <c r="P445" s="17">
        <f t="shared" si="842"/>
        <v>-0.30888079454493844</v>
      </c>
      <c r="Q445" s="17">
        <f t="shared" si="843"/>
        <v>-0.73244565046447829</v>
      </c>
      <c r="R445" s="17">
        <f t="shared" si="844"/>
        <v>0.99670084296587957</v>
      </c>
      <c r="S445" s="17">
        <f t="shared" si="845"/>
        <v>-8.1205099620651325E-2</v>
      </c>
      <c r="T445" s="16">
        <f t="shared" si="846"/>
        <v>-1.8087950870403297E-2</v>
      </c>
    </row>
    <row r="446" spans="1:20" x14ac:dyDescent="0.25">
      <c r="A446" s="5">
        <v>42529</v>
      </c>
      <c r="B446" s="22">
        <v>128.8031</v>
      </c>
      <c r="C446" s="22">
        <v>106.5274325</v>
      </c>
      <c r="D446" s="23">
        <v>109.2606396</v>
      </c>
      <c r="E446" s="15">
        <f t="shared" si="734"/>
        <v>-6.3490707909980459E-2</v>
      </c>
      <c r="F446" s="15">
        <f t="shared" si="735"/>
        <v>-6.0810990633797579E-2</v>
      </c>
      <c r="G446" s="15">
        <f t="shared" si="736"/>
        <v>-2.6797172761828802E-3</v>
      </c>
      <c r="H446" s="16">
        <f t="shared" ref="H446:I446" si="861">B446/B396-1</f>
        <v>-8.1811610526405731E-2</v>
      </c>
      <c r="I446" s="16">
        <f t="shared" si="861"/>
        <v>-6.5594799799650105E-2</v>
      </c>
      <c r="J446" s="16">
        <f t="shared" si="838"/>
        <v>-1.6216810726755626E-2</v>
      </c>
      <c r="K446" s="16">
        <f t="shared" si="839"/>
        <v>-2.0646008064072463E-3</v>
      </c>
      <c r="L446" s="16">
        <f t="shared" ref="L446:N446" si="862">STDEVP(E396:E445)*SQRT(52)</f>
        <v>0.26203244340810605</v>
      </c>
      <c r="M446" s="16">
        <f t="shared" si="862"/>
        <v>0.2617440158793955</v>
      </c>
      <c r="N446" s="16">
        <f t="shared" si="862"/>
        <v>2.4524543333923749E-2</v>
      </c>
      <c r="O446" s="18">
        <f t="shared" si="841"/>
        <v>42529</v>
      </c>
      <c r="P446" s="17">
        <f t="shared" si="842"/>
        <v>-0.30434021330631722</v>
      </c>
      <c r="Q446" s="17">
        <f t="shared" si="843"/>
        <v>-0.66124822411366202</v>
      </c>
      <c r="R446" s="17">
        <f t="shared" si="844"/>
        <v>0.99885914667852205</v>
      </c>
      <c r="S446" s="17">
        <f t="shared" si="845"/>
        <v>-7.9838093273890465E-2</v>
      </c>
      <c r="T446" s="16">
        <f t="shared" si="846"/>
        <v>-1.6289289365291226E-2</v>
      </c>
    </row>
    <row r="447" spans="1:20" x14ac:dyDescent="0.25">
      <c r="A447" s="5">
        <v>42536</v>
      </c>
      <c r="B447" s="22">
        <v>120.6253</v>
      </c>
      <c r="C447" s="22">
        <v>100.0493938</v>
      </c>
      <c r="D447" s="23">
        <v>109.2536228</v>
      </c>
      <c r="E447" s="15">
        <f t="shared" si="734"/>
        <v>4.8566925843914976E-2</v>
      </c>
      <c r="F447" s="15">
        <f t="shared" si="735"/>
        <v>4.8316816488297221E-2</v>
      </c>
      <c r="G447" s="15">
        <f t="shared" si="736"/>
        <v>2.5010935561775582E-4</v>
      </c>
      <c r="H447" s="16">
        <f t="shared" ref="H447:I447" si="863">B447/B397-1</f>
        <v>-0.12687228878686041</v>
      </c>
      <c r="I447" s="16">
        <f t="shared" si="863"/>
        <v>-0.10699757636513429</v>
      </c>
      <c r="J447" s="16">
        <f t="shared" si="838"/>
        <v>-1.9874712421726115E-2</v>
      </c>
      <c r="K447" s="16">
        <f t="shared" si="839"/>
        <v>-2.1052114320516679E-3</v>
      </c>
      <c r="L447" s="16">
        <f t="shared" ref="L447:N447" si="864">STDEVP(E397:E446)*SQRT(52)</f>
        <v>0.26918647201186358</v>
      </c>
      <c r="M447" s="16">
        <f t="shared" si="864"/>
        <v>0.26822370863263678</v>
      </c>
      <c r="N447" s="16">
        <f t="shared" si="864"/>
        <v>2.4501846400674637E-2</v>
      </c>
      <c r="O447" s="18">
        <f t="shared" si="841"/>
        <v>42536</v>
      </c>
      <c r="P447" s="17">
        <f t="shared" si="842"/>
        <v>-0.46349683333756092</v>
      </c>
      <c r="Q447" s="17">
        <f t="shared" si="843"/>
        <v>-0.81115162085004677</v>
      </c>
      <c r="R447" s="17">
        <f t="shared" si="844"/>
        <v>0.99991819359626799</v>
      </c>
      <c r="S447" s="17">
        <f t="shared" si="845"/>
        <v>-0.12477728493575678</v>
      </c>
      <c r="T447" s="16">
        <f t="shared" si="846"/>
        <v>-1.9883293288880236E-2</v>
      </c>
    </row>
    <row r="448" spans="1:20" x14ac:dyDescent="0.25">
      <c r="A448" s="5">
        <v>42543</v>
      </c>
      <c r="B448" s="22">
        <v>126.4837</v>
      </c>
      <c r="C448" s="22">
        <v>104.88346199999999</v>
      </c>
      <c r="D448" s="23">
        <v>109.2464365</v>
      </c>
      <c r="E448" s="15">
        <f t="shared" si="734"/>
        <v>-4.4460274327838278E-2</v>
      </c>
      <c r="F448" s="15">
        <f t="shared" si="735"/>
        <v>-4.2217345952977769E-2</v>
      </c>
      <c r="G448" s="15">
        <f t="shared" si="736"/>
        <v>-2.2429283748605089E-3</v>
      </c>
      <c r="H448" s="16">
        <f t="shared" ref="H448:I448" si="865">B448/B398-1</f>
        <v>-0.12595595770601942</v>
      </c>
      <c r="I448" s="16">
        <f t="shared" si="865"/>
        <v>-0.1069091574864719</v>
      </c>
      <c r="J448" s="16">
        <f t="shared" si="838"/>
        <v>-1.9046800219547522E-2</v>
      </c>
      <c r="K448" s="16">
        <f t="shared" si="839"/>
        <v>-2.1477048485090133E-3</v>
      </c>
      <c r="L448" s="16">
        <f t="shared" ref="L448:N448" si="866">STDEVP(E398:E447)*SQRT(52)</f>
        <v>0.26939879241366887</v>
      </c>
      <c r="M448" s="16">
        <f t="shared" si="866"/>
        <v>0.2682437576985382</v>
      </c>
      <c r="N448" s="16">
        <f t="shared" si="866"/>
        <v>2.4509787489701187E-2</v>
      </c>
      <c r="O448" s="18">
        <f t="shared" si="841"/>
        <v>42543</v>
      </c>
      <c r="P448" s="17">
        <f t="shared" si="842"/>
        <v>-0.45957241214132688</v>
      </c>
      <c r="Q448" s="17">
        <f t="shared" si="843"/>
        <v>-0.77710996994775383</v>
      </c>
      <c r="R448" s="17">
        <f t="shared" si="844"/>
        <v>1.0011606728300881</v>
      </c>
      <c r="S448" s="17">
        <f t="shared" si="845"/>
        <v>-0.1236647185786157</v>
      </c>
      <c r="T448" s="16">
        <f t="shared" si="846"/>
        <v>-1.8925206447830079E-2</v>
      </c>
    </row>
    <row r="449" spans="1:20" x14ac:dyDescent="0.25">
      <c r="A449" s="5">
        <v>42550</v>
      </c>
      <c r="B449" s="22">
        <v>120.86020000000001</v>
      </c>
      <c r="C449" s="22">
        <v>100.4555606</v>
      </c>
      <c r="D449" s="23">
        <v>109.2393751</v>
      </c>
      <c r="E449" s="15">
        <f t="shared" si="734"/>
        <v>-2.3292200410060526E-2</v>
      </c>
      <c r="F449" s="15">
        <f t="shared" si="735"/>
        <v>-2.5112728005621254E-2</v>
      </c>
      <c r="G449" s="15">
        <f t="shared" si="736"/>
        <v>1.8205275955607281E-3</v>
      </c>
      <c r="H449" s="16">
        <f t="shared" ref="H449:I449" si="867">B449/B399-1</f>
        <v>-0.12564666663290602</v>
      </c>
      <c r="I449" s="16">
        <f t="shared" si="867"/>
        <v>-0.10137156430684235</v>
      </c>
      <c r="J449" s="16">
        <f t="shared" si="838"/>
        <v>-2.4275102326063669E-2</v>
      </c>
      <c r="K449" s="16">
        <f t="shared" si="839"/>
        <v>-2.1902788535150819E-3</v>
      </c>
      <c r="L449" s="16">
        <f t="shared" ref="L449:N449" si="868">STDEVP(E399:E448)*SQRT(52)</f>
        <v>0.26934313441111596</v>
      </c>
      <c r="M449" s="16">
        <f t="shared" si="868"/>
        <v>0.26724258940768625</v>
      </c>
      <c r="N449" s="16">
        <f t="shared" si="868"/>
        <v>2.4267674305080204E-2</v>
      </c>
      <c r="O449" s="18">
        <f t="shared" si="841"/>
        <v>42550</v>
      </c>
      <c r="P449" s="17">
        <f t="shared" si="842"/>
        <v>-0.45836099757772708</v>
      </c>
      <c r="Q449" s="17">
        <f t="shared" si="843"/>
        <v>-1.0003060870559777</v>
      </c>
      <c r="R449" s="17">
        <f t="shared" si="844"/>
        <v>1.0029475978384579</v>
      </c>
      <c r="S449" s="17">
        <f t="shared" si="845"/>
        <v>-0.12309355747544821</v>
      </c>
      <c r="T449" s="16">
        <f t="shared" si="846"/>
        <v>-2.3982755783445969E-2</v>
      </c>
    </row>
    <row r="450" spans="1:20" x14ac:dyDescent="0.25">
      <c r="A450" s="5">
        <v>42557</v>
      </c>
      <c r="B450" s="22">
        <v>118.04510000000001</v>
      </c>
      <c r="C450" s="22">
        <v>97.932847429999995</v>
      </c>
      <c r="D450" s="23">
        <v>109.23260550000001</v>
      </c>
      <c r="E450" s="15">
        <f t="shared" si="734"/>
        <v>5.75297068662739E-2</v>
      </c>
      <c r="F450" s="15">
        <f t="shared" si="735"/>
        <v>6.0185973600052955E-2</v>
      </c>
      <c r="G450" s="15">
        <f t="shared" si="736"/>
        <v>-2.6562667337790558E-3</v>
      </c>
      <c r="H450" s="16">
        <f t="shared" ref="H450:I450" si="869">B450/B400-1</f>
        <v>-0.15859787577238649</v>
      </c>
      <c r="I450" s="16">
        <f t="shared" si="869"/>
        <v>-0.14042916275287909</v>
      </c>
      <c r="J450" s="16">
        <f t="shared" si="838"/>
        <v>-1.8168713019507399E-2</v>
      </c>
      <c r="K450" s="16">
        <f t="shared" si="839"/>
        <v>-2.2291375683747283E-3</v>
      </c>
      <c r="L450" s="16">
        <f t="shared" ref="L450:N450" si="870">STDEVP(E400:E449)*SQRT(52)</f>
        <v>0.26961009737431152</v>
      </c>
      <c r="M450" s="16">
        <f t="shared" si="870"/>
        <v>0.26742900981349305</v>
      </c>
      <c r="N450" s="16">
        <f t="shared" si="870"/>
        <v>2.4078614245164009E-2</v>
      </c>
      <c r="O450" s="18">
        <f t="shared" si="841"/>
        <v>42557</v>
      </c>
      <c r="P450" s="17">
        <f t="shared" si="842"/>
        <v>-0.5799810160185439</v>
      </c>
      <c r="Q450" s="17">
        <f t="shared" si="843"/>
        <v>-0.75455808355567788</v>
      </c>
      <c r="R450" s="17">
        <f t="shared" si="844"/>
        <v>1.0020262421493578</v>
      </c>
      <c r="S450" s="17">
        <f t="shared" si="845"/>
        <v>-0.15605253797405447</v>
      </c>
      <c r="T450" s="16">
        <f t="shared" si="846"/>
        <v>-1.7888686303436263E-2</v>
      </c>
    </row>
    <row r="451" spans="1:20" x14ac:dyDescent="0.25">
      <c r="A451" s="5">
        <v>42564</v>
      </c>
      <c r="B451" s="22">
        <v>124.83620000000001</v>
      </c>
      <c r="C451" s="22">
        <v>103.82703119999999</v>
      </c>
      <c r="D451" s="23">
        <v>109.225724</v>
      </c>
      <c r="E451" s="15">
        <f t="shared" si="734"/>
        <v>8.3549483242841838E-3</v>
      </c>
      <c r="F451" s="15">
        <f t="shared" si="735"/>
        <v>9.9878402378899001E-3</v>
      </c>
      <c r="G451" s="15">
        <f t="shared" si="736"/>
        <v>-1.6328919136057163E-3</v>
      </c>
      <c r="H451" s="16">
        <f t="shared" ref="H451:I451" si="871">B451/B401-1</f>
        <v>-0.14920451881293928</v>
      </c>
      <c r="I451" s="16">
        <f t="shared" si="871"/>
        <v>-0.13057454562993831</v>
      </c>
      <c r="J451" s="16">
        <f t="shared" si="838"/>
        <v>-1.862997318300097E-2</v>
      </c>
      <c r="K451" s="16">
        <f t="shared" si="839"/>
        <v>-2.2586822826003994E-3</v>
      </c>
      <c r="L451" s="16">
        <f t="shared" ref="L451:N451" si="872">STDEVP(E401:E450)*SQRT(52)</f>
        <v>0.27204542869847081</v>
      </c>
      <c r="M451" s="16">
        <f t="shared" si="872"/>
        <v>0.27005102792516811</v>
      </c>
      <c r="N451" s="16">
        <f t="shared" si="872"/>
        <v>2.4109027320998091E-2</v>
      </c>
      <c r="O451" s="18">
        <f t="shared" si="841"/>
        <v>42564</v>
      </c>
      <c r="P451" s="17">
        <f t="shared" si="842"/>
        <v>-0.54015183138111256</v>
      </c>
      <c r="Q451" s="17">
        <f t="shared" si="843"/>
        <v>-0.77273848235158527</v>
      </c>
      <c r="R451" s="17">
        <f t="shared" si="844"/>
        <v>1.00321665394501</v>
      </c>
      <c r="S451" s="17">
        <f t="shared" si="845"/>
        <v>-0.14647467817893056</v>
      </c>
      <c r="T451" s="16">
        <f t="shared" si="846"/>
        <v>-1.8217225454957381E-2</v>
      </c>
    </row>
    <row r="452" spans="1:20" x14ac:dyDescent="0.25">
      <c r="A452" s="5">
        <v>42572</v>
      </c>
      <c r="B452" s="22">
        <v>125.8792</v>
      </c>
      <c r="C452" s="22">
        <v>104.86403900000001</v>
      </c>
      <c r="D452" s="23">
        <v>109.21765360000001</v>
      </c>
      <c r="E452" s="15">
        <f t="shared" ref="E452:E515" si="873">B453/B452-1</f>
        <v>4.3160426821906572E-3</v>
      </c>
      <c r="F452" s="15">
        <f t="shared" ref="F452:F515" si="874">C453/C452-1</f>
        <v>1.2093978184456455E-2</v>
      </c>
      <c r="G452" s="15">
        <f t="shared" ref="G452:G515" si="875">E452-F452</f>
        <v>-7.7779355022657981E-3</v>
      </c>
      <c r="H452" s="16">
        <f t="shared" ref="H452:I452" si="876">B452/B402-1</f>
        <v>-0.10636001965054964</v>
      </c>
      <c r="I452" s="16">
        <f t="shared" si="876"/>
        <v>-8.447698504693768E-2</v>
      </c>
      <c r="J452" s="16">
        <f t="shared" si="838"/>
        <v>-2.1883034603611962E-2</v>
      </c>
      <c r="K452" s="16">
        <f t="shared" si="839"/>
        <v>-2.3098439218610656E-3</v>
      </c>
      <c r="L452" s="16">
        <f t="shared" ref="L452:N452" si="877">STDEVP(E402:E451)*SQRT(52)</f>
        <v>0.26948421754655888</v>
      </c>
      <c r="M452" s="16">
        <f t="shared" si="877"/>
        <v>0.26732228291778826</v>
      </c>
      <c r="N452" s="16">
        <f t="shared" si="877"/>
        <v>2.4101468761470152E-2</v>
      </c>
      <c r="O452" s="18">
        <f t="shared" si="841"/>
        <v>42572</v>
      </c>
      <c r="P452" s="17">
        <f t="shared" si="842"/>
        <v>-0.38610860656695711</v>
      </c>
      <c r="Q452" s="17">
        <f t="shared" si="843"/>
        <v>-0.9079543997997046</v>
      </c>
      <c r="R452" s="17">
        <f t="shared" si="844"/>
        <v>1.0026773380195677</v>
      </c>
      <c r="S452" s="17">
        <f t="shared" si="845"/>
        <v>-0.10377234209182654</v>
      </c>
      <c r="T452" s="16">
        <f t="shared" si="846"/>
        <v>-2.1663045392718613E-2</v>
      </c>
    </row>
    <row r="453" spans="1:20" x14ac:dyDescent="0.25">
      <c r="A453" s="5">
        <v>42579</v>
      </c>
      <c r="B453" s="22">
        <v>126.4225</v>
      </c>
      <c r="C453" s="22">
        <v>106.1322624</v>
      </c>
      <c r="D453" s="23">
        <v>109.2105577</v>
      </c>
      <c r="E453" s="15">
        <f t="shared" si="873"/>
        <v>-1.7171785085724478E-2</v>
      </c>
      <c r="F453" s="15">
        <f t="shared" si="874"/>
        <v>-1.4626604247343411E-2</v>
      </c>
      <c r="G453" s="15">
        <f t="shared" si="875"/>
        <v>-2.545180838381067E-3</v>
      </c>
      <c r="H453" s="16">
        <f t="shared" ref="H453:I453" si="878">B453/B403-1</f>
        <v>-0.13268039815507859</v>
      </c>
      <c r="I453" s="16">
        <f t="shared" si="878"/>
        <v>-0.10499345325901177</v>
      </c>
      <c r="J453" s="16">
        <f t="shared" si="838"/>
        <v>-2.7686944896066823E-2</v>
      </c>
      <c r="K453" s="16">
        <f t="shared" si="839"/>
        <v>-2.3534372282024707E-3</v>
      </c>
      <c r="L453" s="16">
        <f t="shared" ref="L453:N453" si="879">STDEVP(E403:E452)*SQRT(52)</f>
        <v>0.26695520911657872</v>
      </c>
      <c r="M453" s="16">
        <f t="shared" si="879"/>
        <v>0.26505672055939195</v>
      </c>
      <c r="N453" s="16">
        <f t="shared" si="879"/>
        <v>2.5204662677778565E-2</v>
      </c>
      <c r="O453" s="18">
        <f t="shared" si="841"/>
        <v>42579</v>
      </c>
      <c r="P453" s="17">
        <f t="shared" si="842"/>
        <v>-0.48819785670472771</v>
      </c>
      <c r="Q453" s="17">
        <f t="shared" si="843"/>
        <v>-1.0984850402491892</v>
      </c>
      <c r="R453" s="17">
        <f t="shared" si="844"/>
        <v>1.0030256372777733</v>
      </c>
      <c r="S453" s="17">
        <f t="shared" si="845"/>
        <v>-0.12993382829235101</v>
      </c>
      <c r="T453" s="16">
        <f t="shared" si="846"/>
        <v>-2.7376393437372762E-2</v>
      </c>
    </row>
    <row r="454" spans="1:20" x14ac:dyDescent="0.25">
      <c r="A454" s="5">
        <v>42586</v>
      </c>
      <c r="B454" s="22">
        <v>124.2516</v>
      </c>
      <c r="C454" s="22">
        <v>104.5799078</v>
      </c>
      <c r="D454" s="23">
        <v>109.2036078</v>
      </c>
      <c r="E454" s="15">
        <f t="shared" si="873"/>
        <v>3.4167769268162562E-2</v>
      </c>
      <c r="F454" s="15">
        <f t="shared" si="874"/>
        <v>3.4979265873860355E-2</v>
      </c>
      <c r="G454" s="15">
        <f t="shared" si="875"/>
        <v>-8.1149660569779236E-4</v>
      </c>
      <c r="H454" s="16">
        <f t="shared" ref="H454:I454" si="880">B454/B404-1</f>
        <v>-0.15491141477229831</v>
      </c>
      <c r="I454" s="16">
        <f t="shared" si="880"/>
        <v>-0.12832810683834261</v>
      </c>
      <c r="J454" s="16">
        <f t="shared" si="838"/>
        <v>-2.6583307933955691E-2</v>
      </c>
      <c r="K454" s="16">
        <f t="shared" si="839"/>
        <v>-2.3947836559288227E-3</v>
      </c>
      <c r="L454" s="16">
        <f t="shared" ref="L454:N454" si="881">STDEVP(E404:E453)*SQRT(52)</f>
        <v>0.2671400400585594</v>
      </c>
      <c r="M454" s="16">
        <f t="shared" si="881"/>
        <v>0.26501964230569952</v>
      </c>
      <c r="N454" s="16">
        <f t="shared" si="881"/>
        <v>2.515718045421448E-2</v>
      </c>
      <c r="O454" s="18">
        <f t="shared" si="841"/>
        <v>42586</v>
      </c>
      <c r="P454" s="17">
        <f t="shared" si="842"/>
        <v>-0.57092389101587515</v>
      </c>
      <c r="Q454" s="17">
        <f t="shared" si="843"/>
        <v>-1.0566886850589927</v>
      </c>
      <c r="R454" s="17">
        <f t="shared" si="844"/>
        <v>1.0033513428667256</v>
      </c>
      <c r="S454" s="17">
        <f t="shared" si="845"/>
        <v>-0.15200720286136912</v>
      </c>
      <c r="T454" s="16">
        <f t="shared" si="846"/>
        <v>-2.6161262189625251E-2</v>
      </c>
    </row>
    <row r="455" spans="1:20" x14ac:dyDescent="0.25">
      <c r="A455" s="5">
        <v>42593</v>
      </c>
      <c r="B455" s="22">
        <v>128.49700000000001</v>
      </c>
      <c r="C455" s="22">
        <v>108.2380362</v>
      </c>
      <c r="D455" s="23">
        <v>109.1964279</v>
      </c>
      <c r="E455" s="15">
        <f t="shared" si="873"/>
        <v>-2.1664319011338917E-2</v>
      </c>
      <c r="F455" s="15">
        <f t="shared" si="874"/>
        <v>-2.1412510623506686E-2</v>
      </c>
      <c r="G455" s="15">
        <f t="shared" si="875"/>
        <v>-2.5180838783223081E-4</v>
      </c>
      <c r="H455" s="16">
        <f t="shared" ref="H455:I455" si="882">B455/B405-1</f>
        <v>-9.6550429482532674E-2</v>
      </c>
      <c r="I455" s="16">
        <f t="shared" si="882"/>
        <v>-6.3168839282228939E-2</v>
      </c>
      <c r="J455" s="16">
        <f t="shared" si="838"/>
        <v>-3.3381590200303735E-2</v>
      </c>
      <c r="K455" s="16">
        <f t="shared" si="839"/>
        <v>-2.4357397001998349E-3</v>
      </c>
      <c r="L455" s="16">
        <f t="shared" ref="L455:N455" si="883">STDEVP(E405:E454)*SQRT(52)</f>
        <v>0.26785809024002566</v>
      </c>
      <c r="M455" s="16">
        <f t="shared" si="883"/>
        <v>0.26511169478633051</v>
      </c>
      <c r="N455" s="16">
        <f t="shared" si="883"/>
        <v>2.462935365444114E-2</v>
      </c>
      <c r="O455" s="18">
        <f t="shared" si="841"/>
        <v>42593</v>
      </c>
      <c r="P455" s="17">
        <f t="shared" si="842"/>
        <v>-0.35136026579595697</v>
      </c>
      <c r="Q455" s="17">
        <f t="shared" si="843"/>
        <v>-1.3553579468084986</v>
      </c>
      <c r="R455" s="17">
        <f t="shared" si="844"/>
        <v>1.0059218197444777</v>
      </c>
      <c r="S455" s="17">
        <f t="shared" si="845"/>
        <v>-9.3560640533913136E-2</v>
      </c>
      <c r="T455" s="16">
        <f t="shared" si="846"/>
        <v>-3.3021939732055541E-2</v>
      </c>
    </row>
    <row r="456" spans="1:20" x14ac:dyDescent="0.25">
      <c r="A456" s="5">
        <v>42601</v>
      </c>
      <c r="B456" s="22">
        <v>125.7132</v>
      </c>
      <c r="C456" s="22">
        <v>105.9203881</v>
      </c>
      <c r="D456" s="23">
        <v>109.1881049</v>
      </c>
      <c r="E456" s="15">
        <f t="shared" si="873"/>
        <v>8.923486157380367E-3</v>
      </c>
      <c r="F456" s="15">
        <f t="shared" si="874"/>
        <v>9.2933940071164844E-3</v>
      </c>
      <c r="G456" s="15">
        <f t="shared" si="875"/>
        <v>-3.6990784973611746E-4</v>
      </c>
      <c r="H456" s="16">
        <f t="shared" ref="H456:I456" si="884">B456/B406-1</f>
        <v>-6.3022436872828269E-3</v>
      </c>
      <c r="I456" s="16">
        <f t="shared" si="884"/>
        <v>3.700220916494068E-2</v>
      </c>
      <c r="J456" s="16">
        <f t="shared" si="838"/>
        <v>-4.3304452852223507E-2</v>
      </c>
      <c r="K456" s="16">
        <f t="shared" si="839"/>
        <v>-2.4884439765788802E-3</v>
      </c>
      <c r="L456" s="16">
        <f t="shared" ref="L456:N456" si="885">STDEVP(E406:E455)*SQRT(52)</f>
        <v>0.24416238929863726</v>
      </c>
      <c r="M456" s="16">
        <f t="shared" si="885"/>
        <v>0.23815340279907493</v>
      </c>
      <c r="N456" s="16">
        <f t="shared" si="885"/>
        <v>2.3811931083551358E-2</v>
      </c>
      <c r="O456" s="18">
        <f t="shared" si="841"/>
        <v>42601</v>
      </c>
      <c r="P456" s="17">
        <f t="shared" si="842"/>
        <v>-1.5619931151800997E-2</v>
      </c>
      <c r="Q456" s="17">
        <f t="shared" si="843"/>
        <v>-1.8186031489960535</v>
      </c>
      <c r="R456" s="17">
        <f t="shared" si="844"/>
        <v>1.0205931612708157</v>
      </c>
      <c r="S456" s="17">
        <f t="shared" si="845"/>
        <v>-3.7368462335717633E-3</v>
      </c>
      <c r="T456" s="16">
        <f t="shared" si="846"/>
        <v>-4.4117690241056662E-2</v>
      </c>
    </row>
    <row r="457" spans="1:20" x14ac:dyDescent="0.25">
      <c r="A457" s="5">
        <v>42608</v>
      </c>
      <c r="B457" s="22">
        <v>126.83499999999999</v>
      </c>
      <c r="C457" s="22">
        <v>106.904748</v>
      </c>
      <c r="D457" s="23">
        <v>109.18086529999999</v>
      </c>
      <c r="E457" s="15">
        <f t="shared" si="873"/>
        <v>2.5374699412622936E-2</v>
      </c>
      <c r="F457" s="15">
        <f t="shared" si="874"/>
        <v>2.2394065228983129E-2</v>
      </c>
      <c r="G457" s="15">
        <f t="shared" si="875"/>
        <v>2.9806341836398076E-3</v>
      </c>
      <c r="H457" s="16">
        <f t="shared" ref="H457:I457" si="886">B457/B407-1</f>
        <v>-5.3667184220598796E-2</v>
      </c>
      <c r="I457" s="16">
        <f t="shared" si="886"/>
        <v>-1.0230210774355264E-2</v>
      </c>
      <c r="J457" s="16">
        <f t="shared" si="838"/>
        <v>-4.3436973446243532E-2</v>
      </c>
      <c r="K457" s="16">
        <f t="shared" si="839"/>
        <v>-2.5297856881243419E-3</v>
      </c>
      <c r="L457" s="16">
        <f t="shared" ref="L457:N457" si="887">STDEVP(E407:E456)*SQRT(52)</f>
        <v>0.23668492297846783</v>
      </c>
      <c r="M457" s="16">
        <f t="shared" si="887"/>
        <v>0.23119800184414482</v>
      </c>
      <c r="N457" s="16">
        <f t="shared" si="887"/>
        <v>2.3643637259972261E-2</v>
      </c>
      <c r="O457" s="18">
        <f t="shared" si="841"/>
        <v>42608</v>
      </c>
      <c r="P457" s="17">
        <f t="shared" si="842"/>
        <v>-0.21605684844203882</v>
      </c>
      <c r="Q457" s="17">
        <f t="shared" si="843"/>
        <v>-1.837152759900466</v>
      </c>
      <c r="R457" s="17">
        <f t="shared" si="844"/>
        <v>1.0202199440326944</v>
      </c>
      <c r="S457" s="17">
        <f t="shared" si="845"/>
        <v>-5.0123896157469823E-2</v>
      </c>
      <c r="T457" s="16">
        <f t="shared" si="846"/>
        <v>-4.3281271281971984E-2</v>
      </c>
    </row>
    <row r="458" spans="1:20" x14ac:dyDescent="0.25">
      <c r="A458" s="5">
        <v>42615</v>
      </c>
      <c r="B458" s="22">
        <v>130.05340000000001</v>
      </c>
      <c r="C458" s="22">
        <v>109.2987799</v>
      </c>
      <c r="D458" s="23">
        <v>109.17364139999999</v>
      </c>
      <c r="E458" s="15">
        <f t="shared" si="873"/>
        <v>-1.127306168081732E-2</v>
      </c>
      <c r="F458" s="15">
        <f t="shared" si="874"/>
        <v>-9.6160185956476463E-3</v>
      </c>
      <c r="G458" s="15">
        <f t="shared" si="875"/>
        <v>-1.6570430851696738E-3</v>
      </c>
      <c r="H458" s="16">
        <f t="shared" ref="H458:I458" si="888">B458/B408-1</f>
        <v>-8.4128310541274898E-3</v>
      </c>
      <c r="I458" s="16">
        <f t="shared" si="888"/>
        <v>3.486997614501508E-2</v>
      </c>
      <c r="J458" s="16">
        <f t="shared" si="838"/>
        <v>-4.328280719914257E-2</v>
      </c>
      <c r="K458" s="16">
        <f t="shared" si="839"/>
        <v>-2.5713177189140568E-3</v>
      </c>
      <c r="L458" s="16">
        <f t="shared" ref="L458:N458" si="889">STDEVP(E408:E457)*SQRT(52)</f>
        <v>0.23711075764207656</v>
      </c>
      <c r="M458" s="16">
        <f t="shared" si="889"/>
        <v>0.23107022194691307</v>
      </c>
      <c r="N458" s="16">
        <f t="shared" si="889"/>
        <v>2.3909162343226934E-2</v>
      </c>
      <c r="O458" s="18">
        <f t="shared" si="841"/>
        <v>42615</v>
      </c>
      <c r="P458" s="17">
        <f t="shared" si="842"/>
        <v>-2.4636222300935474E-2</v>
      </c>
      <c r="Q458" s="17">
        <f t="shared" si="843"/>
        <v>-1.8103021167282285</v>
      </c>
      <c r="R458" s="17">
        <f t="shared" si="844"/>
        <v>1.0212540204175073</v>
      </c>
      <c r="S458" s="17">
        <f t="shared" si="845"/>
        <v>-5.7199415800833911E-3</v>
      </c>
      <c r="T458" s="16">
        <f t="shared" si="846"/>
        <v>-4.4078585223384412E-2</v>
      </c>
    </row>
    <row r="459" spans="1:20" x14ac:dyDescent="0.25">
      <c r="A459" s="5">
        <v>42622</v>
      </c>
      <c r="B459" s="22">
        <v>128.5873</v>
      </c>
      <c r="C459" s="22">
        <v>108.24776079999999</v>
      </c>
      <c r="D459" s="23">
        <v>109.1663997</v>
      </c>
      <c r="E459" s="15">
        <f t="shared" si="873"/>
        <v>-3.2140810173321932E-2</v>
      </c>
      <c r="F459" s="15">
        <f t="shared" si="874"/>
        <v>-3.1750776871497188E-2</v>
      </c>
      <c r="G459" s="15">
        <f t="shared" si="875"/>
        <v>-3.9003330182474372E-4</v>
      </c>
      <c r="H459" s="16">
        <f t="shared" ref="H459:I459" si="890">B459/B409-1</f>
        <v>-1.4462618308739739E-2</v>
      </c>
      <c r="I459" s="16">
        <f t="shared" si="890"/>
        <v>3.2208583428740445E-2</v>
      </c>
      <c r="J459" s="16">
        <f t="shared" si="838"/>
        <v>-4.6671201737480184E-2</v>
      </c>
      <c r="K459" s="16">
        <f t="shared" si="839"/>
        <v>-2.6119354916692705E-3</v>
      </c>
      <c r="L459" s="16">
        <f t="shared" ref="L459:N459" si="891">STDEVP(E409:E458)*SQRT(52)</f>
        <v>0.23733824190945724</v>
      </c>
      <c r="M459" s="16">
        <f t="shared" si="891"/>
        <v>0.23117952297633593</v>
      </c>
      <c r="N459" s="16">
        <f t="shared" si="891"/>
        <v>2.3761421295477227E-2</v>
      </c>
      <c r="O459" s="18">
        <f t="shared" si="841"/>
        <v>42622</v>
      </c>
      <c r="P459" s="17">
        <f t="shared" si="842"/>
        <v>-4.9931619623235494E-2</v>
      </c>
      <c r="Q459" s="17">
        <f t="shared" si="843"/>
        <v>-1.9641586737222503</v>
      </c>
      <c r="R459" s="17">
        <f t="shared" si="844"/>
        <v>1.0209618031482759</v>
      </c>
      <c r="S459" s="17">
        <f t="shared" si="845"/>
        <v>-1.1607371383069632E-2</v>
      </c>
      <c r="T459" s="16">
        <f t="shared" si="846"/>
        <v>-4.7401102600610631E-2</v>
      </c>
    </row>
    <row r="460" spans="1:20" x14ac:dyDescent="0.25">
      <c r="A460" s="5">
        <v>42629</v>
      </c>
      <c r="B460" s="22">
        <v>124.45440000000001</v>
      </c>
      <c r="C460" s="22">
        <v>104.8108103</v>
      </c>
      <c r="D460" s="23">
        <v>109.159113</v>
      </c>
      <c r="E460" s="15">
        <f t="shared" si="873"/>
        <v>3.1806026946415766E-2</v>
      </c>
      <c r="F460" s="15">
        <f t="shared" si="874"/>
        <v>3.3180531569652505E-2</v>
      </c>
      <c r="G460" s="15">
        <f t="shared" si="875"/>
        <v>-1.3745046232367386E-3</v>
      </c>
      <c r="H460" s="16">
        <f t="shared" ref="H460:I460" si="892">B460/B410-1</f>
        <v>-5.6972887697738783E-2</v>
      </c>
      <c r="I460" s="16">
        <f t="shared" si="892"/>
        <v>-1.4845125846476126E-2</v>
      </c>
      <c r="J460" s="16">
        <f t="shared" si="838"/>
        <v>-4.2127761851262657E-2</v>
      </c>
      <c r="K460" s="16">
        <f t="shared" si="839"/>
        <v>-2.6513873128229948E-3</v>
      </c>
      <c r="L460" s="16">
        <f t="shared" ref="L460:N460" si="893">STDEVP(E410:E459)*SQRT(52)</f>
        <v>0.23926897283995577</v>
      </c>
      <c r="M460" s="16">
        <f t="shared" si="893"/>
        <v>0.23310898057135138</v>
      </c>
      <c r="N460" s="16">
        <f t="shared" si="893"/>
        <v>2.3666507163043072E-2</v>
      </c>
      <c r="O460" s="18">
        <f t="shared" si="841"/>
        <v>42629</v>
      </c>
      <c r="P460" s="17">
        <f t="shared" si="842"/>
        <v>-0.22703110955071809</v>
      </c>
      <c r="Q460" s="17">
        <f t="shared" si="843"/>
        <v>-1.7800582722679139</v>
      </c>
      <c r="R460" s="17">
        <f t="shared" si="844"/>
        <v>1.0208680723648744</v>
      </c>
      <c r="S460" s="17">
        <f t="shared" si="845"/>
        <v>-5.3211087559118436E-2</v>
      </c>
      <c r="T460" s="16">
        <f t="shared" si="846"/>
        <v>-4.1873302033144023E-2</v>
      </c>
    </row>
    <row r="461" spans="1:20" x14ac:dyDescent="0.25">
      <c r="A461" s="5">
        <v>42636</v>
      </c>
      <c r="B461" s="22">
        <v>128.4128</v>
      </c>
      <c r="C461" s="22">
        <v>108.2884887</v>
      </c>
      <c r="D461" s="23">
        <v>109.1517753</v>
      </c>
      <c r="E461" s="15">
        <f t="shared" si="873"/>
        <v>-6.328029604525387E-3</v>
      </c>
      <c r="F461" s="15">
        <f t="shared" si="874"/>
        <v>-8.1713726973455802E-3</v>
      </c>
      <c r="G461" s="15">
        <f t="shared" si="875"/>
        <v>1.8433430928201933E-3</v>
      </c>
      <c r="H461" s="16">
        <f t="shared" ref="H461:I461" si="894">B461/B411-1</f>
        <v>2.6516498968389923E-2</v>
      </c>
      <c r="I461" s="16">
        <f t="shared" si="894"/>
        <v>6.7028538810147698E-2</v>
      </c>
      <c r="J461" s="16">
        <f t="shared" si="838"/>
        <v>-4.0512039841757774E-2</v>
      </c>
      <c r="K461" s="16">
        <f t="shared" si="839"/>
        <v>-2.6906712221371754E-3</v>
      </c>
      <c r="L461" s="16">
        <f t="shared" ref="L461:N461" si="895">STDEVP(E411:E460)*SQRT(52)</f>
        <v>0.23545575261174442</v>
      </c>
      <c r="M461" s="16">
        <f t="shared" si="895"/>
        <v>0.23045064140020272</v>
      </c>
      <c r="N461" s="16">
        <f t="shared" si="895"/>
        <v>2.3067747797108927E-2</v>
      </c>
      <c r="O461" s="18">
        <f t="shared" si="841"/>
        <v>42636</v>
      </c>
      <c r="P461" s="17">
        <f t="shared" si="842"/>
        <v>0.12404526059165079</v>
      </c>
      <c r="Q461" s="17">
        <f t="shared" si="843"/>
        <v>-1.7562199915691437</v>
      </c>
      <c r="R461" s="17">
        <f t="shared" si="844"/>
        <v>1.0164161158188141</v>
      </c>
      <c r="S461" s="17">
        <f t="shared" si="845"/>
        <v>2.8735445784424728E-2</v>
      </c>
      <c r="T461" s="16">
        <f t="shared" si="846"/>
        <v>-4.1656558468443988E-2</v>
      </c>
    </row>
    <row r="462" spans="1:20" x14ac:dyDescent="0.25">
      <c r="A462" s="5">
        <v>42643</v>
      </c>
      <c r="B462" s="22">
        <v>127.6002</v>
      </c>
      <c r="C462" s="22">
        <v>107.4036231</v>
      </c>
      <c r="D462" s="23">
        <v>109.1444623</v>
      </c>
      <c r="E462" s="15">
        <f t="shared" si="873"/>
        <v>-3.1065782028554256E-3</v>
      </c>
      <c r="F462" s="15">
        <f t="shared" si="874"/>
        <v>-3.6850190764189383E-3</v>
      </c>
      <c r="G462" s="15">
        <f t="shared" si="875"/>
        <v>5.784408735635127E-4</v>
      </c>
      <c r="H462" s="16">
        <f t="shared" ref="H462:I462" si="896">B462/B412-1</f>
        <v>-3.2199051162155601E-2</v>
      </c>
      <c r="I462" s="16">
        <f t="shared" si="896"/>
        <v>2.8037484320178052E-3</v>
      </c>
      <c r="J462" s="16">
        <f t="shared" si="838"/>
        <v>-3.5002799594173406E-2</v>
      </c>
      <c r="K462" s="16">
        <f t="shared" si="839"/>
        <v>-2.7308405860652085E-3</v>
      </c>
      <c r="L462" s="16">
        <f t="shared" ref="L462:N462" si="897">STDEVP(E412:E461)*SQRT(52)</f>
        <v>0.22915075579699865</v>
      </c>
      <c r="M462" s="16">
        <f t="shared" si="897"/>
        <v>0.22393236727557644</v>
      </c>
      <c r="N462" s="16">
        <f t="shared" si="897"/>
        <v>2.320520750539002E-2</v>
      </c>
      <c r="O462" s="18">
        <f t="shared" si="841"/>
        <v>42643</v>
      </c>
      <c r="P462" s="17">
        <f t="shared" si="842"/>
        <v>-0.12859748366789528</v>
      </c>
      <c r="Q462" s="17">
        <f t="shared" si="843"/>
        <v>-1.5084027835580909</v>
      </c>
      <c r="R462" s="17">
        <f t="shared" si="844"/>
        <v>1.0180905153289017</v>
      </c>
      <c r="S462" s="17">
        <f t="shared" si="845"/>
        <v>-2.8944588062064864E-2</v>
      </c>
      <c r="T462" s="16">
        <f t="shared" si="846"/>
        <v>-3.5102923161644206E-2</v>
      </c>
    </row>
    <row r="463" spans="1:20" x14ac:dyDescent="0.25">
      <c r="A463" s="5">
        <v>42650</v>
      </c>
      <c r="B463" s="22">
        <v>127.2038</v>
      </c>
      <c r="C463" s="22">
        <v>107.00783869999999</v>
      </c>
      <c r="D463" s="23">
        <v>109.1373681</v>
      </c>
      <c r="E463" s="15">
        <f t="shared" si="873"/>
        <v>6.2317320708973334E-3</v>
      </c>
      <c r="F463" s="15">
        <f t="shared" si="874"/>
        <v>5.9914115431995985E-3</v>
      </c>
      <c r="G463" s="15">
        <f t="shared" si="875"/>
        <v>2.4032052769773493E-4</v>
      </c>
      <c r="H463" s="16">
        <f t="shared" ref="H463:I463" si="898">B463/B413-1</f>
        <v>-4.1685438122000651E-2</v>
      </c>
      <c r="I463" s="16">
        <f t="shared" si="898"/>
        <v>-1.5191075132105381E-2</v>
      </c>
      <c r="J463" s="16">
        <f t="shared" si="838"/>
        <v>-2.649436298989527E-2</v>
      </c>
      <c r="K463" s="16">
        <f t="shared" si="839"/>
        <v>-2.7684870674524742E-3</v>
      </c>
      <c r="L463" s="16">
        <f t="shared" ref="L463:N463" si="899">STDEVP(E413:E462)*SQRT(52)</f>
        <v>0.22905776555545776</v>
      </c>
      <c r="M463" s="16">
        <f t="shared" si="899"/>
        <v>0.22350399369528756</v>
      </c>
      <c r="N463" s="16">
        <f t="shared" si="899"/>
        <v>2.2061393065474971E-2</v>
      </c>
      <c r="O463" s="18">
        <f t="shared" si="841"/>
        <v>42650</v>
      </c>
      <c r="P463" s="17">
        <f t="shared" si="842"/>
        <v>-0.16990016016342346</v>
      </c>
      <c r="Q463" s="17">
        <f t="shared" si="843"/>
        <v>-1.2009378968619024</v>
      </c>
      <c r="R463" s="17">
        <f t="shared" si="844"/>
        <v>1.0203621471513047</v>
      </c>
      <c r="S463" s="17">
        <f t="shared" si="845"/>
        <v>-3.8140332001925355E-2</v>
      </c>
      <c r="T463" s="16">
        <f t="shared" si="846"/>
        <v>-2.6241412423722767E-2</v>
      </c>
    </row>
    <row r="464" spans="1:20" x14ac:dyDescent="0.25">
      <c r="A464" s="5">
        <v>42657</v>
      </c>
      <c r="B464" s="22">
        <v>127.9965</v>
      </c>
      <c r="C464" s="22">
        <v>107.6489667</v>
      </c>
      <c r="D464" s="23">
        <v>109.1299863</v>
      </c>
      <c r="E464" s="15">
        <f t="shared" si="873"/>
        <v>1.6159816869992571E-2</v>
      </c>
      <c r="F464" s="15">
        <f t="shared" si="874"/>
        <v>1.3082366168220672E-2</v>
      </c>
      <c r="G464" s="15">
        <f t="shared" si="875"/>
        <v>3.0774507017718999E-3</v>
      </c>
      <c r="H464" s="16">
        <f t="shared" ref="H464:I464" si="900">B464/B414-1</f>
        <v>-4.2091500724438125E-2</v>
      </c>
      <c r="I464" s="16">
        <f t="shared" si="900"/>
        <v>-1.4427097452250792E-2</v>
      </c>
      <c r="J464" s="16">
        <f t="shared" si="838"/>
        <v>-2.7664403272187332E-2</v>
      </c>
      <c r="K464" s="16">
        <f t="shared" si="839"/>
        <v>-2.8089576729521948E-3</v>
      </c>
      <c r="L464" s="16">
        <f t="shared" ref="L464:N464" si="901">STDEVP(E414:E463)*SQRT(52)</f>
        <v>0.22904460311170879</v>
      </c>
      <c r="M464" s="16">
        <f t="shared" si="901"/>
        <v>0.22352365951245998</v>
      </c>
      <c r="N464" s="16">
        <f t="shared" si="901"/>
        <v>2.1982986761233694E-2</v>
      </c>
      <c r="O464" s="18">
        <f t="shared" si="841"/>
        <v>42657</v>
      </c>
      <c r="P464" s="17">
        <f t="shared" si="842"/>
        <v>-0.17150608448227522</v>
      </c>
      <c r="Q464" s="17">
        <f t="shared" si="843"/>
        <v>-1.25844606889236</v>
      </c>
      <c r="R464" s="17">
        <f t="shared" si="844"/>
        <v>1.0210501759942605</v>
      </c>
      <c r="S464" s="17">
        <f t="shared" si="845"/>
        <v>-3.8472686235261705E-2</v>
      </c>
      <c r="T464" s="16">
        <f t="shared" si="846"/>
        <v>-2.7419839385107177E-2</v>
      </c>
    </row>
    <row r="465" spans="1:20" x14ac:dyDescent="0.25">
      <c r="A465" s="5">
        <v>42664</v>
      </c>
      <c r="B465" s="22">
        <v>130.06489999999999</v>
      </c>
      <c r="C465" s="22">
        <v>109.05726989999999</v>
      </c>
      <c r="D465" s="23">
        <v>109.1225566</v>
      </c>
      <c r="E465" s="15">
        <f t="shared" si="873"/>
        <v>-6.4121834561037261E-4</v>
      </c>
      <c r="F465" s="15">
        <f t="shared" si="874"/>
        <v>2.1748536362362625E-3</v>
      </c>
      <c r="G465" s="15">
        <f t="shared" si="875"/>
        <v>-2.8160719818466351E-3</v>
      </c>
      <c r="H465" s="16">
        <f t="shared" ref="H465:I465" si="902">B465/B415-1</f>
        <v>-6.2770940220211124E-2</v>
      </c>
      <c r="I465" s="16">
        <f t="shared" si="902"/>
        <v>-3.8655956714465312E-2</v>
      </c>
      <c r="J465" s="16">
        <f t="shared" si="838"/>
        <v>-2.4114983505745813E-2</v>
      </c>
      <c r="K465" s="16">
        <f t="shared" si="839"/>
        <v>-2.8503128316166304E-3</v>
      </c>
      <c r="L465" s="16">
        <f t="shared" ref="L465:N465" si="903">STDEVP(E415:E464)*SQRT(52)</f>
        <v>0.22618125793523441</v>
      </c>
      <c r="M465" s="16">
        <f t="shared" si="903"/>
        <v>0.22042354127246563</v>
      </c>
      <c r="N465" s="16">
        <f t="shared" si="903"/>
        <v>2.2280599323720875E-2</v>
      </c>
      <c r="O465" s="18">
        <f t="shared" si="841"/>
        <v>42664</v>
      </c>
      <c r="P465" s="17">
        <f t="shared" si="842"/>
        <v>-0.26492304417969231</v>
      </c>
      <c r="Q465" s="17">
        <f t="shared" si="843"/>
        <v>-1.0823310071409065</v>
      </c>
      <c r="R465" s="17">
        <f t="shared" si="844"/>
        <v>1.0212286287996981</v>
      </c>
      <c r="S465" s="17">
        <f t="shared" si="845"/>
        <v>-5.8675036812297604E-2</v>
      </c>
      <c r="T465" s="16">
        <f t="shared" si="846"/>
        <v>-2.3354878782822636E-2</v>
      </c>
    </row>
    <row r="466" spans="1:20" x14ac:dyDescent="0.25">
      <c r="A466" s="5">
        <v>42671</v>
      </c>
      <c r="B466" s="22">
        <v>129.98150000000001</v>
      </c>
      <c r="C466" s="22">
        <v>109.2944535</v>
      </c>
      <c r="D466" s="23">
        <v>109.1151273</v>
      </c>
      <c r="E466" s="15">
        <f t="shared" si="873"/>
        <v>-2.4725826367598569E-2</v>
      </c>
      <c r="F466" s="15">
        <f t="shared" si="874"/>
        <v>-1.9838502600683205E-2</v>
      </c>
      <c r="G466" s="15">
        <f t="shared" si="875"/>
        <v>-4.8873237669153635E-3</v>
      </c>
      <c r="H466" s="16">
        <f t="shared" ref="H466:I466" si="904">B466/B416-1</f>
        <v>-6.9278452090017817E-2</v>
      </c>
      <c r="I466" s="16">
        <f t="shared" si="904"/>
        <v>-3.9808182735227127E-2</v>
      </c>
      <c r="J466" s="16">
        <f t="shared" si="838"/>
        <v>-2.947026935479069E-2</v>
      </c>
      <c r="K466" s="16">
        <f t="shared" si="839"/>
        <v>-2.8917230286986673E-3</v>
      </c>
      <c r="L466" s="16">
        <f t="shared" ref="L466:N466" si="905">STDEVP(E416:E465)*SQRT(52)</f>
        <v>0.22606150549246576</v>
      </c>
      <c r="M466" s="16">
        <f t="shared" si="905"/>
        <v>0.22040589687904216</v>
      </c>
      <c r="N466" s="16">
        <f t="shared" si="905"/>
        <v>2.2113428550876103E-2</v>
      </c>
      <c r="O466" s="18">
        <f t="shared" si="841"/>
        <v>42671</v>
      </c>
      <c r="P466" s="17">
        <f t="shared" si="842"/>
        <v>-0.29366666791278051</v>
      </c>
      <c r="Q466" s="17">
        <f t="shared" si="843"/>
        <v>-1.3326865749012546</v>
      </c>
      <c r="R466" s="17">
        <f t="shared" si="844"/>
        <v>1.0225311879031231</v>
      </c>
      <c r="S466" s="17">
        <f t="shared" si="845"/>
        <v>-6.4923916108081361E-2</v>
      </c>
      <c r="T466" s="16">
        <f t="shared" si="846"/>
        <v>-2.8638497664424827E-2</v>
      </c>
    </row>
    <row r="467" spans="1:20" x14ac:dyDescent="0.25">
      <c r="A467" s="5">
        <v>42681</v>
      </c>
      <c r="B467" s="22">
        <v>126.7676</v>
      </c>
      <c r="C467" s="22">
        <v>107.1262152</v>
      </c>
      <c r="D467" s="23">
        <v>109.1046769</v>
      </c>
      <c r="E467" s="15">
        <f t="shared" si="873"/>
        <v>1.2133226471117142E-2</v>
      </c>
      <c r="F467" s="15">
        <f t="shared" si="874"/>
        <v>1.3528688540841882E-2</v>
      </c>
      <c r="G467" s="15">
        <f t="shared" si="875"/>
        <v>-1.39546206972474E-3</v>
      </c>
      <c r="H467" s="16">
        <f t="shared" ref="H467:I467" si="906">B467/B417-1</f>
        <v>-9.4786120695564691E-2</v>
      </c>
      <c r="I467" s="16">
        <f t="shared" si="906"/>
        <v>-5.7782766962871768E-2</v>
      </c>
      <c r="J467" s="16">
        <f t="shared" si="838"/>
        <v>-3.7003353732692923E-2</v>
      </c>
      <c r="K467" s="16">
        <f t="shared" si="839"/>
        <v>-2.9612973322337144E-3</v>
      </c>
      <c r="L467" s="16">
        <f t="shared" ref="L467:N467" si="907">STDEVP(E417:E466)*SQRT(52)</f>
        <v>0.22729292610663793</v>
      </c>
      <c r="M467" s="16">
        <f t="shared" si="907"/>
        <v>0.22128265114320653</v>
      </c>
      <c r="N467" s="16">
        <f t="shared" si="907"/>
        <v>2.2034586044411476E-2</v>
      </c>
      <c r="O467" s="18">
        <f t="shared" si="841"/>
        <v>42681</v>
      </c>
      <c r="P467" s="17">
        <f t="shared" si="842"/>
        <v>-0.40399331794536347</v>
      </c>
      <c r="Q467" s="17">
        <f t="shared" si="843"/>
        <v>-1.679330560515699</v>
      </c>
      <c r="R467" s="17">
        <f t="shared" si="844"/>
        <v>1.0222935574454743</v>
      </c>
      <c r="S467" s="17">
        <f t="shared" si="845"/>
        <v>-8.9822363346184542E-2</v>
      </c>
      <c r="T467" s="16">
        <f t="shared" si="846"/>
        <v>-3.5781188150236967E-2</v>
      </c>
    </row>
    <row r="468" spans="1:20" x14ac:dyDescent="0.25">
      <c r="A468" s="5">
        <v>42689</v>
      </c>
      <c r="B468" s="22">
        <v>128.3057</v>
      </c>
      <c r="C468" s="22">
        <v>108.5754924</v>
      </c>
      <c r="D468" s="23">
        <v>109.09620940000001</v>
      </c>
      <c r="E468" s="15">
        <f t="shared" si="873"/>
        <v>1.8245487145154282E-3</v>
      </c>
      <c r="F468" s="15">
        <f t="shared" si="874"/>
        <v>5.0193537045382097E-3</v>
      </c>
      <c r="G468" s="15">
        <f t="shared" si="875"/>
        <v>-3.1948049900227815E-3</v>
      </c>
      <c r="H468" s="16">
        <f t="shared" ref="H468:I468" si="908">B468/B418-1</f>
        <v>-8.7095605944500942E-2</v>
      </c>
      <c r="I468" s="16">
        <f t="shared" si="908"/>
        <v>-5.0658222251194651E-2</v>
      </c>
      <c r="J468" s="16">
        <f t="shared" si="838"/>
        <v>-3.6437383693306291E-2</v>
      </c>
      <c r="K468" s="16">
        <f t="shared" si="839"/>
        <v>-3.0085732233645635E-3</v>
      </c>
      <c r="L468" s="16">
        <f t="shared" ref="L468:N468" si="909">STDEVP(E418:E467)*SQRT(52)</f>
        <v>0.22765460771539855</v>
      </c>
      <c r="M468" s="16">
        <f t="shared" si="909"/>
        <v>0.22165301064862664</v>
      </c>
      <c r="N468" s="16">
        <f t="shared" si="909"/>
        <v>2.1987160000569397E-2</v>
      </c>
      <c r="O468" s="18">
        <f t="shared" si="841"/>
        <v>42689</v>
      </c>
      <c r="P468" s="17">
        <f t="shared" si="842"/>
        <v>-0.36936231409933695</v>
      </c>
      <c r="Q468" s="17">
        <f t="shared" si="843"/>
        <v>-1.6572119224293942</v>
      </c>
      <c r="R468" s="17">
        <f t="shared" si="844"/>
        <v>1.0222259578302157</v>
      </c>
      <c r="S468" s="17">
        <f t="shared" si="845"/>
        <v>-8.2258753142622335E-2</v>
      </c>
      <c r="T468" s="16">
        <f t="shared" si="846"/>
        <v>-3.5378324603389161E-2</v>
      </c>
    </row>
    <row r="469" spans="1:20" x14ac:dyDescent="0.25">
      <c r="A469" s="5">
        <v>42696</v>
      </c>
      <c r="B469" s="22">
        <v>128.53980000000001</v>
      </c>
      <c r="C469" s="22">
        <v>109.1204712</v>
      </c>
      <c r="D469" s="23">
        <v>109.0887759</v>
      </c>
      <c r="E469" s="15">
        <f t="shared" si="873"/>
        <v>1.4174598062233201E-3</v>
      </c>
      <c r="F469" s="15">
        <f t="shared" si="874"/>
        <v>1.3496019434344753E-3</v>
      </c>
      <c r="G469" s="15">
        <f t="shared" si="875"/>
        <v>6.7857862788844869E-5</v>
      </c>
      <c r="H469" s="16">
        <f t="shared" ref="H469:I469" si="910">B469/B419-1</f>
        <v>-6.608745689711526E-2</v>
      </c>
      <c r="I469" s="16">
        <f t="shared" si="910"/>
        <v>-2.5187400592625808E-2</v>
      </c>
      <c r="J469" s="16">
        <f t="shared" si="838"/>
        <v>-4.0900056304489452E-2</v>
      </c>
      <c r="K469" s="16">
        <f t="shared" si="839"/>
        <v>-3.0506398711940275E-3</v>
      </c>
      <c r="L469" s="16">
        <f t="shared" ref="L469:N469" si="911">STDEVP(E419:E468)*SQRT(52)</f>
        <v>0.22679375819811953</v>
      </c>
      <c r="M469" s="16">
        <f t="shared" si="911"/>
        <v>0.2206891057749196</v>
      </c>
      <c r="N469" s="16">
        <f t="shared" si="911"/>
        <v>2.2082056888927504E-2</v>
      </c>
      <c r="O469" s="18">
        <f t="shared" si="841"/>
        <v>42696</v>
      </c>
      <c r="P469" s="17">
        <f t="shared" si="842"/>
        <v>-0.27794775979175912</v>
      </c>
      <c r="Q469" s="17">
        <f t="shared" si="843"/>
        <v>-1.852185079959547</v>
      </c>
      <c r="R469" s="17">
        <f t="shared" si="844"/>
        <v>1.0230636273023994</v>
      </c>
      <c r="S469" s="17">
        <f t="shared" si="845"/>
        <v>-6.1615734685178745E-2</v>
      </c>
      <c r="T469" s="16">
        <f t="shared" si="846"/>
        <v>-4.0389502305527958E-2</v>
      </c>
    </row>
    <row r="470" spans="1:20" x14ac:dyDescent="0.25">
      <c r="A470" s="5">
        <v>42703</v>
      </c>
      <c r="B470" s="22">
        <v>128.72200000000001</v>
      </c>
      <c r="C470" s="22">
        <v>109.26774039999999</v>
      </c>
      <c r="D470" s="23">
        <v>109.0813399</v>
      </c>
      <c r="E470" s="15">
        <f t="shared" si="873"/>
        <v>1.7679184599369124E-2</v>
      </c>
      <c r="F470" s="15">
        <f t="shared" si="874"/>
        <v>1.5118606772251075E-2</v>
      </c>
      <c r="G470" s="15">
        <f t="shared" si="875"/>
        <v>2.560577827118049E-3</v>
      </c>
      <c r="H470" s="16">
        <f t="shared" ref="H470:I470" si="912">B470/B420-1</f>
        <v>-8.5378504739302752E-2</v>
      </c>
      <c r="I470" s="16">
        <f t="shared" si="912"/>
        <v>-4.5417017631536827E-2</v>
      </c>
      <c r="J470" s="16">
        <f t="shared" si="838"/>
        <v>-3.9961487107765925E-2</v>
      </c>
      <c r="K470" s="16">
        <f t="shared" si="839"/>
        <v>-3.0922067643032181E-3</v>
      </c>
      <c r="L470" s="16">
        <f t="shared" ref="L470:N470" si="913">STDEVP(E420:E469)*SQRT(52)</f>
        <v>0.22552509956798697</v>
      </c>
      <c r="M470" s="16">
        <f t="shared" si="913"/>
        <v>0.21946425534462433</v>
      </c>
      <c r="N470" s="16">
        <f t="shared" si="913"/>
        <v>2.2086006414881214E-2</v>
      </c>
      <c r="O470" s="18">
        <f t="shared" si="841"/>
        <v>42703</v>
      </c>
      <c r="P470" s="17">
        <f t="shared" si="842"/>
        <v>-0.36486536590661584</v>
      </c>
      <c r="Q470" s="17">
        <f t="shared" si="843"/>
        <v>-1.8093577606153588</v>
      </c>
      <c r="R470" s="17">
        <f t="shared" si="844"/>
        <v>1.0239290318821288</v>
      </c>
      <c r="S470" s="17">
        <f t="shared" si="845"/>
        <v>-8.0363282427636101E-2</v>
      </c>
      <c r="T470" s="16">
        <f t="shared" si="846"/>
        <v>-3.8948695359118823E-2</v>
      </c>
    </row>
    <row r="471" spans="1:20" x14ac:dyDescent="0.25">
      <c r="A471" s="5">
        <v>42710</v>
      </c>
      <c r="B471" s="22">
        <v>130.99770000000001</v>
      </c>
      <c r="C471" s="22">
        <v>110.9197164</v>
      </c>
      <c r="D471" s="23">
        <v>109.0739892</v>
      </c>
      <c r="E471" s="15">
        <f t="shared" si="873"/>
        <v>3.6601405978883506E-2</v>
      </c>
      <c r="F471" s="15">
        <f t="shared" si="874"/>
        <v>3.6505165460376077E-2</v>
      </c>
      <c r="G471" s="15">
        <f t="shared" si="875"/>
        <v>9.6240518507428874E-5</v>
      </c>
      <c r="H471" s="16">
        <f t="shared" ref="H471:I471" si="914">B471/B421-1</f>
        <v>-2.9831358030360078E-2</v>
      </c>
      <c r="I471" s="16">
        <f t="shared" si="914"/>
        <v>1.2886488604766377E-2</v>
      </c>
      <c r="J471" s="16">
        <f t="shared" si="838"/>
        <v>-4.2717846635126455E-2</v>
      </c>
      <c r="K471" s="16">
        <f t="shared" si="839"/>
        <v>-3.1329406949174299E-3</v>
      </c>
      <c r="L471" s="16">
        <f t="shared" ref="L471:N471" si="915">STDEVP(E421:E470)*SQRT(52)</f>
        <v>0.22261985434252407</v>
      </c>
      <c r="M471" s="16">
        <f t="shared" si="915"/>
        <v>0.21549212248071156</v>
      </c>
      <c r="N471" s="16">
        <f t="shared" si="915"/>
        <v>2.2059071122381584E-2</v>
      </c>
      <c r="O471" s="18">
        <f t="shared" si="841"/>
        <v>42710</v>
      </c>
      <c r="P471" s="17">
        <f t="shared" si="842"/>
        <v>-0.11992828498739526</v>
      </c>
      <c r="Q471" s="17">
        <f t="shared" si="843"/>
        <v>-1.9365206448690424</v>
      </c>
      <c r="R471" s="17">
        <f t="shared" si="844"/>
        <v>1.0283163877366708</v>
      </c>
      <c r="S471" s="17">
        <f t="shared" si="845"/>
        <v>-2.5963232380460249E-2</v>
      </c>
      <c r="T471" s="16">
        <f t="shared" si="846"/>
        <v>-4.3171459006496486E-2</v>
      </c>
    </row>
    <row r="472" spans="1:20" x14ac:dyDescent="0.25">
      <c r="A472" s="5">
        <v>42717</v>
      </c>
      <c r="B472" s="22">
        <v>135.79239999999999</v>
      </c>
      <c r="C472" s="22">
        <v>114.96885899999999</v>
      </c>
      <c r="D472" s="23">
        <v>109.0665966</v>
      </c>
      <c r="E472" s="15">
        <f t="shared" si="873"/>
        <v>1.0166253781507706E-2</v>
      </c>
      <c r="F472" s="15">
        <f t="shared" si="874"/>
        <v>9.4936099174474098E-3</v>
      </c>
      <c r="G472" s="15">
        <f t="shared" si="875"/>
        <v>6.7264386406029608E-4</v>
      </c>
      <c r="H472" s="16">
        <f t="shared" ref="H472:I472" si="916">B472/B422-1</f>
        <v>1.9615557891575097E-2</v>
      </c>
      <c r="I472" s="16">
        <f t="shared" si="916"/>
        <v>6.721011137748989E-2</v>
      </c>
      <c r="J472" s="16">
        <f t="shared" si="838"/>
        <v>-4.7594553485914792E-2</v>
      </c>
      <c r="K472" s="16">
        <f t="shared" si="839"/>
        <v>-3.1579455606186579E-3</v>
      </c>
      <c r="L472" s="16">
        <f t="shared" ref="L472:N472" si="917">STDEVP(E422:E471)*SQRT(52)</f>
        <v>0.22520982734879044</v>
      </c>
      <c r="M472" s="16">
        <f t="shared" si="917"/>
        <v>0.21774529406432358</v>
      </c>
      <c r="N472" s="16">
        <f t="shared" si="917"/>
        <v>2.1799569916669967E-2</v>
      </c>
      <c r="O472" s="18">
        <f t="shared" si="841"/>
        <v>42717</v>
      </c>
      <c r="P472" s="17">
        <f t="shared" si="842"/>
        <v>0.10112126864216997</v>
      </c>
      <c r="Q472" s="17">
        <f t="shared" si="843"/>
        <v>-2.1832794714688197</v>
      </c>
      <c r="R472" s="17">
        <f t="shared" si="844"/>
        <v>1.0300769086425963</v>
      </c>
      <c r="S472" s="17">
        <f t="shared" si="845"/>
        <v>2.2108546712501283E-2</v>
      </c>
      <c r="T472" s="16">
        <f t="shared" si="846"/>
        <v>-4.9711007105799301E-2</v>
      </c>
    </row>
    <row r="473" spans="1:20" x14ac:dyDescent="0.25">
      <c r="A473" s="5">
        <v>42724</v>
      </c>
      <c r="B473" s="22">
        <v>137.1729</v>
      </c>
      <c r="C473" s="22">
        <v>116.0603285</v>
      </c>
      <c r="D473" s="23">
        <v>109.0590984</v>
      </c>
      <c r="E473" s="15">
        <f t="shared" si="873"/>
        <v>5.4675522643310437E-4</v>
      </c>
      <c r="F473" s="15">
        <f t="shared" si="874"/>
        <v>2.1543338988567751E-3</v>
      </c>
      <c r="G473" s="15">
        <f t="shared" si="875"/>
        <v>-1.6075786724236707E-3</v>
      </c>
      <c r="H473" s="16">
        <f t="shared" ref="H473:I473" si="918">B473/B423-1</f>
        <v>3.5956765182559192E-2</v>
      </c>
      <c r="I473" s="16">
        <f t="shared" si="918"/>
        <v>8.6401615738787907E-2</v>
      </c>
      <c r="J473" s="16">
        <f t="shared" si="838"/>
        <v>-5.0444850556228715E-2</v>
      </c>
      <c r="K473" s="16">
        <f t="shared" si="839"/>
        <v>-3.1802642187700458E-3</v>
      </c>
      <c r="L473" s="16">
        <f t="shared" ref="L473:N473" si="919">STDEVP(E423:E472)*SQRT(52)</f>
        <v>0.22529542212193285</v>
      </c>
      <c r="M473" s="16">
        <f t="shared" si="919"/>
        <v>0.21762954604330839</v>
      </c>
      <c r="N473" s="16">
        <f t="shared" si="919"/>
        <v>2.1569929471384749E-2</v>
      </c>
      <c r="O473" s="18">
        <f t="shared" si="841"/>
        <v>42724</v>
      </c>
      <c r="P473" s="17">
        <f t="shared" si="842"/>
        <v>0.17371426828259193</v>
      </c>
      <c r="Q473" s="17">
        <f t="shared" si="843"/>
        <v>-2.3386655307867472</v>
      </c>
      <c r="R473" s="17">
        <f t="shared" si="844"/>
        <v>1.0309325106420697</v>
      </c>
      <c r="S473" s="17">
        <f t="shared" si="845"/>
        <v>3.7962746345980021E-2</v>
      </c>
      <c r="T473" s="16">
        <f t="shared" si="846"/>
        <v>-5.3215843011352487E-2</v>
      </c>
    </row>
    <row r="474" spans="1:20" x14ac:dyDescent="0.25">
      <c r="A474" s="5">
        <v>42732</v>
      </c>
      <c r="B474" s="22">
        <v>137.24789999999999</v>
      </c>
      <c r="C474" s="22">
        <v>116.3103612</v>
      </c>
      <c r="D474" s="23">
        <v>109.0504952</v>
      </c>
      <c r="E474" s="15">
        <f t="shared" si="873"/>
        <v>9.7400397383129445E-3</v>
      </c>
      <c r="F474" s="15">
        <f t="shared" si="874"/>
        <v>1.0340508683761129E-2</v>
      </c>
      <c r="G474" s="15">
        <f t="shared" si="875"/>
        <v>-6.0046894544818485E-4</v>
      </c>
      <c r="H474" s="16">
        <f t="shared" ref="H474:I474" si="920">B474/B424-1</f>
        <v>1.2041449722707265E-2</v>
      </c>
      <c r="I474" s="16">
        <f t="shared" si="920"/>
        <v>6.2141937435448158E-2</v>
      </c>
      <c r="J474" s="16">
        <f t="shared" si="838"/>
        <v>-5.0100487712740893E-2</v>
      </c>
      <c r="K474" s="16">
        <f t="shared" si="839"/>
        <v>-3.2062363375947589E-3</v>
      </c>
      <c r="L474" s="16">
        <f t="shared" ref="L474:N474" si="921">STDEVP(E424:E473)*SQRT(52)</f>
        <v>0.2240466296010786</v>
      </c>
      <c r="M474" s="16">
        <f t="shared" si="921"/>
        <v>0.21634444038046013</v>
      </c>
      <c r="N474" s="16">
        <f t="shared" si="921"/>
        <v>2.1580974411023773E-2</v>
      </c>
      <c r="O474" s="18">
        <f t="shared" si="841"/>
        <v>42732</v>
      </c>
      <c r="P474" s="17">
        <f t="shared" si="842"/>
        <v>6.8055860012047331E-2</v>
      </c>
      <c r="Q474" s="17">
        <f t="shared" si="843"/>
        <v>-2.3215118445786707</v>
      </c>
      <c r="R474" s="17">
        <f t="shared" si="844"/>
        <v>1.0312716927424592</v>
      </c>
      <c r="S474" s="17">
        <f t="shared" si="845"/>
        <v>1.478532395255985E-2</v>
      </c>
      <c r="T474" s="16">
        <f t="shared" si="846"/>
        <v>-5.214403572425233E-2</v>
      </c>
    </row>
    <row r="475" spans="1:20" x14ac:dyDescent="0.25">
      <c r="A475" s="5">
        <v>42739</v>
      </c>
      <c r="B475" s="22">
        <v>138.5847</v>
      </c>
      <c r="C475" s="22">
        <v>117.5130695</v>
      </c>
      <c r="D475" s="23">
        <v>109.0432253</v>
      </c>
      <c r="E475" s="15">
        <f t="shared" si="873"/>
        <v>-1.7505539933341252E-3</v>
      </c>
      <c r="F475" s="15">
        <f t="shared" si="874"/>
        <v>-1.7614730079023033E-3</v>
      </c>
      <c r="G475" s="15">
        <f t="shared" si="875"/>
        <v>1.091901456817812E-5</v>
      </c>
      <c r="H475" s="16">
        <f t="shared" ref="H475:I475" si="922">B475/B425-1</f>
        <v>8.5421786961282331E-2</v>
      </c>
      <c r="I475" s="16">
        <f t="shared" si="922"/>
        <v>0.13859185790152595</v>
      </c>
      <c r="J475" s="16">
        <f t="shared" si="838"/>
        <v>-5.3170070940243619E-2</v>
      </c>
      <c r="K475" s="16">
        <f t="shared" si="839"/>
        <v>-3.2341198401326654E-3</v>
      </c>
      <c r="L475" s="16">
        <f t="shared" ref="L475:N475" si="923">STDEVP(E425:E474)*SQRT(52)</f>
        <v>0.21571755620380142</v>
      </c>
      <c r="M475" s="16">
        <f t="shared" si="923"/>
        <v>0.20772197280521984</v>
      </c>
      <c r="N475" s="16">
        <f t="shared" si="923"/>
        <v>2.1583369174391697E-2</v>
      </c>
      <c r="O475" s="18">
        <f t="shared" si="841"/>
        <v>42739</v>
      </c>
      <c r="P475" s="17">
        <f t="shared" si="842"/>
        <v>0.41098141644835062</v>
      </c>
      <c r="Q475" s="17">
        <f t="shared" si="843"/>
        <v>-2.4634740994621458</v>
      </c>
      <c r="R475" s="17">
        <f t="shared" si="844"/>
        <v>1.033710596955481</v>
      </c>
      <c r="S475" s="17">
        <f t="shared" si="845"/>
        <v>8.5764726667722418E-2</v>
      </c>
      <c r="T475" s="16">
        <f t="shared" si="846"/>
        <v>-5.7951109313709698E-2</v>
      </c>
    </row>
    <row r="476" spans="1:20" x14ac:dyDescent="0.25">
      <c r="A476" s="5">
        <v>42746</v>
      </c>
      <c r="B476" s="22">
        <v>138.34209999999999</v>
      </c>
      <c r="C476" s="22">
        <v>117.3060734</v>
      </c>
      <c r="D476" s="23">
        <v>109.03574690000001</v>
      </c>
      <c r="E476" s="15">
        <f t="shared" si="873"/>
        <v>-5.149553172895116E-3</v>
      </c>
      <c r="F476" s="15">
        <f t="shared" si="874"/>
        <v>-7.2109463345143565E-3</v>
      </c>
      <c r="G476" s="15">
        <f t="shared" si="875"/>
        <v>2.0613931616192405E-3</v>
      </c>
      <c r="H476" s="16">
        <f t="shared" ref="H476:I476" si="924">B476/B426-1</f>
        <v>0.11223122223785498</v>
      </c>
      <c r="I476" s="16">
        <f t="shared" si="924"/>
        <v>0.16033460639881447</v>
      </c>
      <c r="J476" s="16">
        <f t="shared" si="838"/>
        <v>-4.8103384160959495E-2</v>
      </c>
      <c r="K476" s="16">
        <f t="shared" si="839"/>
        <v>-3.2569629725875959E-3</v>
      </c>
      <c r="L476" s="16">
        <f t="shared" ref="L476:N476" si="925">STDEVP(E426:E475)*SQRT(52)</f>
        <v>0.21384059263910074</v>
      </c>
      <c r="M476" s="16">
        <f t="shared" si="925"/>
        <v>0.20637706189257615</v>
      </c>
      <c r="N476" s="16">
        <f t="shared" si="925"/>
        <v>2.1114904844081229E-2</v>
      </c>
      <c r="O476" s="18">
        <f t="shared" si="841"/>
        <v>42746</v>
      </c>
      <c r="P476" s="17">
        <f t="shared" si="842"/>
        <v>0.54006670943599677</v>
      </c>
      <c r="Q476" s="17">
        <f t="shared" si="843"/>
        <v>-2.2781719603365143</v>
      </c>
      <c r="R476" s="17">
        <f t="shared" si="844"/>
        <v>1.030771154587746</v>
      </c>
      <c r="S476" s="17">
        <f t="shared" si="845"/>
        <v>0.11204056758518019</v>
      </c>
      <c r="T476" s="16">
        <f t="shared" si="846"/>
        <v>-5.3137285631338876E-2</v>
      </c>
    </row>
    <row r="477" spans="1:20" x14ac:dyDescent="0.25">
      <c r="A477" s="5">
        <v>42753</v>
      </c>
      <c r="B477" s="22">
        <v>137.62970000000001</v>
      </c>
      <c r="C477" s="22">
        <v>116.4601856</v>
      </c>
      <c r="D477" s="23">
        <v>109.0282812</v>
      </c>
      <c r="E477" s="15">
        <f t="shared" si="873"/>
        <v>4.0085824498634626E-3</v>
      </c>
      <c r="F477" s="15">
        <f t="shared" si="874"/>
        <v>6.9942529784186025E-3</v>
      </c>
      <c r="G477" s="15">
        <f t="shared" si="875"/>
        <v>-2.9856705285551399E-3</v>
      </c>
      <c r="H477" s="16">
        <f t="shared" ref="H477:I477" si="926">B477/B427-1</f>
        <v>0.13983295443722543</v>
      </c>
      <c r="I477" s="16">
        <f t="shared" si="926"/>
        <v>0.18210440254982263</v>
      </c>
      <c r="J477" s="16">
        <f t="shared" si="838"/>
        <v>-4.2271448112597199E-2</v>
      </c>
      <c r="K477" s="16">
        <f t="shared" si="839"/>
        <v>-3.2788629092908028E-3</v>
      </c>
      <c r="L477" s="16">
        <f t="shared" ref="L477:N477" si="927">STDEVP(E427:E476)*SQRT(52)</f>
        <v>0.21148378687717037</v>
      </c>
      <c r="M477" s="16">
        <f t="shared" si="927"/>
        <v>0.20453324295825914</v>
      </c>
      <c r="N477" s="16">
        <f t="shared" si="927"/>
        <v>2.1091469045329915E-2</v>
      </c>
      <c r="O477" s="18">
        <f t="shared" si="841"/>
        <v>42753</v>
      </c>
      <c r="P477" s="17">
        <f t="shared" si="842"/>
        <v>0.67670349325471213</v>
      </c>
      <c r="Q477" s="17">
        <f t="shared" si="843"/>
        <v>-2.0041964844528914</v>
      </c>
      <c r="R477" s="17">
        <f t="shared" si="844"/>
        <v>1.0290551797955803</v>
      </c>
      <c r="S477" s="17">
        <f t="shared" si="845"/>
        <v>0.13907108205309759</v>
      </c>
      <c r="T477" s="16">
        <f t="shared" si="846"/>
        <v>-4.7657792221603518E-2</v>
      </c>
    </row>
    <row r="478" spans="1:20" x14ac:dyDescent="0.25">
      <c r="A478" s="5">
        <v>42760</v>
      </c>
      <c r="B478" s="22">
        <v>138.1814</v>
      </c>
      <c r="C478" s="22">
        <v>117.27473759999999</v>
      </c>
      <c r="D478" s="23">
        <v>109.0208251</v>
      </c>
      <c r="E478" s="15">
        <f t="shared" si="873"/>
        <v>-1.7238933749404883E-2</v>
      </c>
      <c r="F478" s="15">
        <f t="shared" si="874"/>
        <v>-1.5664510001001219E-2</v>
      </c>
      <c r="G478" s="15">
        <f t="shared" si="875"/>
        <v>-1.5744237484036638E-3</v>
      </c>
      <c r="H478" s="16">
        <f t="shared" ref="H478:I478" si="928">B478/B428-1</f>
        <v>0.12176070321620092</v>
      </c>
      <c r="I478" s="16">
        <f t="shared" si="928"/>
        <v>0.15727111873561039</v>
      </c>
      <c r="J478" s="16">
        <f t="shared" si="838"/>
        <v>-3.5510415519409477E-2</v>
      </c>
      <c r="K478" s="16">
        <f t="shared" si="839"/>
        <v>-3.3006798505736956E-3</v>
      </c>
      <c r="L478" s="16">
        <f t="shared" ref="L478:N478" si="929">STDEVP(E428:E477)*SQRT(52)</f>
        <v>0.21075011437785071</v>
      </c>
      <c r="M478" s="16">
        <f t="shared" si="929"/>
        <v>0.20296019250355846</v>
      </c>
      <c r="N478" s="16">
        <f t="shared" si="929"/>
        <v>1.9690851446825464E-2</v>
      </c>
      <c r="O478" s="18">
        <f t="shared" si="841"/>
        <v>42760</v>
      </c>
      <c r="P478" s="17">
        <f t="shared" si="842"/>
        <v>0.59341074825019524</v>
      </c>
      <c r="Q478" s="17">
        <f t="shared" si="843"/>
        <v>-1.8033966492157161</v>
      </c>
      <c r="R478" s="17">
        <f t="shared" si="844"/>
        <v>1.0345642917431996</v>
      </c>
      <c r="S478" s="17">
        <f t="shared" si="845"/>
        <v>0.12088314285045655</v>
      </c>
      <c r="T478" s="16">
        <f t="shared" si="846"/>
        <v>-4.1060466011472646E-2</v>
      </c>
    </row>
    <row r="479" spans="1:20" x14ac:dyDescent="0.25">
      <c r="A479" s="5">
        <v>42767</v>
      </c>
      <c r="B479" s="22">
        <v>135.79929999999999</v>
      </c>
      <c r="C479" s="22">
        <v>115.4376863</v>
      </c>
      <c r="D479" s="23">
        <v>109.01339369999999</v>
      </c>
      <c r="E479" s="15">
        <f t="shared" si="873"/>
        <v>-1.1325537024122756E-3</v>
      </c>
      <c r="F479" s="15">
        <f t="shared" si="874"/>
        <v>-3.3118534531820787E-3</v>
      </c>
      <c r="G479" s="15">
        <f t="shared" si="875"/>
        <v>2.1792997507698031E-3</v>
      </c>
      <c r="H479" s="16">
        <f t="shared" ref="H479:I479" si="930">B479/B429-1</f>
        <v>0.13157313641526103</v>
      </c>
      <c r="I479" s="16">
        <f t="shared" si="930"/>
        <v>0.16193689853210458</v>
      </c>
      <c r="J479" s="16">
        <f t="shared" si="838"/>
        <v>-3.0363762116843551E-2</v>
      </c>
      <c r="K479" s="16">
        <f t="shared" si="839"/>
        <v>-3.3232443699678926E-3</v>
      </c>
      <c r="L479" s="16">
        <f t="shared" ref="L479:N479" si="931">STDEVP(E429:E478)*SQRT(52)</f>
        <v>0.20972520194743868</v>
      </c>
      <c r="M479" s="16">
        <f t="shared" si="931"/>
        <v>0.20253439478380711</v>
      </c>
      <c r="N479" s="16">
        <f t="shared" si="931"/>
        <v>1.8874857413147116E-2</v>
      </c>
      <c r="O479" s="18">
        <f t="shared" si="841"/>
        <v>42767</v>
      </c>
      <c r="P479" s="17">
        <f t="shared" si="842"/>
        <v>0.64320539225913653</v>
      </c>
      <c r="Q479" s="17">
        <f t="shared" si="843"/>
        <v>-1.6086882911069802</v>
      </c>
      <c r="R479" s="17">
        <f t="shared" si="844"/>
        <v>1.0313094763919721</v>
      </c>
      <c r="S479" s="17">
        <f t="shared" si="845"/>
        <v>0.13080106783965839</v>
      </c>
      <c r="T479" s="16">
        <f t="shared" si="846"/>
        <v>-3.5537970659569929E-2</v>
      </c>
    </row>
    <row r="480" spans="1:20" x14ac:dyDescent="0.25">
      <c r="A480" s="5">
        <v>42774</v>
      </c>
      <c r="B480" s="22">
        <v>135.6455</v>
      </c>
      <c r="C480" s="22">
        <v>115.0553736</v>
      </c>
      <c r="D480" s="23">
        <v>109.0059991</v>
      </c>
      <c r="E480" s="15">
        <f t="shared" si="873"/>
        <v>2.8155744200876409E-2</v>
      </c>
      <c r="F480" s="15">
        <f t="shared" si="874"/>
        <v>3.0910006101618537E-2</v>
      </c>
      <c r="G480" s="15">
        <f t="shared" si="875"/>
        <v>-2.7542619007421276E-3</v>
      </c>
      <c r="H480" s="16">
        <f t="shared" ref="H480:I480" si="932">B480/B430-1</f>
        <v>0.23371065910438626</v>
      </c>
      <c r="I480" s="16">
        <f t="shared" si="932"/>
        <v>0.25703409462055027</v>
      </c>
      <c r="J480" s="16">
        <f t="shared" si="838"/>
        <v>-2.3323435516164004E-2</v>
      </c>
      <c r="K480" s="16">
        <f t="shared" si="839"/>
        <v>-3.345033430886879E-3</v>
      </c>
      <c r="L480" s="16">
        <f t="shared" ref="L480:N480" si="933">STDEVP(E430:E479)*SQRT(52)</f>
        <v>0.18983474770633088</v>
      </c>
      <c r="M480" s="16">
        <f t="shared" si="933"/>
        <v>0.1842186587845896</v>
      </c>
      <c r="N480" s="16">
        <f t="shared" si="933"/>
        <v>1.8452962593572528E-2</v>
      </c>
      <c r="O480" s="18">
        <f t="shared" si="841"/>
        <v>42774</v>
      </c>
      <c r="P480" s="17">
        <f t="shared" si="842"/>
        <v>1.2487476365601504</v>
      </c>
      <c r="Q480" s="17">
        <f t="shared" si="843"/>
        <v>-1.2639398902964201</v>
      </c>
      <c r="R480" s="17">
        <f t="shared" si="844"/>
        <v>1.0235815718459602</v>
      </c>
      <c r="S480" s="17">
        <f t="shared" si="845"/>
        <v>0.23159433410642516</v>
      </c>
      <c r="T480" s="16">
        <f t="shared" si="846"/>
        <v>-2.9463584631497453E-2</v>
      </c>
    </row>
    <row r="481" spans="1:20" x14ac:dyDescent="0.25">
      <c r="A481" s="5">
        <v>42781</v>
      </c>
      <c r="B481" s="22">
        <v>139.46469999999999</v>
      </c>
      <c r="C481" s="22">
        <v>118.6117359</v>
      </c>
      <c r="D481" s="23">
        <v>108.9985324</v>
      </c>
      <c r="E481" s="15">
        <f t="shared" si="873"/>
        <v>-6.8698387477261758E-3</v>
      </c>
      <c r="F481" s="15">
        <f t="shared" si="874"/>
        <v>-4.0978078291492581E-3</v>
      </c>
      <c r="G481" s="15">
        <f t="shared" si="875"/>
        <v>-2.7720309185769176E-3</v>
      </c>
      <c r="H481" s="16">
        <f t="shared" ref="H481:I481" si="934">B481/B431-1</f>
        <v>0.16199667393202555</v>
      </c>
      <c r="I481" s="16">
        <f t="shared" si="934"/>
        <v>0.19231028898730695</v>
      </c>
      <c r="J481" s="16">
        <f t="shared" si="838"/>
        <v>-3.0313615055281407E-2</v>
      </c>
      <c r="K481" s="16">
        <f t="shared" si="839"/>
        <v>-3.3665715575114108E-3</v>
      </c>
      <c r="L481" s="16">
        <f t="shared" ref="L481:N481" si="935">STDEVP(E431:E480)*SQRT(52)</f>
        <v>0.16926494896081667</v>
      </c>
      <c r="M481" s="16">
        <f t="shared" si="935"/>
        <v>0.16609521419494766</v>
      </c>
      <c r="N481" s="16">
        <f t="shared" si="935"/>
        <v>1.7842065216186739E-2</v>
      </c>
      <c r="O481" s="18">
        <f t="shared" si="841"/>
        <v>42781</v>
      </c>
      <c r="P481" s="17">
        <f t="shared" si="842"/>
        <v>0.97694913509717285</v>
      </c>
      <c r="Q481" s="17">
        <f t="shared" si="843"/>
        <v>-1.6989969876233939</v>
      </c>
      <c r="R481" s="17">
        <f t="shared" si="844"/>
        <v>1.0141242507423103</v>
      </c>
      <c r="S481" s="17">
        <f t="shared" si="845"/>
        <v>0.1630601431417262</v>
      </c>
      <c r="T481" s="16">
        <f t="shared" si="846"/>
        <v>-3.307740409808449E-2</v>
      </c>
    </row>
    <row r="482" spans="1:20" x14ac:dyDescent="0.25">
      <c r="A482" s="5">
        <v>42788</v>
      </c>
      <c r="B482" s="22">
        <v>138.50659999999999</v>
      </c>
      <c r="C482" s="22">
        <v>118.12568779999999</v>
      </c>
      <c r="D482" s="23">
        <v>108.9910177</v>
      </c>
      <c r="E482" s="15">
        <f t="shared" si="873"/>
        <v>1.0276044607260726E-2</v>
      </c>
      <c r="F482" s="15">
        <f t="shared" si="874"/>
        <v>1.2145869596367431E-2</v>
      </c>
      <c r="G482" s="15">
        <f t="shared" si="875"/>
        <v>-1.8698249891067054E-3</v>
      </c>
      <c r="H482" s="16">
        <f t="shared" ref="H482:I482" si="936">B482/B432-1</f>
        <v>0.15771216885576678</v>
      </c>
      <c r="I482" s="16">
        <f t="shared" si="936"/>
        <v>0.18685944766665252</v>
      </c>
      <c r="J482" s="16">
        <f t="shared" si="838"/>
        <v>-2.9147278810885746E-2</v>
      </c>
      <c r="K482" s="16">
        <f t="shared" si="839"/>
        <v>-3.3880001899680989E-3</v>
      </c>
      <c r="L482" s="16">
        <f t="shared" ref="L482:N482" si="937">STDEVP(E432:E481)*SQRT(52)</f>
        <v>0.1694517739212332</v>
      </c>
      <c r="M482" s="16">
        <f t="shared" si="937"/>
        <v>0.16625418891857482</v>
      </c>
      <c r="N482" s="16">
        <f t="shared" si="937"/>
        <v>1.769884369107242E-2</v>
      </c>
      <c r="O482" s="18">
        <f t="shared" si="841"/>
        <v>42788</v>
      </c>
      <c r="P482" s="17">
        <f t="shared" si="842"/>
        <v>0.9507139719919343</v>
      </c>
      <c r="Q482" s="17">
        <f t="shared" si="843"/>
        <v>-1.6468465013670976</v>
      </c>
      <c r="R482" s="17">
        <f t="shared" si="844"/>
        <v>1.0132860330725866</v>
      </c>
      <c r="S482" s="17">
        <f t="shared" si="845"/>
        <v>0.15898785119659742</v>
      </c>
      <c r="T482" s="16">
        <f t="shared" si="846"/>
        <v>-3.167491269508399E-2</v>
      </c>
    </row>
    <row r="483" spans="1:20" x14ac:dyDescent="0.25">
      <c r="A483" s="5">
        <v>42795</v>
      </c>
      <c r="B483" s="22">
        <v>139.9299</v>
      </c>
      <c r="C483" s="22">
        <v>119.560427</v>
      </c>
      <c r="D483" s="23">
        <v>108.98346429999999</v>
      </c>
      <c r="E483" s="15">
        <f t="shared" si="873"/>
        <v>1.1920254355930471E-3</v>
      </c>
      <c r="F483" s="15">
        <f t="shared" si="874"/>
        <v>-7.5792887558023825E-4</v>
      </c>
      <c r="G483" s="15">
        <f t="shared" si="875"/>
        <v>1.9499543111732853E-3</v>
      </c>
      <c r="H483" s="16">
        <f t="shared" ref="H483:I483" si="938">B483/B433-1</f>
        <v>0.1212376652150049</v>
      </c>
      <c r="I483" s="16">
        <f t="shared" si="938"/>
        <v>0.15644864544312354</v>
      </c>
      <c r="J483" s="16">
        <f t="shared" si="838"/>
        <v>-3.5210980228118638E-2</v>
      </c>
      <c r="K483" s="16">
        <f t="shared" si="839"/>
        <v>-3.4106441222654382E-3</v>
      </c>
      <c r="L483" s="16">
        <f t="shared" ref="L483:N483" si="939">STDEVP(E433:E482)*SQRT(52)</f>
        <v>0.16457526101698858</v>
      </c>
      <c r="M483" s="16">
        <f t="shared" si="939"/>
        <v>0.16254607133752474</v>
      </c>
      <c r="N483" s="16">
        <f t="shared" si="939"/>
        <v>1.702303293695439E-2</v>
      </c>
      <c r="O483" s="18">
        <f t="shared" si="841"/>
        <v>42795</v>
      </c>
      <c r="P483" s="17">
        <f t="shared" si="842"/>
        <v>0.7573939641171421</v>
      </c>
      <c r="Q483" s="17">
        <f t="shared" si="843"/>
        <v>-2.0684316571861299</v>
      </c>
      <c r="R483" s="17">
        <f t="shared" si="844"/>
        <v>1.0066857953559964</v>
      </c>
      <c r="S483" s="17">
        <f t="shared" si="845"/>
        <v>0.12382047100723288</v>
      </c>
      <c r="T483" s="16">
        <f t="shared" si="846"/>
        <v>-3.6279766723907814E-2</v>
      </c>
    </row>
    <row r="484" spans="1:20" x14ac:dyDescent="0.25">
      <c r="A484" s="5">
        <v>42802</v>
      </c>
      <c r="B484" s="22">
        <v>140.0967</v>
      </c>
      <c r="C484" s="22">
        <v>119.4698087</v>
      </c>
      <c r="D484" s="23">
        <v>108.97603839999999</v>
      </c>
      <c r="E484" s="15">
        <f t="shared" si="873"/>
        <v>5.1014763374155336E-3</v>
      </c>
      <c r="F484" s="15">
        <f t="shared" si="874"/>
        <v>4.8897274244985578E-3</v>
      </c>
      <c r="G484" s="15">
        <f t="shared" si="875"/>
        <v>2.1174891291697584E-4</v>
      </c>
      <c r="H484" s="16">
        <f t="shared" ref="H484:I484" si="940">B484/B434-1</f>
        <v>0.14286098861027763</v>
      </c>
      <c r="I484" s="16">
        <f t="shared" si="940"/>
        <v>0.17296281162724925</v>
      </c>
      <c r="J484" s="16">
        <f t="shared" si="838"/>
        <v>-3.0101823016971618E-2</v>
      </c>
      <c r="K484" s="16">
        <f t="shared" si="839"/>
        <v>-3.4327366213365851E-3</v>
      </c>
      <c r="L484" s="16">
        <f t="shared" ref="L484:N484" si="941">STDEVP(E434:E483)*SQRT(52)</f>
        <v>0.16325074656994931</v>
      </c>
      <c r="M484" s="16">
        <f t="shared" si="941"/>
        <v>0.16154407667352841</v>
      </c>
      <c r="N484" s="16">
        <f t="shared" si="941"/>
        <v>1.7046028243932677E-2</v>
      </c>
      <c r="O484" s="18">
        <f t="shared" si="841"/>
        <v>42802</v>
      </c>
      <c r="P484" s="17">
        <f t="shared" si="842"/>
        <v>0.89612898136996022</v>
      </c>
      <c r="Q484" s="17">
        <f t="shared" si="843"/>
        <v>-1.7659141816619945</v>
      </c>
      <c r="R484" s="17">
        <f t="shared" si="844"/>
        <v>1.0050939955924125</v>
      </c>
      <c r="S484" s="17">
        <f t="shared" si="845"/>
        <v>0.14555228254586003</v>
      </c>
      <c r="T484" s="16">
        <f t="shared" si="846"/>
        <v>-3.1000381162271107E-2</v>
      </c>
    </row>
    <row r="485" spans="1:20" x14ac:dyDescent="0.25">
      <c r="A485" s="5">
        <v>42809</v>
      </c>
      <c r="B485" s="22">
        <v>140.81139999999999</v>
      </c>
      <c r="C485" s="22">
        <v>120.0539835</v>
      </c>
      <c r="D485" s="23">
        <v>108.9685647</v>
      </c>
      <c r="E485" s="15">
        <f t="shared" si="873"/>
        <v>-2.1574957709389331E-3</v>
      </c>
      <c r="F485" s="15">
        <f t="shared" si="874"/>
        <v>1.7062832404890482E-3</v>
      </c>
      <c r="G485" s="15">
        <f t="shared" si="875"/>
        <v>-3.8637790114279813E-3</v>
      </c>
      <c r="H485" s="16">
        <f t="shared" ref="H485:I485" si="942">B485/B435-1</f>
        <v>0.12180117365319076</v>
      </c>
      <c r="I485" s="16">
        <f t="shared" si="942"/>
        <v>0.15237241725986705</v>
      </c>
      <c r="J485" s="16">
        <f t="shared" si="838"/>
        <v>-3.057124360667629E-2</v>
      </c>
      <c r="K485" s="16">
        <f t="shared" si="839"/>
        <v>-3.4513111320346734E-3</v>
      </c>
      <c r="L485" s="16">
        <f t="shared" ref="L485:N485" si="943">STDEVP(E435:E484)*SQRT(52)</f>
        <v>0.16182677280237998</v>
      </c>
      <c r="M485" s="16">
        <f t="shared" si="943"/>
        <v>0.16031401159992045</v>
      </c>
      <c r="N485" s="16">
        <f t="shared" si="943"/>
        <v>1.6979351693907227E-2</v>
      </c>
      <c r="O485" s="18">
        <f t="shared" si="841"/>
        <v>42809</v>
      </c>
      <c r="P485" s="17">
        <f t="shared" si="842"/>
        <v>0.7739911178861707</v>
      </c>
      <c r="Q485" s="17">
        <f t="shared" si="843"/>
        <v>-1.800495340328353</v>
      </c>
      <c r="R485" s="17">
        <f t="shared" si="844"/>
        <v>1.0040540449998978</v>
      </c>
      <c r="S485" s="17">
        <f t="shared" si="845"/>
        <v>0.1247467558235256</v>
      </c>
      <c r="T485" s="16">
        <f t="shared" si="846"/>
        <v>-3.1202960013628905E-2</v>
      </c>
    </row>
    <row r="486" spans="1:20" x14ac:dyDescent="0.25">
      <c r="A486" s="5">
        <v>42816</v>
      </c>
      <c r="B486" s="22">
        <v>140.5076</v>
      </c>
      <c r="C486" s="22">
        <v>120.2588296</v>
      </c>
      <c r="D486" s="23">
        <v>108.96110659999999</v>
      </c>
      <c r="E486" s="15">
        <f t="shared" si="873"/>
        <v>1.464974136630337E-2</v>
      </c>
      <c r="F486" s="15">
        <f t="shared" si="874"/>
        <v>1.5847606419745253E-2</v>
      </c>
      <c r="G486" s="15">
        <f t="shared" si="875"/>
        <v>-1.1978650534418822E-3</v>
      </c>
      <c r="H486" s="16">
        <f t="shared" ref="H486:I486" si="944">B486/B436-1</f>
        <v>0.13887621287808849</v>
      </c>
      <c r="I486" s="16">
        <f t="shared" si="944"/>
        <v>0.17912248162599509</v>
      </c>
      <c r="J486" s="16">
        <f t="shared" si="838"/>
        <v>-4.0246268747906599E-2</v>
      </c>
      <c r="K486" s="16">
        <f t="shared" si="839"/>
        <v>-3.4526120152703621E-3</v>
      </c>
      <c r="L486" s="16">
        <f t="shared" ref="L486:N486" si="945">STDEVP(E436:E485)*SQRT(52)</f>
        <v>0.16063593160104545</v>
      </c>
      <c r="M486" s="16">
        <f t="shared" si="945"/>
        <v>0.15839030712915472</v>
      </c>
      <c r="N486" s="16">
        <f t="shared" si="945"/>
        <v>1.667690426424355E-2</v>
      </c>
      <c r="O486" s="18">
        <f t="shared" si="841"/>
        <v>42816</v>
      </c>
      <c r="P486" s="17">
        <f t="shared" si="842"/>
        <v>0.88603355099185388</v>
      </c>
      <c r="Q486" s="17">
        <f t="shared" si="843"/>
        <v>-2.4132937450625902</v>
      </c>
      <c r="R486" s="17">
        <f t="shared" si="844"/>
        <v>1.0084291278036126</v>
      </c>
      <c r="S486" s="17">
        <f t="shared" si="845"/>
        <v>0.14113914500204403</v>
      </c>
      <c r="T486" s="16">
        <f t="shared" si="846"/>
        <v>-4.178521754596537E-2</v>
      </c>
    </row>
    <row r="487" spans="1:20" x14ac:dyDescent="0.25">
      <c r="A487" s="5">
        <v>42823</v>
      </c>
      <c r="B487" s="22">
        <v>142.566</v>
      </c>
      <c r="C487" s="22">
        <v>122.1646442</v>
      </c>
      <c r="D487" s="23">
        <v>108.9535521</v>
      </c>
      <c r="E487" s="15">
        <f t="shared" si="873"/>
        <v>2.0825442251308779E-3</v>
      </c>
      <c r="F487" s="15">
        <f t="shared" si="874"/>
        <v>6.9151054753369134E-3</v>
      </c>
      <c r="G487" s="15">
        <f t="shared" si="875"/>
        <v>-4.8325612502060356E-3</v>
      </c>
      <c r="H487" s="16">
        <f t="shared" ref="H487:I487" si="946">B487/B437-1</f>
        <v>0.15709575992896685</v>
      </c>
      <c r="I487" s="16">
        <f t="shared" si="946"/>
        <v>0.1935046654024668</v>
      </c>
      <c r="J487" s="16">
        <f t="shared" si="838"/>
        <v>-3.6408905473499953E-2</v>
      </c>
      <c r="K487" s="16">
        <f t="shared" si="839"/>
        <v>-3.4179810308101466E-3</v>
      </c>
      <c r="L487" s="16">
        <f t="shared" ref="L487:N487" si="947">STDEVP(E437:E486)*SQRT(52)</f>
        <v>0.1610129935985217</v>
      </c>
      <c r="M487" s="16">
        <f t="shared" si="947"/>
        <v>0.1588768919031015</v>
      </c>
      <c r="N487" s="16">
        <f t="shared" si="947"/>
        <v>1.6104917925175207E-2</v>
      </c>
      <c r="O487" s="18">
        <f t="shared" si="841"/>
        <v>42823</v>
      </c>
      <c r="P487" s="17">
        <f t="shared" si="842"/>
        <v>0.99689930217688172</v>
      </c>
      <c r="Q487" s="17">
        <f t="shared" si="843"/>
        <v>-2.2607321342871018</v>
      </c>
      <c r="R487" s="17">
        <f t="shared" si="844"/>
        <v>1.0078615570898857</v>
      </c>
      <c r="S487" s="17">
        <f t="shared" si="845"/>
        <v>0.15926169604409432</v>
      </c>
      <c r="T487" s="16">
        <f t="shared" si="846"/>
        <v>-3.7957024100726544E-2</v>
      </c>
    </row>
    <row r="488" spans="1:20" x14ac:dyDescent="0.25">
      <c r="A488" s="5">
        <v>42830</v>
      </c>
      <c r="B488" s="22">
        <v>142.8629</v>
      </c>
      <c r="C488" s="22">
        <v>123.0094256</v>
      </c>
      <c r="D488" s="23">
        <v>108.9460406</v>
      </c>
      <c r="E488" s="15">
        <f t="shared" si="873"/>
        <v>-3.272368123564573E-3</v>
      </c>
      <c r="F488" s="15">
        <f t="shared" si="874"/>
        <v>2.391652497887975E-3</v>
      </c>
      <c r="G488" s="15">
        <f t="shared" si="875"/>
        <v>-5.6640206214525479E-3</v>
      </c>
      <c r="H488" s="16">
        <f t="shared" ref="H488:I488" si="948">B488/B438-1</f>
        <v>0.169536828283126</v>
      </c>
      <c r="I488" s="16">
        <f t="shared" si="948"/>
        <v>0.20971596871302123</v>
      </c>
      <c r="J488" s="16">
        <f t="shared" si="838"/>
        <v>-4.0179140429895233E-2</v>
      </c>
      <c r="K488" s="16">
        <f t="shared" si="839"/>
        <v>-3.4222160626994347E-3</v>
      </c>
      <c r="L488" s="16">
        <f t="shared" ref="L488:N488" si="949">STDEVP(E438:E487)*SQRT(52)</f>
        <v>0.16056306648199584</v>
      </c>
      <c r="M488" s="16">
        <f t="shared" si="949"/>
        <v>0.15854505626118462</v>
      </c>
      <c r="N488" s="16">
        <f t="shared" si="949"/>
        <v>1.6604551002011358E-2</v>
      </c>
      <c r="O488" s="18">
        <f t="shared" si="841"/>
        <v>42830</v>
      </c>
      <c r="P488" s="17">
        <f t="shared" si="842"/>
        <v>1.0772031709124064</v>
      </c>
      <c r="Q488" s="17">
        <f t="shared" si="843"/>
        <v>-2.4197667509966525</v>
      </c>
      <c r="R488" s="17">
        <f t="shared" si="844"/>
        <v>1.0076612707518768</v>
      </c>
      <c r="S488" s="17">
        <f t="shared" si="845"/>
        <v>0.17164403293655442</v>
      </c>
      <c r="T488" s="16">
        <f t="shared" si="846"/>
        <v>-4.1812049771025595E-2</v>
      </c>
    </row>
    <row r="489" spans="1:20" x14ac:dyDescent="0.25">
      <c r="A489" s="5">
        <v>42837</v>
      </c>
      <c r="B489" s="22">
        <v>142.3954</v>
      </c>
      <c r="C489" s="22">
        <v>123.3036214</v>
      </c>
      <c r="D489" s="23">
        <v>108.9385386</v>
      </c>
      <c r="E489" s="15">
        <f t="shared" si="873"/>
        <v>-7.3029044477559424E-3</v>
      </c>
      <c r="F489" s="15">
        <f t="shared" si="874"/>
        <v>-7.3390983145933397E-3</v>
      </c>
      <c r="G489" s="15">
        <f t="shared" si="875"/>
        <v>3.6193866837397337E-5</v>
      </c>
      <c r="H489" s="16">
        <f t="shared" ref="H489:I489" si="950">B489/B439-1</f>
        <v>0.11999339308397472</v>
      </c>
      <c r="I489" s="16">
        <f t="shared" si="950"/>
        <v>0.16535271588328593</v>
      </c>
      <c r="J489" s="16">
        <f t="shared" si="838"/>
        <v>-4.5359322799311208E-2</v>
      </c>
      <c r="K489" s="16">
        <f t="shared" si="839"/>
        <v>-3.4251239530643796E-3</v>
      </c>
      <c r="L489" s="16">
        <f t="shared" ref="L489:N489" si="951">STDEVP(E439:E488)*SQRT(52)</f>
        <v>0.15597702160329621</v>
      </c>
      <c r="M489" s="16">
        <f t="shared" si="951"/>
        <v>0.1540258551504477</v>
      </c>
      <c r="N489" s="16">
        <f t="shared" si="951"/>
        <v>1.7320128745612569E-2</v>
      </c>
      <c r="O489" s="18">
        <f t="shared" si="841"/>
        <v>42837</v>
      </c>
      <c r="P489" s="17">
        <f t="shared" si="842"/>
        <v>0.79126089066462169</v>
      </c>
      <c r="Q489" s="17">
        <f t="shared" si="843"/>
        <v>-2.6188790779515054</v>
      </c>
      <c r="R489" s="17">
        <f t="shared" si="844"/>
        <v>1.0060188092041495</v>
      </c>
      <c r="S489" s="17">
        <f t="shared" si="845"/>
        <v>0.12268012874895862</v>
      </c>
      <c r="T489" s="16">
        <f t="shared" si="846"/>
        <v>-4.6375164415174724E-2</v>
      </c>
    </row>
    <row r="490" spans="1:20" x14ac:dyDescent="0.25">
      <c r="A490" s="5">
        <v>42846</v>
      </c>
      <c r="B490" s="22">
        <v>141.35550000000001</v>
      </c>
      <c r="C490" s="22">
        <v>122.398684</v>
      </c>
      <c r="D490" s="23">
        <v>108.92877989999999</v>
      </c>
      <c r="E490" s="15">
        <f t="shared" si="873"/>
        <v>4.4437605894358523E-2</v>
      </c>
      <c r="F490" s="15">
        <f t="shared" si="874"/>
        <v>4.2038527146255777E-2</v>
      </c>
      <c r="G490" s="15">
        <f t="shared" si="875"/>
        <v>2.3990787481027454E-3</v>
      </c>
      <c r="H490" s="16">
        <f t="shared" ref="H490:I490" si="952">B490/B440-1</f>
        <v>0.10602307261363397</v>
      </c>
      <c r="I490" s="16">
        <f t="shared" si="952"/>
        <v>0.14736078806115671</v>
      </c>
      <c r="J490" s="16">
        <f t="shared" si="838"/>
        <v>-4.1337715447522738E-2</v>
      </c>
      <c r="K490" s="16">
        <f t="shared" si="839"/>
        <v>-3.4481555761818328E-3</v>
      </c>
      <c r="L490" s="16">
        <f t="shared" ref="L490:N490" si="953">STDEVP(E440:E489)*SQRT(52)</f>
        <v>0.15626194135350316</v>
      </c>
      <c r="M490" s="16">
        <f t="shared" si="953"/>
        <v>0.15430868054310865</v>
      </c>
      <c r="N490" s="16">
        <f t="shared" si="953"/>
        <v>1.7189185905318614E-2</v>
      </c>
      <c r="O490" s="18">
        <f t="shared" si="841"/>
        <v>42846</v>
      </c>
      <c r="P490" s="17">
        <f t="shared" si="842"/>
        <v>0.7005623201759974</v>
      </c>
      <c r="Q490" s="17">
        <f t="shared" si="843"/>
        <v>-2.4048675530777857</v>
      </c>
      <c r="R490" s="17">
        <f t="shared" si="844"/>
        <v>1.0110446990815856</v>
      </c>
      <c r="S490" s="17">
        <f t="shared" si="845"/>
        <v>0.10827535942699414</v>
      </c>
      <c r="T490" s="16">
        <f t="shared" si="846"/>
        <v>-4.3003354848808933E-2</v>
      </c>
    </row>
    <row r="491" spans="1:20" x14ac:dyDescent="0.25">
      <c r="A491" s="5">
        <v>42853</v>
      </c>
      <c r="B491" s="22">
        <v>147.637</v>
      </c>
      <c r="C491" s="22">
        <v>127.54414439999999</v>
      </c>
      <c r="D491" s="23">
        <v>108.9211581</v>
      </c>
      <c r="E491" s="15">
        <f t="shared" si="873"/>
        <v>2.8615455475253571E-2</v>
      </c>
      <c r="F491" s="15">
        <f t="shared" si="874"/>
        <v>2.8865715610226106E-2</v>
      </c>
      <c r="G491" s="15">
        <f t="shared" si="875"/>
        <v>-2.502601349725353E-4</v>
      </c>
      <c r="H491" s="16">
        <f t="shared" ref="H491:I491" si="954">B491/B441-1</f>
        <v>0.17064077312704762</v>
      </c>
      <c r="I491" s="16">
        <f t="shared" si="954"/>
        <v>0.2135596018599224</v>
      </c>
      <c r="J491" s="16">
        <f t="shared" si="838"/>
        <v>-4.2918828732874781E-2</v>
      </c>
      <c r="K491" s="16">
        <f t="shared" si="839"/>
        <v>-3.4525847035595802E-3</v>
      </c>
      <c r="L491" s="16">
        <f t="shared" ref="L491:N491" si="955">STDEVP(E441:E490)*SQRT(52)</f>
        <v>0.16109217270988982</v>
      </c>
      <c r="M491" s="16">
        <f t="shared" si="955"/>
        <v>0.1581184341541492</v>
      </c>
      <c r="N491" s="16">
        <f t="shared" si="955"/>
        <v>1.7321614208380052E-2</v>
      </c>
      <c r="O491" s="18">
        <f t="shared" si="841"/>
        <v>42853</v>
      </c>
      <c r="P491" s="17">
        <f t="shared" si="842"/>
        <v>1.0807064980378107</v>
      </c>
      <c r="Q491" s="17">
        <f t="shared" si="843"/>
        <v>-2.4777614959298084</v>
      </c>
      <c r="R491" s="17">
        <f t="shared" si="844"/>
        <v>1.0131230053299769</v>
      </c>
      <c r="S491" s="17">
        <f t="shared" si="845"/>
        <v>0.17183832260713941</v>
      </c>
      <c r="T491" s="16">
        <f t="shared" si="846"/>
        <v>-4.5766680813817295E-2</v>
      </c>
    </row>
    <row r="492" spans="1:20" x14ac:dyDescent="0.25">
      <c r="A492" s="5">
        <v>42864</v>
      </c>
      <c r="B492" s="22">
        <v>151.86170000000001</v>
      </c>
      <c r="C492" s="22">
        <v>131.2257974</v>
      </c>
      <c r="D492" s="23">
        <v>108.9093558</v>
      </c>
      <c r="E492" s="15">
        <f t="shared" si="873"/>
        <v>7.8762452942380268E-3</v>
      </c>
      <c r="F492" s="15">
        <f t="shared" si="874"/>
        <v>5.3590605958093729E-3</v>
      </c>
      <c r="G492" s="15">
        <f t="shared" si="875"/>
        <v>2.5171846984286539E-3</v>
      </c>
      <c r="H492" s="16">
        <f t="shared" ref="H492:I492" si="956">B492/B442-1</f>
        <v>0.2220155063711311</v>
      </c>
      <c r="I492" s="16">
        <f t="shared" si="956"/>
        <v>0.26751912097118646</v>
      </c>
      <c r="J492" s="16">
        <f t="shared" si="838"/>
        <v>-4.5503614600055364E-2</v>
      </c>
      <c r="K492" s="16">
        <f t="shared" si="839"/>
        <v>-3.4869653082343355E-3</v>
      </c>
      <c r="L492" s="16">
        <f t="shared" ref="L492:N492" si="957">STDEVP(E442:E491)*SQRT(52)</f>
        <v>0.16197081095776655</v>
      </c>
      <c r="M492" s="16">
        <f t="shared" si="957"/>
        <v>0.15881100635966267</v>
      </c>
      <c r="N492" s="16">
        <f t="shared" si="957"/>
        <v>1.7296685389773865E-2</v>
      </c>
      <c r="O492" s="18">
        <f t="shared" si="841"/>
        <v>42864</v>
      </c>
      <c r="P492" s="17">
        <f t="shared" si="842"/>
        <v>1.3922414189687831</v>
      </c>
      <c r="Q492" s="17">
        <f t="shared" si="843"/>
        <v>-2.6307707849596422</v>
      </c>
      <c r="R492" s="17">
        <f t="shared" si="844"/>
        <v>1.0142111802239671</v>
      </c>
      <c r="S492" s="17">
        <f t="shared" si="845"/>
        <v>0.22234271922497245</v>
      </c>
      <c r="T492" s="16">
        <f t="shared" si="846"/>
        <v>-4.9354930933964203E-2</v>
      </c>
    </row>
    <row r="493" spans="1:20" x14ac:dyDescent="0.25">
      <c r="A493" s="5">
        <v>42871</v>
      </c>
      <c r="B493" s="22">
        <v>153.05779999999999</v>
      </c>
      <c r="C493" s="22">
        <v>131.92904440000001</v>
      </c>
      <c r="D493" s="23">
        <v>108.90176870000001</v>
      </c>
      <c r="E493" s="15">
        <f t="shared" si="873"/>
        <v>-7.3697648862063314E-3</v>
      </c>
      <c r="F493" s="15">
        <f t="shared" si="874"/>
        <v>-9.6985671791919303E-3</v>
      </c>
      <c r="G493" s="15">
        <f t="shared" si="875"/>
        <v>2.3288022929855989E-3</v>
      </c>
      <c r="H493" s="16">
        <f t="shared" ref="H493:I493" si="958">B493/B443-1</f>
        <v>0.23493265300523958</v>
      </c>
      <c r="I493" s="16">
        <f t="shared" si="958"/>
        <v>0.27935797156920761</v>
      </c>
      <c r="J493" s="16">
        <f t="shared" si="838"/>
        <v>-4.442531856396803E-2</v>
      </c>
      <c r="K493" s="16">
        <f t="shared" si="839"/>
        <v>-3.481262908002325E-3</v>
      </c>
      <c r="L493" s="16">
        <f t="shared" ref="L493:N493" si="959">STDEVP(E443:E492)*SQRT(52)</f>
        <v>0.16185092946375895</v>
      </c>
      <c r="M493" s="16">
        <f t="shared" si="959"/>
        <v>0.15854392420488922</v>
      </c>
      <c r="N493" s="16">
        <f t="shared" si="959"/>
        <v>1.7490002537417417E-2</v>
      </c>
      <c r="O493" s="18">
        <f t="shared" si="841"/>
        <v>42871</v>
      </c>
      <c r="P493" s="17">
        <f t="shared" si="842"/>
        <v>1.4730463192466661</v>
      </c>
      <c r="Q493" s="17">
        <f t="shared" si="843"/>
        <v>-2.5400407157704104</v>
      </c>
      <c r="R493" s="17">
        <f t="shared" si="844"/>
        <v>1.013046329846143</v>
      </c>
      <c r="S493" s="17">
        <f t="shared" si="845"/>
        <v>0.23534354638000729</v>
      </c>
      <c r="T493" s="16">
        <f t="shared" si="846"/>
        <v>-4.8115332510388298E-2</v>
      </c>
    </row>
    <row r="494" spans="1:20" x14ac:dyDescent="0.25">
      <c r="A494" s="5">
        <v>42878</v>
      </c>
      <c r="B494" s="22">
        <v>151.9298</v>
      </c>
      <c r="C494" s="22">
        <v>130.64952170000001</v>
      </c>
      <c r="D494" s="23">
        <v>108.8941245</v>
      </c>
      <c r="E494" s="15">
        <f t="shared" si="873"/>
        <v>-8.2597357463775056E-3</v>
      </c>
      <c r="F494" s="15">
        <f t="shared" si="874"/>
        <v>-4.7054477659064231E-3</v>
      </c>
      <c r="G494" s="15">
        <f t="shared" si="875"/>
        <v>-3.5542879804710825E-3</v>
      </c>
      <c r="H494" s="16">
        <f t="shared" ref="H494:I494" si="960">B494/B444-1</f>
        <v>0.17822807231148752</v>
      </c>
      <c r="I494" s="16">
        <f t="shared" si="960"/>
        <v>0.22204617438634711</v>
      </c>
      <c r="J494" s="16">
        <f t="shared" si="838"/>
        <v>-4.3818102074859588E-2</v>
      </c>
      <c r="K494" s="16">
        <f t="shared" si="839"/>
        <v>-3.4858864651905463E-3</v>
      </c>
      <c r="L494" s="16">
        <f t="shared" ref="L494:N494" si="961">STDEVP(E444:E493)*SQRT(52)</f>
        <v>0.1579630802658839</v>
      </c>
      <c r="M494" s="16">
        <f t="shared" si="961"/>
        <v>0.15583773979650178</v>
      </c>
      <c r="N494" s="16">
        <f t="shared" si="961"/>
        <v>1.7194639648978133E-2</v>
      </c>
      <c r="O494" s="18">
        <f t="shared" si="841"/>
        <v>42878</v>
      </c>
      <c r="P494" s="17">
        <f t="shared" si="842"/>
        <v>1.1503571497264842</v>
      </c>
      <c r="Q494" s="17">
        <f t="shared" si="843"/>
        <v>-2.5483582656798318</v>
      </c>
      <c r="R494" s="17">
        <f t="shared" si="844"/>
        <v>1.0086783560512886</v>
      </c>
      <c r="S494" s="17">
        <f t="shared" si="845"/>
        <v>0.18015054817676526</v>
      </c>
      <c r="T494" s="16">
        <f t="shared" si="846"/>
        <v>-4.5775349599910115E-2</v>
      </c>
    </row>
    <row r="495" spans="1:20" x14ac:dyDescent="0.25">
      <c r="A495" s="5">
        <v>42886</v>
      </c>
      <c r="B495" s="22">
        <v>150.67490000000001</v>
      </c>
      <c r="C495" s="22">
        <v>130.0347572</v>
      </c>
      <c r="D495" s="23">
        <v>108.8854042</v>
      </c>
      <c r="E495" s="15">
        <f t="shared" si="873"/>
        <v>-5.6877422848800041E-4</v>
      </c>
      <c r="F495" s="15">
        <f t="shared" si="874"/>
        <v>-6.5679516645411606E-4</v>
      </c>
      <c r="G495" s="15">
        <f t="shared" si="875"/>
        <v>8.8020937966115653E-5</v>
      </c>
      <c r="H495" s="16">
        <f t="shared" ref="H495:I495" si="962">B495/B445-1</f>
        <v>0.16900299320825707</v>
      </c>
      <c r="I495" s="16">
        <f t="shared" si="962"/>
        <v>0.21737169728412531</v>
      </c>
      <c r="J495" s="16">
        <f t="shared" si="838"/>
        <v>-4.8368704075868241E-2</v>
      </c>
      <c r="K495" s="16">
        <f t="shared" si="839"/>
        <v>-3.4991176979987104E-3</v>
      </c>
      <c r="L495" s="16">
        <f t="shared" ref="L495:N495" si="963">STDEVP(E445:E494)*SQRT(52)</f>
        <v>0.15836416100656342</v>
      </c>
      <c r="M495" s="16">
        <f t="shared" si="963"/>
        <v>0.15601637665686668</v>
      </c>
      <c r="N495" s="16">
        <f t="shared" si="963"/>
        <v>1.7383924497136063E-2</v>
      </c>
      <c r="O495" s="18">
        <f t="shared" si="841"/>
        <v>42886</v>
      </c>
      <c r="P495" s="17">
        <f t="shared" si="842"/>
        <v>1.0892749332287777</v>
      </c>
      <c r="Q495" s="17">
        <f t="shared" si="843"/>
        <v>-2.7823811639216913</v>
      </c>
      <c r="R495" s="17">
        <f t="shared" si="844"/>
        <v>1.0087643372246091</v>
      </c>
      <c r="S495" s="17">
        <f t="shared" si="845"/>
        <v>0.17100337962071202</v>
      </c>
      <c r="T495" s="16">
        <f t="shared" si="846"/>
        <v>-5.0304490381445827E-2</v>
      </c>
    </row>
    <row r="496" spans="1:20" x14ac:dyDescent="0.25">
      <c r="A496" s="5">
        <v>42894</v>
      </c>
      <c r="B496" s="22">
        <v>150.58920000000001</v>
      </c>
      <c r="C496" s="22">
        <v>129.94935100000001</v>
      </c>
      <c r="D496" s="23">
        <v>108.87696889999999</v>
      </c>
      <c r="E496" s="15">
        <f t="shared" si="873"/>
        <v>-9.3904476549447891E-3</v>
      </c>
      <c r="F496" s="15">
        <f t="shared" si="874"/>
        <v>-7.9232292587594344E-3</v>
      </c>
      <c r="G496" s="15">
        <f t="shared" si="875"/>
        <v>-1.4672183961853547E-3</v>
      </c>
      <c r="H496" s="16">
        <f t="shared" ref="H496:I496" si="964">B496/B446-1</f>
        <v>0.16914266815006784</v>
      </c>
      <c r="I496" s="16">
        <f t="shared" si="964"/>
        <v>0.21986748342967899</v>
      </c>
      <c r="J496" s="16">
        <f t="shared" si="838"/>
        <v>-5.0724815279611146E-2</v>
      </c>
      <c r="K496" s="16">
        <f t="shared" si="839"/>
        <v>-3.5115179757744253E-3</v>
      </c>
      <c r="L496" s="16">
        <f t="shared" ref="L496:N496" si="965">STDEVP(E446:E495)*SQRT(52)</f>
        <v>0.15836102557439241</v>
      </c>
      <c r="M496" s="16">
        <f t="shared" si="965"/>
        <v>0.15593628675359966</v>
      </c>
      <c r="N496" s="16">
        <f t="shared" si="965"/>
        <v>1.7166475107702178E-2</v>
      </c>
      <c r="O496" s="18">
        <f t="shared" si="841"/>
        <v>42894</v>
      </c>
      <c r="P496" s="17">
        <f t="shared" si="842"/>
        <v>1.0902568071885557</v>
      </c>
      <c r="Q496" s="17">
        <f t="shared" si="843"/>
        <v>-2.9548765813228695</v>
      </c>
      <c r="R496" s="17">
        <f t="shared" si="844"/>
        <v>1.0098667856898378</v>
      </c>
      <c r="S496" s="17">
        <f t="shared" si="845"/>
        <v>0.17096728852994464</v>
      </c>
      <c r="T496" s="16">
        <f t="shared" si="846"/>
        <v>-5.2928848014088731E-2</v>
      </c>
    </row>
    <row r="497" spans="1:20" x14ac:dyDescent="0.25">
      <c r="A497" s="5">
        <v>42901</v>
      </c>
      <c r="B497" s="22">
        <v>149.17509999999999</v>
      </c>
      <c r="C497" s="22">
        <v>128.91973250000001</v>
      </c>
      <c r="D497" s="23">
        <v>108.8693719</v>
      </c>
      <c r="E497" s="15">
        <f t="shared" si="873"/>
        <v>1.1007869275770688E-2</v>
      </c>
      <c r="F497" s="15">
        <f t="shared" si="874"/>
        <v>1.261094844421895E-2</v>
      </c>
      <c r="G497" s="15">
        <f t="shared" si="875"/>
        <v>-1.6030791684482626E-3</v>
      </c>
      <c r="H497" s="16">
        <f t="shared" ref="H497:I497" si="966">B497/B447-1</f>
        <v>0.23668169115434323</v>
      </c>
      <c r="I497" s="16">
        <f t="shared" si="966"/>
        <v>0.28856085582799418</v>
      </c>
      <c r="J497" s="16">
        <f t="shared" si="838"/>
        <v>-5.1879164673650946E-2</v>
      </c>
      <c r="K497" s="16">
        <f t="shared" si="839"/>
        <v>-3.5170540816152895E-3</v>
      </c>
      <c r="L497" s="16">
        <f t="shared" ref="L497:N497" si="967">STDEVP(E447:E496)*SQRT(52)</f>
        <v>0.14330860559168607</v>
      </c>
      <c r="M497" s="16">
        <f t="shared" si="967"/>
        <v>0.14146919676249317</v>
      </c>
      <c r="N497" s="16">
        <f t="shared" si="967"/>
        <v>1.7075086363223836E-2</v>
      </c>
      <c r="O497" s="18">
        <f t="shared" si="841"/>
        <v>42901</v>
      </c>
      <c r="P497" s="17">
        <f t="shared" si="842"/>
        <v>1.6760943576572869</v>
      </c>
      <c r="Q497" s="17">
        <f t="shared" si="843"/>
        <v>-3.0382958873571386</v>
      </c>
      <c r="R497" s="17">
        <f t="shared" si="844"/>
        <v>1.005495103091518</v>
      </c>
      <c r="S497" s="17">
        <f t="shared" si="845"/>
        <v>0.23888604180909287</v>
      </c>
      <c r="T497" s="16">
        <f t="shared" si="846"/>
        <v>-5.3484162899359367E-2</v>
      </c>
    </row>
    <row r="498" spans="1:20" x14ac:dyDescent="0.25">
      <c r="A498" s="5">
        <v>42908</v>
      </c>
      <c r="B498" s="22">
        <v>150.81720000000001</v>
      </c>
      <c r="C498" s="22">
        <v>130.5455326</v>
      </c>
      <c r="D498" s="23">
        <v>108.86178150000001</v>
      </c>
      <c r="E498" s="15">
        <f t="shared" si="873"/>
        <v>-2.0355768440204591E-2</v>
      </c>
      <c r="F498" s="15">
        <f t="shared" si="874"/>
        <v>-2.5648904511038073E-2</v>
      </c>
      <c r="G498" s="15">
        <f t="shared" si="875"/>
        <v>5.2931360708334818E-3</v>
      </c>
      <c r="H498" s="16">
        <f t="shared" ref="H498:I498" si="968">B498/B448-1</f>
        <v>0.19238447325623786</v>
      </c>
      <c r="I498" s="16">
        <f t="shared" si="968"/>
        <v>0.2446722305943716</v>
      </c>
      <c r="J498" s="16">
        <f t="shared" si="838"/>
        <v>-5.2287757338133733E-2</v>
      </c>
      <c r="K498" s="16">
        <f t="shared" si="839"/>
        <v>-3.5209844121550926E-3</v>
      </c>
      <c r="L498" s="16">
        <f t="shared" ref="L498:N498" si="969">STDEVP(E448:E497)*SQRT(52)</f>
        <v>0.1361207113605383</v>
      </c>
      <c r="M498" s="16">
        <f t="shared" si="969"/>
        <v>0.13459644005593308</v>
      </c>
      <c r="N498" s="16">
        <f t="shared" si="969"/>
        <v>1.7056724427840661E-2</v>
      </c>
      <c r="O498" s="18">
        <f t="shared" si="841"/>
        <v>42908</v>
      </c>
      <c r="P498" s="17">
        <f t="shared" si="842"/>
        <v>1.4392038927089121</v>
      </c>
      <c r="Q498" s="17">
        <f t="shared" si="843"/>
        <v>-3.0655216105143603</v>
      </c>
      <c r="R498" s="17">
        <f t="shared" si="844"/>
        <v>0.99324858334432442</v>
      </c>
      <c r="S498" s="17">
        <f t="shared" si="845"/>
        <v>0.19723708742555479</v>
      </c>
      <c r="T498" s="16">
        <f t="shared" si="846"/>
        <v>-5.0612101532512999E-2</v>
      </c>
    </row>
    <row r="499" spans="1:20" x14ac:dyDescent="0.25">
      <c r="A499" s="5">
        <v>42915</v>
      </c>
      <c r="B499" s="22">
        <v>147.74719999999999</v>
      </c>
      <c r="C499" s="22">
        <v>127.1971827</v>
      </c>
      <c r="D499" s="23">
        <v>108.854119</v>
      </c>
      <c r="E499" s="15">
        <f t="shared" si="873"/>
        <v>2.5536862965931384E-3</v>
      </c>
      <c r="F499" s="15">
        <f t="shared" si="874"/>
        <v>-1.0789421360352103E-3</v>
      </c>
      <c r="G499" s="15">
        <f t="shared" si="875"/>
        <v>3.6326284326283487E-3</v>
      </c>
      <c r="H499" s="16">
        <f t="shared" ref="H499:I499" si="970">B499/B449-1</f>
        <v>0.22246363980863837</v>
      </c>
      <c r="I499" s="16">
        <f t="shared" si="970"/>
        <v>0.26620350272576143</v>
      </c>
      <c r="J499" s="16">
        <f t="shared" si="838"/>
        <v>-4.3739862917123062E-2</v>
      </c>
      <c r="K499" s="16">
        <f t="shared" si="839"/>
        <v>-3.526714608604542E-3</v>
      </c>
      <c r="L499" s="16">
        <f t="shared" ref="L499:N499" si="971">STDEVP(E449:E498)*SQRT(52)</f>
        <v>0.12925282076459974</v>
      </c>
      <c r="M499" s="16">
        <f t="shared" si="971"/>
        <v>0.12955282699374707</v>
      </c>
      <c r="N499" s="16">
        <f t="shared" si="971"/>
        <v>1.8085894994601667E-2</v>
      </c>
      <c r="O499" s="18">
        <f t="shared" si="841"/>
        <v>42915</v>
      </c>
      <c r="P499" s="17">
        <f t="shared" si="842"/>
        <v>1.7484365376352238</v>
      </c>
      <c r="Q499" s="17">
        <f t="shared" si="843"/>
        <v>-2.4184516680086152</v>
      </c>
      <c r="R499" s="17">
        <f t="shared" si="844"/>
        <v>0.98639815415179177</v>
      </c>
      <c r="S499" s="17">
        <f t="shared" si="845"/>
        <v>0.22910662744657409</v>
      </c>
      <c r="T499" s="16">
        <f t="shared" si="846"/>
        <v>-4.0071034080337298E-2</v>
      </c>
    </row>
    <row r="500" spans="1:20" x14ac:dyDescent="0.25">
      <c r="A500" s="5">
        <v>42922</v>
      </c>
      <c r="B500" s="22">
        <v>148.12450000000001</v>
      </c>
      <c r="C500" s="22">
        <v>127.0599443</v>
      </c>
      <c r="D500" s="23">
        <v>108.84662040000001</v>
      </c>
      <c r="E500" s="15">
        <f t="shared" si="873"/>
        <v>1.9299980759428736E-2</v>
      </c>
      <c r="F500" s="15">
        <f t="shared" si="874"/>
        <v>1.7058419251959167E-2</v>
      </c>
      <c r="G500" s="15">
        <f t="shared" si="875"/>
        <v>2.2415615074695694E-3</v>
      </c>
      <c r="H500" s="16">
        <f t="shared" ref="H500:I500" si="972">B500/B450-1</f>
        <v>0.25481277918354928</v>
      </c>
      <c r="I500" s="16">
        <f t="shared" si="972"/>
        <v>0.29741907474730933</v>
      </c>
      <c r="J500" s="16">
        <f t="shared" si="838"/>
        <v>-4.2606295563760055E-2</v>
      </c>
      <c r="K500" s="16">
        <f t="shared" si="839"/>
        <v>-3.5336070052819357E-3</v>
      </c>
      <c r="L500" s="16">
        <f t="shared" ref="L500:N500" si="973">STDEVP(E450:E499)*SQRT(52)</f>
        <v>0.12613487660207509</v>
      </c>
      <c r="M500" s="16">
        <f t="shared" si="973"/>
        <v>0.12598708423284544</v>
      </c>
      <c r="N500" s="16">
        <f t="shared" si="973"/>
        <v>1.8438346043717805E-2</v>
      </c>
      <c r="O500" s="18">
        <f t="shared" si="841"/>
        <v>42922</v>
      </c>
      <c r="P500" s="17">
        <f t="shared" si="842"/>
        <v>2.0481756762949184</v>
      </c>
      <c r="Q500" s="17">
        <f t="shared" si="843"/>
        <v>-2.310743895506647</v>
      </c>
      <c r="R500" s="17">
        <f t="shared" si="844"/>
        <v>0.992714563566087</v>
      </c>
      <c r="S500" s="17">
        <f t="shared" si="845"/>
        <v>0.26024236539935941</v>
      </c>
      <c r="T500" s="16">
        <f t="shared" si="846"/>
        <v>-4.0413723931235879E-2</v>
      </c>
    </row>
    <row r="501" spans="1:20" x14ac:dyDescent="0.25">
      <c r="A501" s="5">
        <v>42929</v>
      </c>
      <c r="B501" s="22">
        <v>150.98330000000001</v>
      </c>
      <c r="C501" s="22">
        <v>129.22738609999999</v>
      </c>
      <c r="D501" s="23">
        <v>108.83901640000001</v>
      </c>
      <c r="E501" s="15">
        <f t="shared" si="873"/>
        <v>-1.8554369920381952E-2</v>
      </c>
      <c r="F501" s="15">
        <f t="shared" si="874"/>
        <v>-1.9334489193076676E-2</v>
      </c>
      <c r="G501" s="15">
        <f t="shared" si="875"/>
        <v>7.801192726947237E-4</v>
      </c>
      <c r="H501" s="16">
        <f t="shared" ref="H501:I501" si="974">B501/B451-1</f>
        <v>0.20945126493757416</v>
      </c>
      <c r="I501" s="16">
        <f t="shared" si="974"/>
        <v>0.2446410593313777</v>
      </c>
      <c r="J501" s="16">
        <f t="shared" si="838"/>
        <v>-3.5189794393803542E-2</v>
      </c>
      <c r="K501" s="16">
        <f t="shared" si="839"/>
        <v>-3.5404443737081515E-3</v>
      </c>
      <c r="L501" s="16">
        <f t="shared" ref="L501:N501" si="975">STDEVP(E451:E500)*SQRT(52)</f>
        <v>0.11488590655616729</v>
      </c>
      <c r="M501" s="16">
        <f t="shared" si="975"/>
        <v>0.11336368045623101</v>
      </c>
      <c r="N501" s="16">
        <f t="shared" si="975"/>
        <v>1.8552450271265054E-2</v>
      </c>
      <c r="O501" s="18">
        <f t="shared" si="841"/>
        <v>42929</v>
      </c>
      <c r="P501" s="17">
        <f t="shared" si="842"/>
        <v>1.8539411464464657</v>
      </c>
      <c r="Q501" s="17">
        <f t="shared" si="843"/>
        <v>-1.8967734115588615</v>
      </c>
      <c r="R501" s="17">
        <f t="shared" si="844"/>
        <v>0.99767243965504104</v>
      </c>
      <c r="S501" s="17">
        <f t="shared" si="845"/>
        <v>0.21348861695019572</v>
      </c>
      <c r="T501" s="16">
        <f t="shared" si="846"/>
        <v>-3.4612136967427293E-2</v>
      </c>
    </row>
    <row r="502" spans="1:20" x14ac:dyDescent="0.25">
      <c r="A502" s="5">
        <v>42937</v>
      </c>
      <c r="B502" s="22">
        <v>148.18190000000001</v>
      </c>
      <c r="C502" s="22">
        <v>126.7288406</v>
      </c>
      <c r="D502" s="23">
        <v>108.83027629999999</v>
      </c>
      <c r="E502" s="15">
        <f t="shared" si="873"/>
        <v>5.5269908133182E-4</v>
      </c>
      <c r="F502" s="15">
        <f t="shared" si="874"/>
        <v>6.2491063301028937E-4</v>
      </c>
      <c r="G502" s="15">
        <f t="shared" si="875"/>
        <v>-7.2211551678469377E-5</v>
      </c>
      <c r="H502" s="16">
        <f t="shared" ref="H502:I502" si="976">B502/B452-1</f>
        <v>0.17717541897311095</v>
      </c>
      <c r="I502" s="16">
        <f t="shared" si="976"/>
        <v>0.20850619343395671</v>
      </c>
      <c r="J502" s="16">
        <f t="shared" ref="J502:J565" si="977">H502-I502</f>
        <v>-3.1330774460845756E-2</v>
      </c>
      <c r="K502" s="16">
        <f t="shared" ref="K502:K565" si="978">D502/D452-1</f>
        <v>-3.5468377797123196E-3</v>
      </c>
      <c r="L502" s="16">
        <f t="shared" ref="L502:N502" si="979">STDEVP(E452:E501)*SQRT(52)</f>
        <v>0.11700207218974644</v>
      </c>
      <c r="M502" s="16">
        <f t="shared" si="979"/>
        <v>0.11573025490910718</v>
      </c>
      <c r="N502" s="16">
        <f t="shared" si="979"/>
        <v>1.8568968587132598E-2</v>
      </c>
      <c r="O502" s="18">
        <f t="shared" ref="O502:O565" si="980">A502</f>
        <v>42937</v>
      </c>
      <c r="P502" s="17">
        <f t="shared" ref="P502:P565" si="981">(H502-K502)/L502</f>
        <v>1.5446073165246128</v>
      </c>
      <c r="Q502" s="17">
        <f t="shared" ref="Q502:Q565" si="982">J502/N502</f>
        <v>-1.6872651980550215</v>
      </c>
      <c r="R502" s="17">
        <f t="shared" ref="R502:R565" si="983">_xlfn.COVARIANCE.S(E452:E502,F452:F502)/_xlfn.COVARIANCE.S(F452:F502,F452:F502)</f>
        <v>0.99806577937380547</v>
      </c>
      <c r="S502" s="17">
        <f t="shared" ref="S502:S565" si="984">(H502-K502)/R502</f>
        <v>0.18107249089955763</v>
      </c>
      <c r="T502" s="16">
        <f t="shared" ref="T502:T565" si="985">(H502-K502)-R502*(I502-K502)</f>
        <v>-3.0920617114025217E-2</v>
      </c>
    </row>
    <row r="503" spans="1:20" x14ac:dyDescent="0.25">
      <c r="A503" s="5">
        <v>42944</v>
      </c>
      <c r="B503" s="22">
        <v>148.2638</v>
      </c>
      <c r="C503" s="22">
        <v>126.8080348</v>
      </c>
      <c r="D503" s="23">
        <v>108.8226342</v>
      </c>
      <c r="E503" s="15">
        <f t="shared" si="873"/>
        <v>7.7362107270957381E-3</v>
      </c>
      <c r="F503" s="15">
        <f t="shared" si="874"/>
        <v>1.3814528415040161E-2</v>
      </c>
      <c r="G503" s="15">
        <f t="shared" si="875"/>
        <v>-6.0783176879444234E-3</v>
      </c>
      <c r="H503" s="16">
        <f t="shared" ref="H503:I503" si="986">B503/B453-1</f>
        <v>0.17276434179042499</v>
      </c>
      <c r="I503" s="16">
        <f t="shared" si="986"/>
        <v>0.19481137905150314</v>
      </c>
      <c r="J503" s="16">
        <f t="shared" si="977"/>
        <v>-2.2047037261078151E-2</v>
      </c>
      <c r="K503" s="16">
        <f t="shared" si="978"/>
        <v>-3.5520695816390058E-3</v>
      </c>
      <c r="L503" s="16">
        <f t="shared" ref="L503:N503" si="987">STDEVP(E453:E502)*SQRT(52)</f>
        <v>0.11703305778092914</v>
      </c>
      <c r="M503" s="16">
        <f t="shared" si="987"/>
        <v>0.11546700448814436</v>
      </c>
      <c r="N503" s="16">
        <f t="shared" si="987"/>
        <v>1.7001949511984794E-2</v>
      </c>
      <c r="O503" s="18">
        <f t="shared" si="980"/>
        <v>42944</v>
      </c>
      <c r="P503" s="17">
        <f t="shared" si="981"/>
        <v>1.5065522059767564</v>
      </c>
      <c r="Q503" s="17">
        <f t="shared" si="982"/>
        <v>-1.296735838765845</v>
      </c>
      <c r="R503" s="17">
        <f t="shared" si="983"/>
        <v>0.99840863630325816</v>
      </c>
      <c r="S503" s="17">
        <f t="shared" si="984"/>
        <v>0.17659744213040779</v>
      </c>
      <c r="T503" s="16">
        <f t="shared" si="985"/>
        <v>-2.1731368870162859E-2</v>
      </c>
    </row>
    <row r="504" spans="1:20" x14ac:dyDescent="0.25">
      <c r="A504" s="5">
        <v>42951</v>
      </c>
      <c r="B504" s="22">
        <v>149.41079999999999</v>
      </c>
      <c r="C504" s="22">
        <v>128.55982800000001</v>
      </c>
      <c r="D504" s="23">
        <v>108.8151226</v>
      </c>
      <c r="E504" s="15">
        <f t="shared" si="873"/>
        <v>-2.6124617497530256E-2</v>
      </c>
      <c r="F504" s="15">
        <f t="shared" si="874"/>
        <v>-2.6158166608623801E-2</v>
      </c>
      <c r="G504" s="15">
        <f t="shared" si="875"/>
        <v>3.3549111093544859E-5</v>
      </c>
      <c r="H504" s="16">
        <f t="shared" ref="H504:I504" si="988">B504/B454-1</f>
        <v>0.2024859237225114</v>
      </c>
      <c r="I504" s="16">
        <f t="shared" si="988"/>
        <v>0.22929758406231837</v>
      </c>
      <c r="J504" s="16">
        <f t="shared" si="977"/>
        <v>-2.6811660339806975E-2</v>
      </c>
      <c r="K504" s="16">
        <f t="shared" si="978"/>
        <v>-3.5574392442371261E-3</v>
      </c>
      <c r="L504" s="16">
        <f t="shared" ref="L504:N504" si="989">STDEVP(E454:E503)*SQRT(52)</f>
        <v>0.11518351557704984</v>
      </c>
      <c r="M504" s="16">
        <f t="shared" si="989"/>
        <v>0.11433847872177834</v>
      </c>
      <c r="N504" s="16">
        <f t="shared" si="989"/>
        <v>1.7826159448711083E-2</v>
      </c>
      <c r="O504" s="18">
        <f t="shared" si="980"/>
        <v>42951</v>
      </c>
      <c r="P504" s="17">
        <f t="shared" si="981"/>
        <v>1.7888268293818459</v>
      </c>
      <c r="Q504" s="17">
        <f t="shared" si="982"/>
        <v>-1.5040626342958907</v>
      </c>
      <c r="R504" s="17">
        <f t="shared" si="983"/>
        <v>0.99453321734964328</v>
      </c>
      <c r="S504" s="17">
        <f t="shared" si="984"/>
        <v>0.20717594884949012</v>
      </c>
      <c r="T504" s="16">
        <f t="shared" si="985"/>
        <v>-2.5538692538346286E-2</v>
      </c>
    </row>
    <row r="505" spans="1:20" x14ac:dyDescent="0.25">
      <c r="A505" s="5">
        <v>42958</v>
      </c>
      <c r="B505" s="22">
        <v>145.50749999999999</v>
      </c>
      <c r="C505" s="22">
        <v>125.1969386</v>
      </c>
      <c r="D505" s="23">
        <v>108.8076176</v>
      </c>
      <c r="E505" s="15">
        <f t="shared" si="873"/>
        <v>4.7275913612701004E-3</v>
      </c>
      <c r="F505" s="15">
        <f t="shared" si="874"/>
        <v>6.1858677109856153E-3</v>
      </c>
      <c r="G505" s="15">
        <f t="shared" si="875"/>
        <v>-1.4582763497155149E-3</v>
      </c>
      <c r="H505" s="16">
        <f t="shared" ref="H505:I505" si="990">B505/B455-1</f>
        <v>0.13238052250247079</v>
      </c>
      <c r="I505" s="16">
        <f t="shared" si="990"/>
        <v>0.15668154186263772</v>
      </c>
      <c r="J505" s="16">
        <f t="shared" si="977"/>
        <v>-2.4301019360166931E-2</v>
      </c>
      <c r="K505" s="16">
        <f t="shared" si="978"/>
        <v>-3.5606503571350423E-3</v>
      </c>
      <c r="L505" s="16">
        <f t="shared" ref="L505:N505" si="991">STDEVP(E455:E504)*SQRT(52)</f>
        <v>0.11474543774616215</v>
      </c>
      <c r="M505" s="16">
        <f t="shared" si="991"/>
        <v>0.11391526408036851</v>
      </c>
      <c r="N505" s="16">
        <f t="shared" si="991"/>
        <v>1.7828306433888583E-2</v>
      </c>
      <c r="O505" s="18">
        <f t="shared" si="980"/>
        <v>42958</v>
      </c>
      <c r="P505" s="17">
        <f t="shared" si="981"/>
        <v>1.1847196326910401</v>
      </c>
      <c r="Q505" s="17">
        <f t="shared" si="982"/>
        <v>-1.3630582046747199</v>
      </c>
      <c r="R505" s="17">
        <f t="shared" si="983"/>
        <v>0.99481565482765932</v>
      </c>
      <c r="S505" s="17">
        <f t="shared" si="984"/>
        <v>0.13664961161387848</v>
      </c>
      <c r="T505" s="16">
        <f t="shared" si="985"/>
        <v>-2.3470268524527077E-2</v>
      </c>
    </row>
    <row r="506" spans="1:20" x14ac:dyDescent="0.25">
      <c r="A506" s="5">
        <v>42968</v>
      </c>
      <c r="B506" s="22">
        <v>146.19540000000001</v>
      </c>
      <c r="C506" s="22">
        <v>125.9713903</v>
      </c>
      <c r="D506" s="23">
        <v>108.7968309</v>
      </c>
      <c r="E506" s="15">
        <f t="shared" si="873"/>
        <v>-4.857197969293181E-3</v>
      </c>
      <c r="F506" s="15">
        <f t="shared" si="874"/>
        <v>-2.3169046503728197E-3</v>
      </c>
      <c r="G506" s="15">
        <f t="shared" si="875"/>
        <v>-2.5402933189203614E-3</v>
      </c>
      <c r="H506" s="16">
        <f t="shared" ref="H506:I506" si="992">B506/B456-1</f>
        <v>0.1629279980145284</v>
      </c>
      <c r="I506" s="16">
        <f t="shared" si="992"/>
        <v>0.18930257488359792</v>
      </c>
      <c r="J506" s="16">
        <f t="shared" si="977"/>
        <v>-2.6374576869069521E-2</v>
      </c>
      <c r="K506" s="16">
        <f t="shared" si="978"/>
        <v>-3.583485585342272E-3</v>
      </c>
      <c r="L506" s="16">
        <f t="shared" ref="L506:N506" si="993">STDEVP(E456:E505)*SQRT(52)</f>
        <v>0.11199812114381157</v>
      </c>
      <c r="M506" s="16">
        <f t="shared" si="993"/>
        <v>0.11112750064528919</v>
      </c>
      <c r="N506" s="16">
        <f t="shared" si="993"/>
        <v>1.7857763816153709E-2</v>
      </c>
      <c r="O506" s="18">
        <f t="shared" si="980"/>
        <v>42968</v>
      </c>
      <c r="P506" s="17">
        <f t="shared" si="981"/>
        <v>1.4867346157178927</v>
      </c>
      <c r="Q506" s="17">
        <f t="shared" si="982"/>
        <v>-1.4769249465160752</v>
      </c>
      <c r="R506" s="17">
        <f t="shared" si="983"/>
        <v>0.99598562396976653</v>
      </c>
      <c r="S506" s="17">
        <f t="shared" si="984"/>
        <v>0.16718261749220306</v>
      </c>
      <c r="T506" s="16">
        <f t="shared" si="985"/>
        <v>-2.5600259691356847E-2</v>
      </c>
    </row>
    <row r="507" spans="1:20" x14ac:dyDescent="0.25">
      <c r="A507" s="5">
        <v>42975</v>
      </c>
      <c r="B507" s="22">
        <v>145.4853</v>
      </c>
      <c r="C507" s="22">
        <v>125.6795266</v>
      </c>
      <c r="D507" s="23">
        <v>108.7892607</v>
      </c>
      <c r="E507" s="15">
        <f t="shared" si="873"/>
        <v>4.9386432856104445E-3</v>
      </c>
      <c r="F507" s="15">
        <f t="shared" si="874"/>
        <v>5.7083163774425127E-3</v>
      </c>
      <c r="G507" s="15">
        <f t="shared" si="875"/>
        <v>-7.6967309183206822E-4</v>
      </c>
      <c r="H507" s="16">
        <f t="shared" ref="H507:I507" si="994">B507/B457-1</f>
        <v>0.14704379705917137</v>
      </c>
      <c r="I507" s="16">
        <f t="shared" si="994"/>
        <v>0.17562155985812722</v>
      </c>
      <c r="J507" s="16">
        <f t="shared" si="977"/>
        <v>-2.8577762798955852E-2</v>
      </c>
      <c r="K507" s="16">
        <f t="shared" si="978"/>
        <v>-3.5867512033721516E-3</v>
      </c>
      <c r="L507" s="16">
        <f t="shared" ref="L507:N507" si="995">STDEVP(E457:E506)*SQRT(52)</f>
        <v>0.11212247920660695</v>
      </c>
      <c r="M507" s="16">
        <f t="shared" si="995"/>
        <v>0.11112610492351335</v>
      </c>
      <c r="N507" s="16">
        <f t="shared" si="995"/>
        <v>1.7981859895788266E-2</v>
      </c>
      <c r="O507" s="18">
        <f t="shared" si="980"/>
        <v>42975</v>
      </c>
      <c r="P507" s="17">
        <f t="shared" si="981"/>
        <v>1.3434464643345796</v>
      </c>
      <c r="Q507" s="17">
        <f t="shared" si="982"/>
        <v>-1.5892551140190661</v>
      </c>
      <c r="R507" s="17">
        <f t="shared" si="983"/>
        <v>0.99586227850885833</v>
      </c>
      <c r="S507" s="17">
        <f t="shared" si="984"/>
        <v>0.1512564051407673</v>
      </c>
      <c r="T507" s="16">
        <f t="shared" si="985"/>
        <v>-2.7836248718885487E-2</v>
      </c>
    </row>
    <row r="508" spans="1:20" x14ac:dyDescent="0.25">
      <c r="A508" s="5">
        <v>42982</v>
      </c>
      <c r="B508" s="22">
        <v>146.2038</v>
      </c>
      <c r="C508" s="22">
        <v>126.3969451</v>
      </c>
      <c r="D508" s="23">
        <v>108.7817242</v>
      </c>
      <c r="E508" s="15">
        <f t="shared" si="873"/>
        <v>1.5879888210839965E-2</v>
      </c>
      <c r="F508" s="15">
        <f t="shared" si="874"/>
        <v>1.5196983585958446E-2</v>
      </c>
      <c r="G508" s="15">
        <f t="shared" si="875"/>
        <v>6.829046248815196E-4</v>
      </c>
      <c r="H508" s="16">
        <f t="shared" ref="H508:I508" si="996">B508/B458-1</f>
        <v>0.12418283566596489</v>
      </c>
      <c r="I508" s="16">
        <f t="shared" si="996"/>
        <v>0.15643509667393829</v>
      </c>
      <c r="J508" s="16">
        <f t="shared" si="977"/>
        <v>-3.2252261007973404E-2</v>
      </c>
      <c r="K508" s="16">
        <f t="shared" si="978"/>
        <v>-3.5898518632720977E-3</v>
      </c>
      <c r="L508" s="16">
        <f t="shared" ref="L508:N508" si="997">STDEVP(E458:E507)*SQRT(52)</f>
        <v>0.10972873683303479</v>
      </c>
      <c r="M508" s="16">
        <f t="shared" si="997"/>
        <v>0.10941729055417884</v>
      </c>
      <c r="N508" s="16">
        <f t="shared" si="997"/>
        <v>1.7623745309661799E-2</v>
      </c>
      <c r="O508" s="18">
        <f t="shared" si="980"/>
        <v>42982</v>
      </c>
      <c r="P508" s="17">
        <f t="shared" si="981"/>
        <v>1.1644414327274923</v>
      </c>
      <c r="Q508" s="17">
        <f t="shared" si="982"/>
        <v>-1.8300457956738554</v>
      </c>
      <c r="R508" s="17">
        <f t="shared" si="983"/>
        <v>0.99128402355625789</v>
      </c>
      <c r="S508" s="17">
        <f t="shared" si="984"/>
        <v>0.12889614327773494</v>
      </c>
      <c r="T508" s="16">
        <f t="shared" si="985"/>
        <v>-3.0857487326112043E-2</v>
      </c>
    </row>
    <row r="509" spans="1:20" x14ac:dyDescent="0.25">
      <c r="A509" s="5">
        <v>42989</v>
      </c>
      <c r="B509" s="22">
        <v>148.52549999999999</v>
      </c>
      <c r="C509" s="22">
        <v>128.31779739999999</v>
      </c>
      <c r="D509" s="23">
        <v>108.7742607</v>
      </c>
      <c r="E509" s="15">
        <f t="shared" si="873"/>
        <v>1.295198467603198E-2</v>
      </c>
      <c r="F509" s="15">
        <f t="shared" si="874"/>
        <v>9.5601243541920677E-3</v>
      </c>
      <c r="G509" s="15">
        <f t="shared" si="875"/>
        <v>3.3918603218399124E-3</v>
      </c>
      <c r="H509" s="16">
        <f t="shared" ref="H509:I509" si="998">B509/B459-1</f>
        <v>0.15505574811820444</v>
      </c>
      <c r="I509" s="16">
        <f t="shared" si="998"/>
        <v>0.18540833040492788</v>
      </c>
      <c r="J509" s="16">
        <f t="shared" si="977"/>
        <v>-3.035258228672344E-2</v>
      </c>
      <c r="K509" s="16">
        <f t="shared" si="978"/>
        <v>-3.5921217616192713E-3</v>
      </c>
      <c r="L509" s="16">
        <f t="shared" ref="L509:N509" si="999">STDEVP(E459:E508)*SQRT(52)</f>
        <v>0.1096187711958224</v>
      </c>
      <c r="M509" s="16">
        <f t="shared" si="999"/>
        <v>0.10930326398030935</v>
      </c>
      <c r="N509" s="16">
        <f t="shared" si="999"/>
        <v>1.7631496836542655E-2</v>
      </c>
      <c r="O509" s="18">
        <f t="shared" si="980"/>
        <v>42989</v>
      </c>
      <c r="P509" s="17">
        <f t="shared" si="981"/>
        <v>1.4472691871031467</v>
      </c>
      <c r="Q509" s="17">
        <f t="shared" si="982"/>
        <v>-1.7214977587050546</v>
      </c>
      <c r="R509" s="17">
        <f t="shared" si="983"/>
        <v>0.99192147217137272</v>
      </c>
      <c r="S509" s="17">
        <f t="shared" si="984"/>
        <v>0.15993994921042939</v>
      </c>
      <c r="T509" s="16">
        <f t="shared" si="985"/>
        <v>-2.8825736874272839E-2</v>
      </c>
    </row>
    <row r="510" spans="1:20" x14ac:dyDescent="0.25">
      <c r="A510" s="5">
        <v>42996</v>
      </c>
      <c r="B510" s="22">
        <v>150.44919999999999</v>
      </c>
      <c r="C510" s="22">
        <v>129.54453150000001</v>
      </c>
      <c r="D510" s="23">
        <v>108.76667089999999</v>
      </c>
      <c r="E510" s="15">
        <f t="shared" si="873"/>
        <v>7.2223714050989596E-3</v>
      </c>
      <c r="F510" s="15">
        <f t="shared" si="874"/>
        <v>7.3868969142860674E-3</v>
      </c>
      <c r="G510" s="15">
        <f t="shared" si="875"/>
        <v>-1.6452550918710784E-4</v>
      </c>
      <c r="H510" s="16">
        <f t="shared" ref="H510:I510" si="1000">B510/B460-1</f>
        <v>0.20887007610819697</v>
      </c>
      <c r="I510" s="16">
        <f t="shared" si="1000"/>
        <v>0.23598444787522088</v>
      </c>
      <c r="J510" s="16">
        <f t="shared" si="977"/>
        <v>-2.7114371767023915E-2</v>
      </c>
      <c r="K510" s="16">
        <f t="shared" si="978"/>
        <v>-3.5951382272592092E-3</v>
      </c>
      <c r="L510" s="16">
        <f t="shared" ref="L510:N510" si="1001">STDEVP(E460:E509)*SQRT(52)</f>
        <v>0.10388707067589621</v>
      </c>
      <c r="M510" s="16">
        <f t="shared" si="1001"/>
        <v>0.10322645887287583</v>
      </c>
      <c r="N510" s="16">
        <f t="shared" si="1001"/>
        <v>1.8068424061017392E-2</v>
      </c>
      <c r="O510" s="18">
        <f t="shared" si="980"/>
        <v>42996</v>
      </c>
      <c r="P510" s="17">
        <f t="shared" si="981"/>
        <v>2.0451555035014781</v>
      </c>
      <c r="Q510" s="17">
        <f t="shared" si="982"/>
        <v>-1.5006495129546549</v>
      </c>
      <c r="R510" s="17">
        <f t="shared" si="983"/>
        <v>0.9911902833270485</v>
      </c>
      <c r="S510" s="17">
        <f t="shared" si="984"/>
        <v>0.2143536088976693</v>
      </c>
      <c r="T510" s="16">
        <f t="shared" si="985"/>
        <v>-2.5003743492838071E-2</v>
      </c>
    </row>
    <row r="511" spans="1:20" x14ac:dyDescent="0.25">
      <c r="A511" s="5">
        <v>43003</v>
      </c>
      <c r="B511" s="22">
        <v>151.53579999999999</v>
      </c>
      <c r="C511" s="22">
        <v>130.50146359999999</v>
      </c>
      <c r="D511" s="23">
        <v>108.75903630000001</v>
      </c>
      <c r="E511" s="15">
        <f t="shared" si="873"/>
        <v>1.571905780680205E-2</v>
      </c>
      <c r="F511" s="15">
        <f t="shared" si="874"/>
        <v>1.5427904365664213E-2</v>
      </c>
      <c r="G511" s="15">
        <f t="shared" si="875"/>
        <v>2.9115344113783692E-4</v>
      </c>
      <c r="H511" s="16">
        <f t="shared" ref="H511:I511" si="1002">B511/B461-1</f>
        <v>0.18006771910588348</v>
      </c>
      <c r="I511" s="16">
        <f t="shared" si="1002"/>
        <v>0.20512775796085148</v>
      </c>
      <c r="J511" s="16">
        <f t="shared" si="977"/>
        <v>-2.5060038854967992E-2</v>
      </c>
      <c r="K511" s="16">
        <f t="shared" si="978"/>
        <v>-3.5980999752002196E-3</v>
      </c>
      <c r="L511" s="16">
        <f t="shared" ref="L511:N511" si="1003">STDEVP(E461:E510)*SQRT(52)</f>
        <v>9.9908631597836875E-2</v>
      </c>
      <c r="M511" s="16">
        <f t="shared" si="1003"/>
        <v>9.8928779156480337E-2</v>
      </c>
      <c r="N511" s="16">
        <f t="shared" si="1003"/>
        <v>1.8044908109900643E-2</v>
      </c>
      <c r="O511" s="18">
        <f t="shared" si="980"/>
        <v>43003</v>
      </c>
      <c r="P511" s="17">
        <f t="shared" si="981"/>
        <v>1.8383378507314103</v>
      </c>
      <c r="Q511" s="17">
        <f t="shared" si="982"/>
        <v>-1.3887595715280134</v>
      </c>
      <c r="R511" s="17">
        <f t="shared" si="983"/>
        <v>0.9942577705483695</v>
      </c>
      <c r="S511" s="17">
        <f t="shared" si="984"/>
        <v>0.18472656138235188</v>
      </c>
      <c r="T511" s="16">
        <f t="shared" si="985"/>
        <v>-2.3861487086210748E-2</v>
      </c>
    </row>
    <row r="512" spans="1:20" x14ac:dyDescent="0.25">
      <c r="A512" s="5">
        <v>43010</v>
      </c>
      <c r="B512" s="22">
        <v>153.9178</v>
      </c>
      <c r="C512" s="22">
        <v>132.51482770000001</v>
      </c>
      <c r="D512" s="23">
        <v>108.75152300000001</v>
      </c>
      <c r="E512" s="15">
        <f t="shared" si="873"/>
        <v>1.6411357230936563E-3</v>
      </c>
      <c r="F512" s="15">
        <f t="shared" si="874"/>
        <v>2.4928002830584273E-3</v>
      </c>
      <c r="G512" s="15">
        <f t="shared" si="875"/>
        <v>-8.5166455996477097E-4</v>
      </c>
      <c r="H512" s="16">
        <f t="shared" ref="H512:I512" si="1004">B512/B462-1</f>
        <v>0.20625046042247575</v>
      </c>
      <c r="I512" s="16">
        <f t="shared" si="1004"/>
        <v>0.23380221146375835</v>
      </c>
      <c r="J512" s="16">
        <f t="shared" si="977"/>
        <v>-2.7551751041282602E-2</v>
      </c>
      <c r="K512" s="16">
        <f t="shared" si="978"/>
        <v>-3.6001762409157978E-3</v>
      </c>
      <c r="L512" s="16">
        <f t="shared" ref="L512:N512" si="1005">STDEVP(E462:E511)*SQRT(52)</f>
        <v>0.10015225514692086</v>
      </c>
      <c r="M512" s="16">
        <f t="shared" si="1005"/>
        <v>9.8819580636101648E-2</v>
      </c>
      <c r="N512" s="16">
        <f t="shared" si="1005"/>
        <v>1.7909969122489829E-2</v>
      </c>
      <c r="O512" s="18">
        <f t="shared" si="980"/>
        <v>43010</v>
      </c>
      <c r="P512" s="17">
        <f t="shared" si="981"/>
        <v>2.095316139966553</v>
      </c>
      <c r="Q512" s="17">
        <f t="shared" si="982"/>
        <v>-1.5383472105870599</v>
      </c>
      <c r="R512" s="17">
        <f t="shared" si="983"/>
        <v>0.99722979126754541</v>
      </c>
      <c r="S512" s="17">
        <f t="shared" si="984"/>
        <v>0.21043358160876585</v>
      </c>
      <c r="T512" s="16">
        <f t="shared" si="985"/>
        <v>-2.6894096873757545E-2</v>
      </c>
    </row>
    <row r="513" spans="1:20" x14ac:dyDescent="0.25">
      <c r="A513" s="5">
        <v>43017</v>
      </c>
      <c r="B513" s="22">
        <v>154.1704</v>
      </c>
      <c r="C513" s="22">
        <v>132.84516070000001</v>
      </c>
      <c r="D513" s="23">
        <v>108.7439499</v>
      </c>
      <c r="E513" s="15">
        <f t="shared" si="873"/>
        <v>-4.4171903296608139E-4</v>
      </c>
      <c r="F513" s="15">
        <f t="shared" si="874"/>
        <v>-3.6661478478694498E-4</v>
      </c>
      <c r="G513" s="15">
        <f t="shared" si="875"/>
        <v>-7.5104248179136412E-5</v>
      </c>
      <c r="H513" s="16">
        <f t="shared" ref="H513:I513" si="1006">B513/B463-1</f>
        <v>0.21199523913593765</v>
      </c>
      <c r="I513" s="16">
        <f t="shared" si="1006"/>
        <v>0.24145261051796219</v>
      </c>
      <c r="J513" s="16">
        <f t="shared" si="977"/>
        <v>-2.9457371382024533E-2</v>
      </c>
      <c r="K513" s="16">
        <f t="shared" si="978"/>
        <v>-3.6047983092236668E-3</v>
      </c>
      <c r="L513" s="16">
        <f t="shared" ref="L513:N513" si="1007">STDEVP(E463:E512)*SQRT(52)</f>
        <v>9.992356471994801E-2</v>
      </c>
      <c r="M513" s="16">
        <f t="shared" si="1007"/>
        <v>9.8496435059143517E-2</v>
      </c>
      <c r="N513" s="16">
        <f t="shared" si="1007"/>
        <v>1.7882650650079532E-2</v>
      </c>
      <c r="O513" s="18">
        <f t="shared" si="980"/>
        <v>43017</v>
      </c>
      <c r="P513" s="17">
        <f t="shared" si="981"/>
        <v>2.157649579950589</v>
      </c>
      <c r="Q513" s="17">
        <f t="shared" si="982"/>
        <v>-1.6472597915395457</v>
      </c>
      <c r="R513" s="17">
        <f t="shared" si="983"/>
        <v>0.99791397981840146</v>
      </c>
      <c r="S513" s="17">
        <f t="shared" si="984"/>
        <v>0.2160507236148709</v>
      </c>
      <c r="T513" s="16">
        <f t="shared" si="985"/>
        <v>-2.894617668156077E-2</v>
      </c>
    </row>
    <row r="514" spans="1:20" x14ac:dyDescent="0.25">
      <c r="A514" s="5">
        <v>43024</v>
      </c>
      <c r="B514" s="22">
        <v>154.10230000000001</v>
      </c>
      <c r="C514" s="22">
        <v>132.79645769999999</v>
      </c>
      <c r="D514" s="23">
        <v>108.736335</v>
      </c>
      <c r="E514" s="15">
        <f t="shared" si="873"/>
        <v>-2.9499884167856205E-3</v>
      </c>
      <c r="F514" s="15">
        <f t="shared" si="874"/>
        <v>2.8383995064953371E-3</v>
      </c>
      <c r="G514" s="15">
        <f t="shared" si="875"/>
        <v>-5.7883879232809576E-3</v>
      </c>
      <c r="H514" s="16">
        <f t="shared" ref="H514:I514" si="1008">B514/B464-1</f>
        <v>0.20395713945303195</v>
      </c>
      <c r="I514" s="16">
        <f t="shared" si="1008"/>
        <v>0.23360643182095675</v>
      </c>
      <c r="J514" s="16">
        <f t="shared" si="977"/>
        <v>-2.9649292367924795E-2</v>
      </c>
      <c r="K514" s="16">
        <f t="shared" si="978"/>
        <v>-3.6071781308378847E-3</v>
      </c>
      <c r="L514" s="16">
        <f t="shared" ref="L514:N514" si="1009">STDEVP(E464:E513)*SQRT(52)</f>
        <v>9.9992050883816908E-2</v>
      </c>
      <c r="M514" s="16">
        <f t="shared" si="1009"/>
        <v>9.8600553455614415E-2</v>
      </c>
      <c r="N514" s="16">
        <f t="shared" si="1009"/>
        <v>1.7872276058779678E-2</v>
      </c>
      <c r="O514" s="18">
        <f t="shared" si="980"/>
        <v>43024</v>
      </c>
      <c r="P514" s="17">
        <f t="shared" si="981"/>
        <v>2.0758081842430021</v>
      </c>
      <c r="Q514" s="17">
        <f t="shared" si="982"/>
        <v>-1.6589544762184729</v>
      </c>
      <c r="R514" s="17">
        <f t="shared" si="983"/>
        <v>0.99859799196265053</v>
      </c>
      <c r="S514" s="17">
        <f t="shared" si="984"/>
        <v>0.20785573299213397</v>
      </c>
      <c r="T514" s="16">
        <f t="shared" si="985"/>
        <v>-2.9316716980203689E-2</v>
      </c>
    </row>
    <row r="515" spans="1:20" x14ac:dyDescent="0.25">
      <c r="A515" s="5">
        <v>43031</v>
      </c>
      <c r="B515" s="22">
        <v>153.64769999999999</v>
      </c>
      <c r="C515" s="22">
        <v>133.17338710000001</v>
      </c>
      <c r="D515" s="23">
        <v>108.7287146</v>
      </c>
      <c r="E515" s="15">
        <f t="shared" si="873"/>
        <v>1.4064642685832629E-2</v>
      </c>
      <c r="F515" s="15">
        <f t="shared" si="874"/>
        <v>1.6597916807058244E-2</v>
      </c>
      <c r="G515" s="15">
        <f t="shared" si="875"/>
        <v>-2.5332741212256149E-3</v>
      </c>
      <c r="H515" s="16">
        <f t="shared" ref="H515:I515" si="1010">B515/B465-1</f>
        <v>0.1813156355019685</v>
      </c>
      <c r="I515" s="16">
        <f t="shared" si="1010"/>
        <v>0.22113259594810386</v>
      </c>
      <c r="J515" s="16">
        <f t="shared" si="977"/>
        <v>-3.9816960446135363E-2</v>
      </c>
      <c r="K515" s="16">
        <f t="shared" si="978"/>
        <v>-3.6091713049177798E-3</v>
      </c>
      <c r="L515" s="16">
        <f t="shared" ref="L515:N515" si="1011">STDEVP(E465:E514)*SQRT(52)</f>
        <v>9.9397712174015024E-2</v>
      </c>
      <c r="M515" s="16">
        <f t="shared" si="1011"/>
        <v>9.8193202899807971E-2</v>
      </c>
      <c r="N515" s="16">
        <f t="shared" si="1011"/>
        <v>1.8270695568808802E-2</v>
      </c>
      <c r="O515" s="18">
        <f t="shared" si="980"/>
        <v>43031</v>
      </c>
      <c r="P515" s="17">
        <f t="shared" si="981"/>
        <v>1.8604533521167916</v>
      </c>
      <c r="Q515" s="17">
        <f t="shared" si="982"/>
        <v>-2.1792799456474836</v>
      </c>
      <c r="R515" s="17">
        <f t="shared" si="983"/>
        <v>0.99267983329016396</v>
      </c>
      <c r="S515" s="17">
        <f t="shared" si="984"/>
        <v>0.18628846945944966</v>
      </c>
      <c r="T515" s="16">
        <f t="shared" si="985"/>
        <v>-3.8171813243180086E-2</v>
      </c>
    </row>
    <row r="516" spans="1:20" x14ac:dyDescent="0.25">
      <c r="A516" s="5">
        <v>43038</v>
      </c>
      <c r="B516" s="22">
        <v>155.80869999999999</v>
      </c>
      <c r="C516" s="22">
        <v>135.38378789999999</v>
      </c>
      <c r="D516" s="23">
        <v>108.7210766</v>
      </c>
      <c r="E516" s="15">
        <f t="shared" ref="E516:E549" si="1012">B517/B516-1</f>
        <v>-1.8907801682446213E-3</v>
      </c>
      <c r="F516" s="15">
        <f t="shared" ref="F516:F549" si="1013">C517/C516-1</f>
        <v>-1.6921221037869971E-3</v>
      </c>
      <c r="G516" s="15">
        <f t="shared" ref="G516:G549" si="1014">E516-F516</f>
        <v>-1.9865806445762413E-4</v>
      </c>
      <c r="H516" s="16">
        <f t="shared" ref="H516:I516" si="1015">B516/B466-1</f>
        <v>0.19869904563341678</v>
      </c>
      <c r="I516" s="16">
        <f t="shared" si="1015"/>
        <v>0.23870684709540169</v>
      </c>
      <c r="J516" s="16">
        <f t="shared" si="977"/>
        <v>-4.0007801461984904E-2</v>
      </c>
      <c r="K516" s="16">
        <f t="shared" si="978"/>
        <v>-3.6113297005702094E-3</v>
      </c>
      <c r="L516" s="16">
        <f t="shared" ref="L516:N516" si="1016">STDEVP(E466:E515)*SQRT(52)</f>
        <v>9.987849636985062E-2</v>
      </c>
      <c r="M516" s="16">
        <f t="shared" si="1016"/>
        <v>9.8976254311417836E-2</v>
      </c>
      <c r="N516" s="16">
        <f t="shared" si="1016"/>
        <v>1.8238242682423137E-2</v>
      </c>
      <c r="O516" s="18">
        <f t="shared" si="980"/>
        <v>43038</v>
      </c>
      <c r="P516" s="17">
        <f t="shared" si="981"/>
        <v>2.0255648882100763</v>
      </c>
      <c r="Q516" s="17">
        <f t="shared" si="982"/>
        <v>-2.1936215105056087</v>
      </c>
      <c r="R516" s="17">
        <f t="shared" si="983"/>
        <v>0.99192058624990476</v>
      </c>
      <c r="S516" s="17">
        <f t="shared" si="984"/>
        <v>0.20395823832918905</v>
      </c>
      <c r="T516" s="16">
        <f t="shared" si="985"/>
        <v>-3.8050012652481507E-2</v>
      </c>
    </row>
    <row r="517" spans="1:20" x14ac:dyDescent="0.25">
      <c r="A517" s="5">
        <v>43046</v>
      </c>
      <c r="B517" s="22">
        <v>155.51410000000001</v>
      </c>
      <c r="C517" s="22">
        <v>135.15470199999999</v>
      </c>
      <c r="D517" s="23">
        <v>108.7125875</v>
      </c>
      <c r="E517" s="15">
        <f t="shared" si="1012"/>
        <v>-2.917356046815045E-2</v>
      </c>
      <c r="F517" s="15">
        <f t="shared" si="1013"/>
        <v>-2.8554936253716079E-2</v>
      </c>
      <c r="G517" s="15">
        <f t="shared" si="1014"/>
        <v>-6.1862421443437121E-4</v>
      </c>
      <c r="H517" s="16">
        <f t="shared" ref="H517:I517" si="1017">B517/B467-1</f>
        <v>0.2267653564475467</v>
      </c>
      <c r="I517" s="16">
        <f t="shared" si="1017"/>
        <v>0.26163984929059625</v>
      </c>
      <c r="J517" s="16">
        <f t="shared" si="977"/>
        <v>-3.4874492843049554E-2</v>
      </c>
      <c r="K517" s="16">
        <f t="shared" si="978"/>
        <v>-3.5936992908138787E-3</v>
      </c>
      <c r="L517" s="16">
        <f t="shared" ref="L517:N517" si="1018">STDEVP(E467:E516)*SQRT(52)</f>
        <v>9.5685763119265133E-2</v>
      </c>
      <c r="M517" s="16">
        <f t="shared" si="1018"/>
        <v>9.6008547561320615E-2</v>
      </c>
      <c r="N517" s="16">
        <f t="shared" si="1018"/>
        <v>1.771409241152146E-2</v>
      </c>
      <c r="O517" s="18">
        <f t="shared" si="980"/>
        <v>43046</v>
      </c>
      <c r="P517" s="17">
        <f t="shared" si="981"/>
        <v>2.4074538178813003</v>
      </c>
      <c r="Q517" s="17">
        <f t="shared" si="982"/>
        <v>-1.9687428535919098</v>
      </c>
      <c r="R517" s="17">
        <f t="shared" si="983"/>
        <v>0.98202895726602335</v>
      </c>
      <c r="S517" s="17">
        <f t="shared" si="984"/>
        <v>0.2345746060072221</v>
      </c>
      <c r="T517" s="16">
        <f t="shared" si="985"/>
        <v>-3.0107969407008772E-2</v>
      </c>
    </row>
    <row r="518" spans="1:20" x14ac:dyDescent="0.25">
      <c r="A518" s="5">
        <v>43053</v>
      </c>
      <c r="B518" s="22">
        <v>150.97720000000001</v>
      </c>
      <c r="C518" s="22">
        <v>131.29536809999999</v>
      </c>
      <c r="D518" s="23">
        <v>108.7050534</v>
      </c>
      <c r="E518" s="15">
        <f t="shared" si="1012"/>
        <v>6.9487313316181076E-3</v>
      </c>
      <c r="F518" s="15">
        <f t="shared" si="1013"/>
        <v>8.6262144384057216E-3</v>
      </c>
      <c r="G518" s="15">
        <f t="shared" si="1014"/>
        <v>-1.6774831067876139E-3</v>
      </c>
      <c r="H518" s="16">
        <f t="shared" ref="H518:I518" si="1019">B518/B468-1</f>
        <v>0.17669908663449885</v>
      </c>
      <c r="I518" s="16">
        <f t="shared" si="1019"/>
        <v>0.20925418064233425</v>
      </c>
      <c r="J518" s="16">
        <f t="shared" si="977"/>
        <v>-3.2555094007835406E-2</v>
      </c>
      <c r="K518" s="16">
        <f t="shared" si="978"/>
        <v>-3.5854224647332567E-3</v>
      </c>
      <c r="L518" s="16">
        <f t="shared" ref="L518:N518" si="1020">STDEVP(E468:E517)*SQRT(52)</f>
        <v>0.10105310148790984</v>
      </c>
      <c r="M518" s="16">
        <f t="shared" si="1020"/>
        <v>0.10126197461869588</v>
      </c>
      <c r="N518" s="16">
        <f t="shared" si="1020"/>
        <v>1.7693511597741487E-2</v>
      </c>
      <c r="O518" s="18">
        <f t="shared" si="980"/>
        <v>43053</v>
      </c>
      <c r="P518" s="17">
        <f t="shared" si="981"/>
        <v>1.7840571585108809</v>
      </c>
      <c r="Q518" s="17">
        <f t="shared" si="982"/>
        <v>-1.8399453284327656</v>
      </c>
      <c r="R518" s="17">
        <f t="shared" si="983"/>
        <v>0.98218354853928769</v>
      </c>
      <c r="S518" s="17">
        <f t="shared" si="984"/>
        <v>0.18355480436151966</v>
      </c>
      <c r="T518" s="16">
        <f t="shared" si="985"/>
        <v>-2.8763047550161069E-2</v>
      </c>
    </row>
    <row r="519" spans="1:20" x14ac:dyDescent="0.25">
      <c r="A519" s="5">
        <v>43060</v>
      </c>
      <c r="B519" s="22">
        <v>152.02629999999999</v>
      </c>
      <c r="C519" s="22">
        <v>132.4279501</v>
      </c>
      <c r="D519" s="23">
        <v>108.6974865</v>
      </c>
      <c r="E519" s="15">
        <f t="shared" si="1012"/>
        <v>2.3956381231406976E-3</v>
      </c>
      <c r="F519" s="15">
        <f t="shared" si="1013"/>
        <v>4.9776070648395176E-3</v>
      </c>
      <c r="G519" s="15">
        <f t="shared" si="1014"/>
        <v>-2.5819689416988201E-3</v>
      </c>
      <c r="H519" s="16">
        <f t="shared" ref="H519:I519" si="1021">B519/B469-1</f>
        <v>0.18271772633845695</v>
      </c>
      <c r="I519" s="16">
        <f t="shared" si="1021"/>
        <v>0.21359400893056257</v>
      </c>
      <c r="J519" s="16">
        <f t="shared" si="977"/>
        <v>-3.0876282592105619E-2</v>
      </c>
      <c r="K519" s="16">
        <f t="shared" si="978"/>
        <v>-3.5868896389367189E-3</v>
      </c>
      <c r="L519" s="16">
        <f t="shared" ref="L519:N519" si="1022">STDEVP(E469:E518)*SQRT(52)</f>
        <v>0.10110467899015275</v>
      </c>
      <c r="M519" s="16">
        <f t="shared" si="1022"/>
        <v>0.10136865329661648</v>
      </c>
      <c r="N519" s="16">
        <f t="shared" si="1022"/>
        <v>1.7522965815449962E-2</v>
      </c>
      <c r="O519" s="18">
        <f t="shared" si="980"/>
        <v>43060</v>
      </c>
      <c r="P519" s="17">
        <f t="shared" si="981"/>
        <v>1.8426903466608018</v>
      </c>
      <c r="Q519" s="17">
        <f t="shared" si="982"/>
        <v>-1.762046614556656</v>
      </c>
      <c r="R519" s="17">
        <f t="shared" si="983"/>
        <v>0.98225529248983479</v>
      </c>
      <c r="S519" s="17">
        <f t="shared" si="984"/>
        <v>0.18967025925118314</v>
      </c>
      <c r="T519" s="16">
        <f t="shared" si="985"/>
        <v>-2.7022471070195009E-2</v>
      </c>
    </row>
    <row r="520" spans="1:20" x14ac:dyDescent="0.25">
      <c r="A520" s="5">
        <v>43067</v>
      </c>
      <c r="B520" s="22">
        <v>152.3905</v>
      </c>
      <c r="C520" s="22">
        <v>133.08712439999999</v>
      </c>
      <c r="D520" s="23">
        <v>108.6898839</v>
      </c>
      <c r="E520" s="15">
        <f t="shared" si="1012"/>
        <v>-1.2152988539312348E-3</v>
      </c>
      <c r="F520" s="15">
        <f t="shared" si="1013"/>
        <v>-1.0673789868136385E-3</v>
      </c>
      <c r="G520" s="15">
        <f t="shared" si="1014"/>
        <v>-1.479198671175963E-4</v>
      </c>
      <c r="H520" s="16">
        <f t="shared" ref="H520:I520" si="1023">B520/B470-1</f>
        <v>0.18387299762278397</v>
      </c>
      <c r="I520" s="16">
        <f t="shared" si="1023"/>
        <v>0.21799100002254646</v>
      </c>
      <c r="J520" s="16">
        <f t="shared" si="977"/>
        <v>-3.4118002399762482E-2</v>
      </c>
      <c r="K520" s="16">
        <f t="shared" si="978"/>
        <v>-3.5886614553769514E-3</v>
      </c>
      <c r="L520" s="16">
        <f t="shared" ref="L520:N520" si="1024">STDEVP(E470:E519)*SQRT(52)</f>
        <v>0.10108895266886923</v>
      </c>
      <c r="M520" s="16">
        <f t="shared" si="1024"/>
        <v>0.10133700169390952</v>
      </c>
      <c r="N520" s="16">
        <f t="shared" si="1024"/>
        <v>1.763468233440512E-2</v>
      </c>
      <c r="O520" s="18">
        <f t="shared" si="980"/>
        <v>43067</v>
      </c>
      <c r="P520" s="17">
        <f t="shared" si="981"/>
        <v>1.8544228041635507</v>
      </c>
      <c r="Q520" s="17">
        <f t="shared" si="982"/>
        <v>-1.9347103482095926</v>
      </c>
      <c r="R520" s="17">
        <f t="shared" si="983"/>
        <v>0.9822449524437562</v>
      </c>
      <c r="S520" s="17">
        <f t="shared" si="984"/>
        <v>0.19085021369849703</v>
      </c>
      <c r="T520" s="16">
        <f t="shared" si="985"/>
        <v>-3.0183844972725554E-2</v>
      </c>
    </row>
    <row r="521" spans="1:20" x14ac:dyDescent="0.25">
      <c r="A521" s="5">
        <v>43074</v>
      </c>
      <c r="B521" s="22">
        <v>152.20529999999999</v>
      </c>
      <c r="C521" s="22">
        <v>132.94506999999999</v>
      </c>
      <c r="D521" s="23">
        <v>108.68355579999999</v>
      </c>
      <c r="E521" s="15">
        <f t="shared" si="1012"/>
        <v>1.4071783308465813E-2</v>
      </c>
      <c r="F521" s="15">
        <f t="shared" si="1013"/>
        <v>9.2780055702705866E-3</v>
      </c>
      <c r="G521" s="15">
        <f t="shared" si="1014"/>
        <v>4.7937777381952262E-3</v>
      </c>
      <c r="H521" s="16">
        <f t="shared" ref="H521:I521" si="1025">B521/B471-1</f>
        <v>0.16189291873063416</v>
      </c>
      <c r="I521" s="16">
        <f t="shared" si="1025"/>
        <v>0.19857023002630014</v>
      </c>
      <c r="J521" s="16">
        <f t="shared" si="977"/>
        <v>-3.6677311295665982E-2</v>
      </c>
      <c r="K521" s="16">
        <f t="shared" si="978"/>
        <v>-3.5795280145489716E-3</v>
      </c>
      <c r="L521" s="16">
        <f t="shared" ref="L521:N521" si="1026">STDEVP(E471:E520)*SQRT(52)</f>
        <v>0.10012374392999301</v>
      </c>
      <c r="M521" s="16">
        <f t="shared" si="1026"/>
        <v>0.10081449552978076</v>
      </c>
      <c r="N521" s="16">
        <f t="shared" si="1026"/>
        <v>1.7344073823524753E-2</v>
      </c>
      <c r="O521" s="18">
        <f t="shared" si="980"/>
        <v>43074</v>
      </c>
      <c r="P521" s="17">
        <f t="shared" si="981"/>
        <v>1.6526793770404973</v>
      </c>
      <c r="Q521" s="17">
        <f t="shared" si="982"/>
        <v>-2.1146883753411183</v>
      </c>
      <c r="R521" s="17">
        <f t="shared" si="983"/>
        <v>0.98144831644284602</v>
      </c>
      <c r="S521" s="17">
        <f t="shared" si="984"/>
        <v>0.16860026551873891</v>
      </c>
      <c r="T521" s="16">
        <f t="shared" si="985"/>
        <v>-3.2927092953336901E-2</v>
      </c>
    </row>
    <row r="522" spans="1:20" x14ac:dyDescent="0.25">
      <c r="A522" s="5">
        <v>43081</v>
      </c>
      <c r="B522" s="22">
        <v>154.34710000000001</v>
      </c>
      <c r="C522" s="22">
        <v>134.1785351</v>
      </c>
      <c r="D522" s="23">
        <v>108.67663039999999</v>
      </c>
      <c r="E522" s="15">
        <f t="shared" si="1012"/>
        <v>-5.6865337929900006E-3</v>
      </c>
      <c r="F522" s="15">
        <f t="shared" si="1013"/>
        <v>-5.2493127866918288E-3</v>
      </c>
      <c r="G522" s="15">
        <f t="shared" si="1014"/>
        <v>-4.3722100629817184E-4</v>
      </c>
      <c r="H522" s="16">
        <f t="shared" ref="H522:I522" si="1027">B522/B472-1</f>
        <v>0.13664019488572277</v>
      </c>
      <c r="I522" s="16">
        <f t="shared" si="1027"/>
        <v>0.16708590714986582</v>
      </c>
      <c r="J522" s="16">
        <f t="shared" si="977"/>
        <v>-3.0445712264143054E-2</v>
      </c>
      <c r="K522" s="16">
        <f t="shared" si="978"/>
        <v>-3.5754870157926888E-3</v>
      </c>
      <c r="L522" s="16">
        <f t="shared" ref="L522:N522" si="1028">STDEVP(E472:E521)*SQRT(52)</f>
        <v>9.472182131126039E-2</v>
      </c>
      <c r="M522" s="16">
        <f t="shared" si="1028"/>
        <v>9.5198581380722277E-2</v>
      </c>
      <c r="N522" s="16">
        <f t="shared" si="1028"/>
        <v>1.8175687851479577E-2</v>
      </c>
      <c r="O522" s="18">
        <f t="shared" si="980"/>
        <v>43081</v>
      </c>
      <c r="P522" s="17">
        <f t="shared" si="981"/>
        <v>1.4802891240948597</v>
      </c>
      <c r="Q522" s="17">
        <f t="shared" si="982"/>
        <v>-1.6750789578323797</v>
      </c>
      <c r="R522" s="17">
        <f t="shared" si="983"/>
        <v>0.97687434953113061</v>
      </c>
      <c r="S522" s="17">
        <f t="shared" si="984"/>
        <v>0.14353502266572424</v>
      </c>
      <c r="T522" s="16">
        <f t="shared" si="985"/>
        <v>-2.6499056514138086E-2</v>
      </c>
    </row>
    <row r="523" spans="1:20" x14ac:dyDescent="0.25">
      <c r="A523" s="5">
        <v>43088</v>
      </c>
      <c r="B523" s="22">
        <v>153.46940000000001</v>
      </c>
      <c r="C523" s="22">
        <v>133.47418999999999</v>
      </c>
      <c r="D523" s="23">
        <v>108.6690414</v>
      </c>
      <c r="E523" s="15">
        <f t="shared" si="1012"/>
        <v>-4.9710235395460378E-3</v>
      </c>
      <c r="F523" s="15">
        <f t="shared" si="1013"/>
        <v>-6.7099414501035071E-3</v>
      </c>
      <c r="G523" s="15">
        <f t="shared" si="1014"/>
        <v>1.7389179105574692E-3</v>
      </c>
      <c r="H523" s="16">
        <f t="shared" ref="H523:I523" si="1029">B523/B473-1</f>
        <v>0.11880262063425073</v>
      </c>
      <c r="I523" s="16">
        <f t="shared" si="1029"/>
        <v>0.15004146313440758</v>
      </c>
      <c r="J523" s="16">
        <f t="shared" si="977"/>
        <v>-3.1238842500156849E-2</v>
      </c>
      <c r="K523" s="16">
        <f t="shared" si="978"/>
        <v>-3.5765654193231633E-3</v>
      </c>
      <c r="L523" s="16">
        <f t="shared" ref="L523:N523" si="1030">STDEVP(E473:E522)*SQRT(52)</f>
        <v>9.476572479663653E-2</v>
      </c>
      <c r="M523" s="16">
        <f t="shared" si="1030"/>
        <v>9.5345396659651221E-2</v>
      </c>
      <c r="N523" s="16">
        <f t="shared" si="1030"/>
        <v>1.8133727841761416E-2</v>
      </c>
      <c r="O523" s="18">
        <f t="shared" si="980"/>
        <v>43088</v>
      </c>
      <c r="P523" s="17">
        <f t="shared" si="981"/>
        <v>1.2913865885181035</v>
      </c>
      <c r="Q523" s="17">
        <f t="shared" si="982"/>
        <v>-1.7226928060657642</v>
      </c>
      <c r="R523" s="17">
        <f t="shared" si="983"/>
        <v>0.97365744672266896</v>
      </c>
      <c r="S523" s="17">
        <f t="shared" si="984"/>
        <v>0.12569018648756011</v>
      </c>
      <c r="T523" s="16">
        <f t="shared" si="985"/>
        <v>-2.7192151398621633E-2</v>
      </c>
    </row>
    <row r="524" spans="1:20" x14ac:dyDescent="0.25">
      <c r="A524" s="5">
        <v>43097</v>
      </c>
      <c r="B524" s="22">
        <v>152.70650000000001</v>
      </c>
      <c r="C524" s="22">
        <v>132.578586</v>
      </c>
      <c r="D524" s="23">
        <v>108.65944260000001</v>
      </c>
      <c r="E524" s="15">
        <f t="shared" si="1012"/>
        <v>2.6693690183456464E-2</v>
      </c>
      <c r="F524" s="15">
        <f t="shared" si="1013"/>
        <v>2.4331104270489234E-2</v>
      </c>
      <c r="G524" s="15">
        <f t="shared" si="1014"/>
        <v>2.36258591296723E-3</v>
      </c>
      <c r="H524" s="16">
        <f t="shared" ref="H524:I524" si="1031">B524/B474-1</f>
        <v>0.1126326887333069</v>
      </c>
      <c r="I524" s="16">
        <f t="shared" si="1031"/>
        <v>0.13986909362293343</v>
      </c>
      <c r="J524" s="16">
        <f t="shared" si="977"/>
        <v>-2.7236404889626531E-2</v>
      </c>
      <c r="K524" s="16">
        <f t="shared" si="978"/>
        <v>-3.5859772968733772E-3</v>
      </c>
      <c r="L524" s="16">
        <f t="shared" ref="L524:N524" si="1032">STDEVP(E474:E523)*SQRT(52)</f>
        <v>9.5037260829827302E-2</v>
      </c>
      <c r="M524" s="16">
        <f t="shared" si="1032"/>
        <v>9.5834946737899426E-2</v>
      </c>
      <c r="N524" s="16">
        <f t="shared" si="1032"/>
        <v>1.8245766192727327E-2</v>
      </c>
      <c r="O524" s="18">
        <f t="shared" si="980"/>
        <v>43097</v>
      </c>
      <c r="P524" s="17">
        <f t="shared" si="981"/>
        <v>1.2228747442361598</v>
      </c>
      <c r="Q524" s="17">
        <f t="shared" si="982"/>
        <v>-1.4927520500883558</v>
      </c>
      <c r="R524" s="17">
        <f t="shared" si="983"/>
        <v>0.98139169693357631</v>
      </c>
      <c r="S524" s="17">
        <f t="shared" si="984"/>
        <v>0.11842230415573439</v>
      </c>
      <c r="T524" s="16">
        <f t="shared" si="985"/>
        <v>-2.4566949453535464E-2</v>
      </c>
    </row>
    <row r="525" spans="1:20" x14ac:dyDescent="0.25">
      <c r="A525" s="5">
        <v>43105</v>
      </c>
      <c r="B525" s="22">
        <v>156.78280000000001</v>
      </c>
      <c r="C525" s="22">
        <v>135.80436940000001</v>
      </c>
      <c r="D525" s="23">
        <v>108.6509282</v>
      </c>
      <c r="E525" s="15">
        <f t="shared" si="1012"/>
        <v>1.1982181718912965E-2</v>
      </c>
      <c r="F525" s="15">
        <f t="shared" si="1013"/>
        <v>6.7542539614340313E-3</v>
      </c>
      <c r="G525" s="15">
        <f t="shared" si="1014"/>
        <v>5.227927757478934E-3</v>
      </c>
      <c r="H525" s="16">
        <f t="shared" ref="H525:I525" si="1033">B525/B475-1</f>
        <v>0.13131391849172402</v>
      </c>
      <c r="I525" s="16">
        <f t="shared" si="1033"/>
        <v>0.1556533241606799</v>
      </c>
      <c r="J525" s="16">
        <f t="shared" si="977"/>
        <v>-2.4339405668955871E-2</v>
      </c>
      <c r="K525" s="16">
        <f t="shared" si="978"/>
        <v>-3.5976292788545416E-3</v>
      </c>
      <c r="L525" s="16">
        <f t="shared" ref="L525:N525" si="1034">STDEVP(E475:E524)*SQRT(52)</f>
        <v>9.7929025347074428E-2</v>
      </c>
      <c r="M525" s="16">
        <f t="shared" si="1034"/>
        <v>9.8009652234668426E-2</v>
      </c>
      <c r="N525" s="16">
        <f t="shared" si="1034"/>
        <v>1.8470337454961773E-2</v>
      </c>
      <c r="O525" s="18">
        <f t="shared" si="980"/>
        <v>43105</v>
      </c>
      <c r="P525" s="17">
        <f t="shared" si="981"/>
        <v>1.3776461809196283</v>
      </c>
      <c r="Q525" s="17">
        <f t="shared" si="982"/>
        <v>-1.3177564150251875</v>
      </c>
      <c r="R525" s="17">
        <f t="shared" si="983"/>
        <v>0.98370450879084481</v>
      </c>
      <c r="S525" s="17">
        <f t="shared" si="984"/>
        <v>0.13714641598665625</v>
      </c>
      <c r="T525" s="16">
        <f t="shared" si="985"/>
        <v>-2.1744333157132367E-2</v>
      </c>
    </row>
    <row r="526" spans="1:20" x14ac:dyDescent="0.25">
      <c r="A526" s="5">
        <v>43112</v>
      </c>
      <c r="B526" s="22">
        <v>158.66139999999999</v>
      </c>
      <c r="C526" s="22">
        <v>136.72162660000001</v>
      </c>
      <c r="D526" s="23">
        <v>108.6433349</v>
      </c>
      <c r="E526" s="15">
        <f t="shared" si="1012"/>
        <v>9.0129042098463508E-4</v>
      </c>
      <c r="F526" s="15">
        <f t="shared" si="1013"/>
        <v>3.924202873695215E-3</v>
      </c>
      <c r="G526" s="15">
        <f t="shared" si="1014"/>
        <v>-3.02291245271058E-3</v>
      </c>
      <c r="H526" s="16">
        <f t="shared" ref="H526:I526" si="1035">B526/B476-1</f>
        <v>0.14687719790287979</v>
      </c>
      <c r="I526" s="16">
        <f t="shared" si="1035"/>
        <v>0.16551191798735987</v>
      </c>
      <c r="J526" s="16">
        <f t="shared" si="977"/>
        <v>-1.8634720084480083E-2</v>
      </c>
      <c r="K526" s="16">
        <f t="shared" si="978"/>
        <v>-3.5989298111553936E-3</v>
      </c>
      <c r="L526" s="16">
        <f t="shared" ref="L526:N526" si="1036">STDEVP(E476:E525)*SQRT(52)</f>
        <v>9.8280765505132456E-2</v>
      </c>
      <c r="M526" s="16">
        <f t="shared" si="1036"/>
        <v>9.7957384212509491E-2</v>
      </c>
      <c r="N526" s="16">
        <f t="shared" si="1036"/>
        <v>1.9329948213761002E-2</v>
      </c>
      <c r="O526" s="18">
        <f t="shared" si="980"/>
        <v>43112</v>
      </c>
      <c r="P526" s="17">
        <f t="shared" si="981"/>
        <v>1.531084204937099</v>
      </c>
      <c r="Q526" s="17">
        <f t="shared" si="982"/>
        <v>-0.96403362690925443</v>
      </c>
      <c r="R526" s="17">
        <f t="shared" si="983"/>
        <v>0.98361880676203939</v>
      </c>
      <c r="S526" s="17">
        <f t="shared" si="984"/>
        <v>0.15298215800629655</v>
      </c>
      <c r="T526" s="16">
        <f t="shared" si="985"/>
        <v>-1.5864482608057257E-2</v>
      </c>
    </row>
    <row r="527" spans="1:20" x14ac:dyDescent="0.25">
      <c r="A527" s="5">
        <v>43119</v>
      </c>
      <c r="B527" s="22">
        <v>158.80439999999999</v>
      </c>
      <c r="C527" s="22">
        <v>137.25815</v>
      </c>
      <c r="D527" s="23">
        <v>108.6356426</v>
      </c>
      <c r="E527" s="15">
        <f t="shared" si="1012"/>
        <v>-2.9293898657718476E-3</v>
      </c>
      <c r="F527" s="15">
        <f t="shared" si="1013"/>
        <v>-9.3199930204512782E-4</v>
      </c>
      <c r="G527" s="15">
        <f t="shared" si="1014"/>
        <v>-1.9973905637267197E-3</v>
      </c>
      <c r="H527" s="16">
        <f t="shared" ref="H527:I527" si="1037">B527/B477-1</f>
        <v>0.15385269313236871</v>
      </c>
      <c r="I527" s="16">
        <f t="shared" si="1037"/>
        <v>0.17858433157090903</v>
      </c>
      <c r="J527" s="16">
        <f t="shared" si="977"/>
        <v>-2.4731638438540315E-2</v>
      </c>
      <c r="K527" s="16">
        <f t="shared" si="978"/>
        <v>-3.6012546073228568E-3</v>
      </c>
      <c r="L527" s="16">
        <f t="shared" ref="L527:N527" si="1038">STDEVP(E477:E526)*SQRT(52)</f>
        <v>9.7958704236869504E-2</v>
      </c>
      <c r="M527" s="16">
        <f t="shared" si="1038"/>
        <v>9.7374651692542891E-2</v>
      </c>
      <c r="N527" s="16">
        <f t="shared" si="1038"/>
        <v>1.9359221672290729E-2</v>
      </c>
      <c r="O527" s="18">
        <f t="shared" si="980"/>
        <v>43119</v>
      </c>
      <c r="P527" s="17">
        <f t="shared" si="981"/>
        <v>1.607350249947767</v>
      </c>
      <c r="Q527" s="17">
        <f t="shared" si="982"/>
        <v>-1.2775120228071588</v>
      </c>
      <c r="R527" s="17">
        <f t="shared" si="983"/>
        <v>0.9870086816064132</v>
      </c>
      <c r="S527" s="17">
        <f t="shared" si="984"/>
        <v>0.15952640607317278</v>
      </c>
      <c r="T527" s="16">
        <f t="shared" si="985"/>
        <v>-2.2364807481776661E-2</v>
      </c>
    </row>
    <row r="528" spans="1:20" x14ac:dyDescent="0.25">
      <c r="A528" s="5">
        <v>43126</v>
      </c>
      <c r="B528" s="22">
        <v>158.33920000000001</v>
      </c>
      <c r="C528" s="22">
        <v>137.13022549999999</v>
      </c>
      <c r="D528" s="23">
        <v>108.627984</v>
      </c>
      <c r="E528" s="15">
        <f t="shared" si="1012"/>
        <v>-3.0943695559911832E-2</v>
      </c>
      <c r="F528" s="15">
        <f t="shared" si="1013"/>
        <v>-2.7023336295760592E-2</v>
      </c>
      <c r="G528" s="15">
        <f t="shared" si="1014"/>
        <v>-3.9203592641512408E-3</v>
      </c>
      <c r="H528" s="16">
        <f t="shared" ref="H528:I528" si="1039">B528/B478-1</f>
        <v>0.14587925726617335</v>
      </c>
      <c r="I528" s="16">
        <f t="shared" si="1039"/>
        <v>0.16930745961438842</v>
      </c>
      <c r="J528" s="16">
        <f t="shared" si="977"/>
        <v>-2.3428202348215077E-2</v>
      </c>
      <c r="K528" s="16">
        <f t="shared" si="978"/>
        <v>-3.6033583458908724E-3</v>
      </c>
      <c r="L528" s="16">
        <f t="shared" ref="L528:N528" si="1040">STDEVP(E478:E527)*SQRT(52)</f>
        <v>9.8131578554911891E-2</v>
      </c>
      <c r="M528" s="16">
        <f t="shared" si="1040"/>
        <v>9.7397686771597394E-2</v>
      </c>
      <c r="N528" s="16">
        <f t="shared" si="1040"/>
        <v>1.9248639705564605E-2</v>
      </c>
      <c r="O528" s="18">
        <f t="shared" si="980"/>
        <v>43126</v>
      </c>
      <c r="P528" s="17">
        <f t="shared" si="981"/>
        <v>1.5232875880868217</v>
      </c>
      <c r="Q528" s="17">
        <f t="shared" si="982"/>
        <v>-1.2171354810824475</v>
      </c>
      <c r="R528" s="17">
        <f t="shared" si="983"/>
        <v>0.9995121199772351</v>
      </c>
      <c r="S528" s="17">
        <f t="shared" si="984"/>
        <v>0.14955558079222575</v>
      </c>
      <c r="T528" s="16">
        <f t="shared" si="985"/>
        <v>-2.334384261441233E-2</v>
      </c>
    </row>
    <row r="529" spans="1:20" x14ac:dyDescent="0.25">
      <c r="A529" s="5">
        <v>43133</v>
      </c>
      <c r="B529" s="22">
        <v>153.43960000000001</v>
      </c>
      <c r="C529" s="22">
        <v>133.42450930000001</v>
      </c>
      <c r="D529" s="23">
        <v>108.620338</v>
      </c>
      <c r="E529" s="15">
        <f t="shared" si="1012"/>
        <v>-5.4373186582863942E-2</v>
      </c>
      <c r="F529" s="15">
        <f t="shared" si="1013"/>
        <v>-5.1774276976861322E-2</v>
      </c>
      <c r="G529" s="15">
        <f t="shared" si="1014"/>
        <v>-2.5989096060026196E-3</v>
      </c>
      <c r="H529" s="16">
        <f t="shared" ref="H529:I529" si="1041">B529/B479-1</f>
        <v>0.12989978593409557</v>
      </c>
      <c r="I529" s="16">
        <f t="shared" si="1041"/>
        <v>0.15581413294490143</v>
      </c>
      <c r="J529" s="16">
        <f t="shared" si="977"/>
        <v>-2.591434701080586E-2</v>
      </c>
      <c r="K529" s="16">
        <f t="shared" si="978"/>
        <v>-3.6055725508524761E-3</v>
      </c>
      <c r="L529" s="16">
        <f t="shared" ref="L529:N529" si="1042">STDEVP(E479:E528)*SQRT(52)</f>
        <v>0.10194611447206976</v>
      </c>
      <c r="M529" s="16">
        <f t="shared" si="1042"/>
        <v>0.10031986981648654</v>
      </c>
      <c r="N529" s="16">
        <f t="shared" si="1042"/>
        <v>1.9540386993750922E-2</v>
      </c>
      <c r="O529" s="18">
        <f t="shared" si="980"/>
        <v>43133</v>
      </c>
      <c r="P529" s="17">
        <f t="shared" si="981"/>
        <v>1.3095678945324061</v>
      </c>
      <c r="Q529" s="17">
        <f t="shared" si="982"/>
        <v>-1.3261941546548361</v>
      </c>
      <c r="R529" s="17">
        <f t="shared" si="983"/>
        <v>1.0071224911496939</v>
      </c>
      <c r="S529" s="17">
        <f t="shared" si="984"/>
        <v>0.13256119256411725</v>
      </c>
      <c r="T529" s="16">
        <f t="shared" si="985"/>
        <v>-2.7049812452286159E-2</v>
      </c>
    </row>
    <row r="530" spans="1:20" x14ac:dyDescent="0.25">
      <c r="A530" s="5">
        <v>43140</v>
      </c>
      <c r="B530" s="22">
        <v>145.0966</v>
      </c>
      <c r="C530" s="22">
        <v>126.5165518</v>
      </c>
      <c r="D530" s="23">
        <v>108.61264420000001</v>
      </c>
      <c r="E530" s="15">
        <f t="shared" si="1012"/>
        <v>3.9036062871218302E-2</v>
      </c>
      <c r="F530" s="15">
        <f t="shared" si="1013"/>
        <v>3.8741123040945791E-2</v>
      </c>
      <c r="G530" s="15">
        <f t="shared" si="1014"/>
        <v>2.9493983027251147E-4</v>
      </c>
      <c r="H530" s="16">
        <f t="shared" ref="H530:I530" si="1043">B530/B480-1</f>
        <v>6.9674998433416402E-2</v>
      </c>
      <c r="I530" s="16">
        <f t="shared" si="1043"/>
        <v>9.9614453818087423E-2</v>
      </c>
      <c r="J530" s="16">
        <f t="shared" si="977"/>
        <v>-2.9939455384671021E-2</v>
      </c>
      <c r="K530" s="16">
        <f t="shared" si="978"/>
        <v>-3.6085619438168681E-3</v>
      </c>
      <c r="L530" s="16">
        <f t="shared" ref="L530:N530" si="1044">STDEVP(E480:E529)*SQRT(52)</f>
        <v>0.1170011585455947</v>
      </c>
      <c r="M530" s="16">
        <f t="shared" si="1044"/>
        <v>0.11442771641236928</v>
      </c>
      <c r="N530" s="16">
        <f t="shared" si="1044"/>
        <v>1.9466589434279872E-2</v>
      </c>
      <c r="O530" s="18">
        <f t="shared" si="980"/>
        <v>43140</v>
      </c>
      <c r="P530" s="17">
        <f t="shared" si="981"/>
        <v>0.62634901472941462</v>
      </c>
      <c r="Q530" s="17">
        <f t="shared" si="982"/>
        <v>-1.5379918236703991</v>
      </c>
      <c r="R530" s="17">
        <f t="shared" si="983"/>
        <v>1.0096651451386729</v>
      </c>
      <c r="S530" s="17">
        <f t="shared" si="984"/>
        <v>7.2582044383802224E-2</v>
      </c>
      <c r="T530" s="16">
        <f t="shared" si="985"/>
        <v>-3.0937120813661345E-2</v>
      </c>
    </row>
    <row r="531" spans="1:20" x14ac:dyDescent="0.25">
      <c r="A531" s="5">
        <v>43147</v>
      </c>
      <c r="B531" s="22">
        <v>150.76060000000001</v>
      </c>
      <c r="C531" s="22">
        <v>131.4179451</v>
      </c>
      <c r="D531" s="23">
        <v>108.6049601</v>
      </c>
      <c r="E531" s="15">
        <f t="shared" si="1012"/>
        <v>3.6189826784980283E-3</v>
      </c>
      <c r="F531" s="15">
        <f t="shared" si="1013"/>
        <v>5.9966825641681876E-3</v>
      </c>
      <c r="G531" s="15">
        <f t="shared" si="1014"/>
        <v>-2.3776998856701592E-3</v>
      </c>
      <c r="H531" s="16">
        <f t="shared" ref="H531:I531" si="1045">B531/B481-1</f>
        <v>8.0994688978644813E-2</v>
      </c>
      <c r="I531" s="16">
        <f t="shared" si="1045"/>
        <v>0.10796747137059648</v>
      </c>
      <c r="J531" s="16">
        <f t="shared" si="977"/>
        <v>-2.6972782391951666E-2</v>
      </c>
      <c r="K531" s="16">
        <f t="shared" si="978"/>
        <v>-3.6108036625270845E-3</v>
      </c>
      <c r="L531" s="16">
        <f t="shared" ref="L531:N531" si="1046">STDEVP(E481:E530)*SQRT(52)</f>
        <v>0.1200567277561501</v>
      </c>
      <c r="M531" s="16">
        <f t="shared" si="1046"/>
        <v>0.1167333031588049</v>
      </c>
      <c r="N531" s="16">
        <f t="shared" si="1046"/>
        <v>1.935010267479205E-2</v>
      </c>
      <c r="O531" s="18">
        <f t="shared" si="980"/>
        <v>43147</v>
      </c>
      <c r="P531" s="17">
        <f t="shared" si="981"/>
        <v>0.7047126322900954</v>
      </c>
      <c r="Q531" s="17">
        <f t="shared" si="982"/>
        <v>-1.3939348459938616</v>
      </c>
      <c r="R531" s="17">
        <f t="shared" si="983"/>
        <v>1.0145813398877539</v>
      </c>
      <c r="S531" s="17">
        <f t="shared" si="984"/>
        <v>8.3389561107571772E-2</v>
      </c>
      <c r="T531" s="16">
        <f t="shared" si="985"/>
        <v>-2.8599743144298931E-2</v>
      </c>
    </row>
    <row r="532" spans="1:20" x14ac:dyDescent="0.25">
      <c r="A532" s="5">
        <v>43154</v>
      </c>
      <c r="B532" s="22">
        <v>151.30619999999999</v>
      </c>
      <c r="C532" s="22">
        <v>132.20601679999999</v>
      </c>
      <c r="D532" s="23">
        <v>108.59720110000001</v>
      </c>
      <c r="E532" s="15">
        <f t="shared" si="1012"/>
        <v>-3.069801501855185E-2</v>
      </c>
      <c r="F532" s="15">
        <f t="shared" si="1013"/>
        <v>-3.3087323904610666E-2</v>
      </c>
      <c r="G532" s="15">
        <f t="shared" si="1014"/>
        <v>2.3893088860588163E-3</v>
      </c>
      <c r="H532" s="16">
        <f t="shared" ref="H532:I532" si="1047">B532/B482-1</f>
        <v>9.2411480752541797E-2</v>
      </c>
      <c r="I532" s="16">
        <f t="shared" si="1047"/>
        <v>0.11919785833407848</v>
      </c>
      <c r="J532" s="16">
        <f t="shared" si="977"/>
        <v>-2.678637758153668E-2</v>
      </c>
      <c r="K532" s="16">
        <f t="shared" si="978"/>
        <v>-3.6132940889127552E-3</v>
      </c>
      <c r="L532" s="16">
        <f t="shared" ref="L532:N532" si="1048">STDEVP(E482:E531)*SQRT(52)</f>
        <v>0.11974482919071358</v>
      </c>
      <c r="M532" s="16">
        <f t="shared" si="1048"/>
        <v>0.11661311625168161</v>
      </c>
      <c r="N532" s="16">
        <f t="shared" si="1048"/>
        <v>1.9305702051941764E-2</v>
      </c>
      <c r="O532" s="18">
        <f t="shared" si="980"/>
        <v>43154</v>
      </c>
      <c r="P532" s="17">
        <f t="shared" si="981"/>
        <v>0.80191166074085007</v>
      </c>
      <c r="Q532" s="17">
        <f t="shared" si="982"/>
        <v>-1.3874852885157063</v>
      </c>
      <c r="R532" s="17">
        <f t="shared" si="983"/>
        <v>1.0053775686954212</v>
      </c>
      <c r="S532" s="17">
        <f t="shared" si="984"/>
        <v>9.5511157033328672E-2</v>
      </c>
      <c r="T532" s="16">
        <f t="shared" si="985"/>
        <v>-2.7446802990255148E-2</v>
      </c>
    </row>
    <row r="533" spans="1:20" x14ac:dyDescent="0.25">
      <c r="A533" s="5">
        <v>43161</v>
      </c>
      <c r="B533" s="22">
        <v>146.66139999999999</v>
      </c>
      <c r="C533" s="22">
        <v>127.83167349999999</v>
      </c>
      <c r="D533" s="23">
        <v>108.589518</v>
      </c>
      <c r="E533" s="15">
        <f t="shared" si="1012"/>
        <v>2.5477051221384883E-2</v>
      </c>
      <c r="F533" s="15">
        <f t="shared" si="1013"/>
        <v>2.8619170819194517E-2</v>
      </c>
      <c r="G533" s="15">
        <f t="shared" si="1014"/>
        <v>-3.1421195978096339E-3</v>
      </c>
      <c r="H533" s="16">
        <f t="shared" ref="H533:I533" si="1049">B533/B483-1</f>
        <v>4.8106230333902822E-2</v>
      </c>
      <c r="I533" s="16">
        <f t="shared" si="1049"/>
        <v>6.9180469721808358E-2</v>
      </c>
      <c r="J533" s="16">
        <f t="shared" si="977"/>
        <v>-2.1074239387905536E-2</v>
      </c>
      <c r="K533" s="16">
        <f t="shared" si="978"/>
        <v>-3.6147346070370956E-3</v>
      </c>
      <c r="L533" s="16">
        <f t="shared" ref="L533:N533" si="1050">STDEVP(E483:E532)*SQRT(52)</f>
        <v>0.12384156790582256</v>
      </c>
      <c r="M533" s="16">
        <f t="shared" si="1050"/>
        <v>0.12151417673789011</v>
      </c>
      <c r="N533" s="16">
        <f t="shared" si="1050"/>
        <v>1.9464624595257506E-2</v>
      </c>
      <c r="O533" s="18">
        <f t="shared" si="980"/>
        <v>43161</v>
      </c>
      <c r="P533" s="17">
        <f t="shared" si="981"/>
        <v>0.41763816314302493</v>
      </c>
      <c r="Q533" s="17">
        <f t="shared" si="982"/>
        <v>-1.0826943661189441</v>
      </c>
      <c r="R533" s="17">
        <f t="shared" si="983"/>
        <v>1.0012902698338282</v>
      </c>
      <c r="S533" s="17">
        <f t="shared" si="984"/>
        <v>5.1654316934012963E-2</v>
      </c>
      <c r="T533" s="16">
        <f t="shared" si="985"/>
        <v>-2.1168164844098405E-2</v>
      </c>
    </row>
    <row r="534" spans="1:20" x14ac:dyDescent="0.25">
      <c r="A534" s="5">
        <v>43168</v>
      </c>
      <c r="B534" s="22">
        <v>150.39789999999999</v>
      </c>
      <c r="C534" s="22">
        <v>131.49010999999999</v>
      </c>
      <c r="D534" s="23">
        <v>108.58186569999999</v>
      </c>
      <c r="E534" s="15">
        <f t="shared" si="1012"/>
        <v>-2.7420595633316225E-3</v>
      </c>
      <c r="F534" s="15">
        <f t="shared" si="1013"/>
        <v>4.1174199337135065E-4</v>
      </c>
      <c r="G534" s="15">
        <f t="shared" si="1014"/>
        <v>-3.1538015567029731E-3</v>
      </c>
      <c r="H534" s="16">
        <f t="shared" ref="H534:I534" si="1051">B534/B484-1</f>
        <v>7.3529212322631432E-2</v>
      </c>
      <c r="I534" s="16">
        <f t="shared" si="1051"/>
        <v>0.10061371513688533</v>
      </c>
      <c r="J534" s="16">
        <f t="shared" si="977"/>
        <v>-2.7084502814253897E-2</v>
      </c>
      <c r="K534" s="16">
        <f t="shared" si="978"/>
        <v>-3.617058445024135E-3</v>
      </c>
      <c r="L534" s="16">
        <f t="shared" ref="L534:N534" si="1052">STDEVP(E484:E533)*SQRT(52)</f>
        <v>0.12626583770343466</v>
      </c>
      <c r="M534" s="16">
        <f t="shared" si="1052"/>
        <v>0.12453290647992904</v>
      </c>
      <c r="N534" s="16">
        <f t="shared" si="1052"/>
        <v>1.9505932825916651E-2</v>
      </c>
      <c r="O534" s="18">
        <f t="shared" si="980"/>
        <v>43168</v>
      </c>
      <c r="P534" s="17">
        <f t="shared" si="981"/>
        <v>0.61098292436669943</v>
      </c>
      <c r="Q534" s="17">
        <f t="shared" si="982"/>
        <v>-1.3885264066052736</v>
      </c>
      <c r="R534" s="17">
        <f t="shared" si="983"/>
        <v>1.0020346775468147</v>
      </c>
      <c r="S534" s="17">
        <f t="shared" si="984"/>
        <v>7.6989621713018333E-2</v>
      </c>
      <c r="T534" s="16">
        <f t="shared" si="985"/>
        <v>-2.7296578828948134E-2</v>
      </c>
    </row>
    <row r="535" spans="1:20" x14ac:dyDescent="0.25">
      <c r="A535" s="5">
        <v>43175</v>
      </c>
      <c r="B535" s="22">
        <v>149.9855</v>
      </c>
      <c r="C535" s="22">
        <v>131.54425000000001</v>
      </c>
      <c r="D535" s="23">
        <v>108.5742078</v>
      </c>
      <c r="E535" s="15">
        <f t="shared" si="1012"/>
        <v>-3.2749165752689491E-2</v>
      </c>
      <c r="F535" s="15">
        <f t="shared" si="1013"/>
        <v>-3.2642609616155838E-2</v>
      </c>
      <c r="G535" s="15">
        <f t="shared" si="1014"/>
        <v>-1.0655613653365315E-4</v>
      </c>
      <c r="H535" s="16">
        <f t="shared" ref="H535:I535" si="1053">B535/B485-1</f>
        <v>6.5151685161854767E-2</v>
      </c>
      <c r="I535" s="16">
        <f t="shared" si="1053"/>
        <v>9.5709164869152374E-2</v>
      </c>
      <c r="J535" s="16">
        <f t="shared" si="977"/>
        <v>-3.0557479707297608E-2</v>
      </c>
      <c r="K535" s="16">
        <f t="shared" si="978"/>
        <v>-3.6189969197603089E-3</v>
      </c>
      <c r="L535" s="16">
        <f t="shared" ref="L535:N535" si="1054">STDEVP(E485:E534)*SQRT(52)</f>
        <v>0.12628623853712212</v>
      </c>
      <c r="M535" s="16">
        <f t="shared" si="1054"/>
        <v>0.12450947348063852</v>
      </c>
      <c r="N535" s="16">
        <f t="shared" si="1054"/>
        <v>1.9674304128549602E-2</v>
      </c>
      <c r="O535" s="18">
        <f t="shared" si="980"/>
        <v>43175</v>
      </c>
      <c r="P535" s="17">
        <f t="shared" si="981"/>
        <v>0.54456196398152901</v>
      </c>
      <c r="Q535" s="17">
        <f t="shared" si="982"/>
        <v>-1.5531669891671191</v>
      </c>
      <c r="R535" s="17">
        <f t="shared" si="983"/>
        <v>1.0007877159800502</v>
      </c>
      <c r="S535" s="17">
        <f t="shared" si="984"/>
        <v>6.8716552954758647E-2</v>
      </c>
      <c r="T535" s="16">
        <f t="shared" si="985"/>
        <v>-3.0635722087607745E-2</v>
      </c>
    </row>
    <row r="536" spans="1:20" x14ac:dyDescent="0.25">
      <c r="A536" s="5">
        <v>43182</v>
      </c>
      <c r="B536" s="22">
        <v>145.0736</v>
      </c>
      <c r="C536" s="22">
        <v>127.2503024</v>
      </c>
      <c r="D536" s="23">
        <v>108.56646000000001</v>
      </c>
      <c r="E536" s="15">
        <f t="shared" si="1012"/>
        <v>9.3676588986555398E-3</v>
      </c>
      <c r="F536" s="15">
        <f t="shared" si="1013"/>
        <v>9.6603149604774785E-3</v>
      </c>
      <c r="G536" s="15">
        <f t="shared" si="1014"/>
        <v>-2.9265606182193871E-4</v>
      </c>
      <c r="H536" s="16">
        <f t="shared" ref="H536:I536" si="1055">B536/B486-1</f>
        <v>3.2496462824786798E-2</v>
      </c>
      <c r="I536" s="16">
        <f t="shared" si="1055"/>
        <v>5.8136877127897835E-2</v>
      </c>
      <c r="J536" s="16">
        <f t="shared" si="977"/>
        <v>-2.5640414303111037E-2</v>
      </c>
      <c r="K536" s="16">
        <f t="shared" si="978"/>
        <v>-3.6219033774018694E-3</v>
      </c>
      <c r="L536" s="16">
        <f t="shared" ref="L536:N536" si="1056">STDEVP(E486:E535)*SQRT(52)</f>
        <v>0.13087965997152429</v>
      </c>
      <c r="M536" s="16">
        <f t="shared" si="1056"/>
        <v>0.1293237097572415</v>
      </c>
      <c r="N536" s="16">
        <f t="shared" si="1056"/>
        <v>1.9382080941557616E-2</v>
      </c>
      <c r="O536" s="18">
        <f t="shared" si="980"/>
        <v>43182</v>
      </c>
      <c r="P536" s="17">
        <f t="shared" si="981"/>
        <v>0.27596622890101491</v>
      </c>
      <c r="Q536" s="17">
        <f t="shared" si="982"/>
        <v>-1.3228927471938665</v>
      </c>
      <c r="R536" s="17">
        <f t="shared" si="983"/>
        <v>1.0009680202310369</v>
      </c>
      <c r="S536" s="17">
        <f t="shared" si="984"/>
        <v>3.608343670545245E-2</v>
      </c>
      <c r="T536" s="16">
        <f t="shared" si="985"/>
        <v>-2.5700198052084337E-2</v>
      </c>
    </row>
    <row r="537" spans="1:20" x14ac:dyDescent="0.25">
      <c r="A537" s="5">
        <v>43193</v>
      </c>
      <c r="B537" s="22">
        <v>146.43260000000001</v>
      </c>
      <c r="C537" s="22">
        <v>128.4795804</v>
      </c>
      <c r="D537" s="23">
        <v>108.5545846</v>
      </c>
      <c r="E537" s="15">
        <f t="shared" si="1012"/>
        <v>2.8286733964977717E-2</v>
      </c>
      <c r="F537" s="15">
        <f t="shared" si="1013"/>
        <v>2.793146653209333E-2</v>
      </c>
      <c r="G537" s="15">
        <f t="shared" si="1014"/>
        <v>3.5526743288438745E-4</v>
      </c>
      <c r="H537" s="16">
        <f t="shared" ref="H537:I537" si="1057">B537/B487-1</f>
        <v>2.7121473563121778E-2</v>
      </c>
      <c r="I537" s="16">
        <f t="shared" si="1057"/>
        <v>5.1692011558283513E-2</v>
      </c>
      <c r="J537" s="16">
        <f t="shared" si="977"/>
        <v>-2.4570537995161734E-2</v>
      </c>
      <c r="K537" s="16">
        <f t="shared" si="978"/>
        <v>-3.6618126927502326E-3</v>
      </c>
      <c r="L537" s="16">
        <f t="shared" ref="L537:N537" si="1058">STDEVP(E487:E536)*SQRT(52)</f>
        <v>0.13040634856170044</v>
      </c>
      <c r="M537" s="16">
        <f t="shared" si="1058"/>
        <v>0.12874906085902077</v>
      </c>
      <c r="N537" s="16">
        <f t="shared" si="1058"/>
        <v>1.9369101547960781E-2</v>
      </c>
      <c r="O537" s="18">
        <f t="shared" si="980"/>
        <v>43193</v>
      </c>
      <c r="P537" s="17">
        <f t="shared" si="981"/>
        <v>0.23605665364755773</v>
      </c>
      <c r="Q537" s="17">
        <f t="shared" si="982"/>
        <v>-1.2685429902012451</v>
      </c>
      <c r="R537" s="17">
        <f t="shared" si="983"/>
        <v>1.0028694692672508</v>
      </c>
      <c r="S537" s="17">
        <f t="shared" si="984"/>
        <v>3.0695207301867408E-2</v>
      </c>
      <c r="T537" s="16">
        <f t="shared" si="985"/>
        <v>-2.472937409267488E-2</v>
      </c>
    </row>
    <row r="538" spans="1:20" x14ac:dyDescent="0.25">
      <c r="A538" s="5">
        <v>43200</v>
      </c>
      <c r="B538" s="22">
        <v>150.57470000000001</v>
      </c>
      <c r="C538" s="22">
        <v>132.06820350000001</v>
      </c>
      <c r="D538" s="23">
        <v>108.54685929999999</v>
      </c>
      <c r="E538" s="15">
        <f t="shared" si="1012"/>
        <v>1.2252390341803698E-2</v>
      </c>
      <c r="F538" s="15">
        <f t="shared" si="1013"/>
        <v>1.0443088975613968E-2</v>
      </c>
      <c r="G538" s="15">
        <f t="shared" si="1014"/>
        <v>1.8093013661897306E-3</v>
      </c>
      <c r="H538" s="16">
        <f t="shared" ref="H538:I538" si="1059">B538/B488-1</f>
        <v>5.3980424588889075E-2</v>
      </c>
      <c r="I538" s="16">
        <f t="shared" si="1059"/>
        <v>7.3642957487316307E-2</v>
      </c>
      <c r="J538" s="16">
        <f t="shared" si="977"/>
        <v>-1.9662532898427232E-2</v>
      </c>
      <c r="K538" s="16">
        <f t="shared" si="978"/>
        <v>-3.6640276030371899E-3</v>
      </c>
      <c r="L538" s="16">
        <f t="shared" ref="L538:N538" si="1060">STDEVP(E488:E537)*SQRT(52)</f>
        <v>0.13334555036836279</v>
      </c>
      <c r="M538" s="16">
        <f t="shared" si="1060"/>
        <v>0.13144461888861408</v>
      </c>
      <c r="N538" s="16">
        <f t="shared" si="1060"/>
        <v>1.885490412170477E-2</v>
      </c>
      <c r="O538" s="18">
        <f t="shared" si="980"/>
        <v>43200</v>
      </c>
      <c r="P538" s="17">
        <f t="shared" si="981"/>
        <v>0.4322937813274258</v>
      </c>
      <c r="Q538" s="17">
        <f t="shared" si="982"/>
        <v>-1.0428338840393658</v>
      </c>
      <c r="R538" s="17">
        <f t="shared" si="983"/>
        <v>1.005389683532915</v>
      </c>
      <c r="S538" s="17">
        <f t="shared" si="984"/>
        <v>5.7335432356302937E-2</v>
      </c>
      <c r="T538" s="16">
        <f t="shared" si="985"/>
        <v>-2.0079193082948019E-2</v>
      </c>
    </row>
    <row r="539" spans="1:20" x14ac:dyDescent="0.25">
      <c r="A539" s="5">
        <v>43207</v>
      </c>
      <c r="B539" s="22">
        <v>152.4196</v>
      </c>
      <c r="C539" s="22">
        <v>133.44740350000001</v>
      </c>
      <c r="D539" s="23">
        <v>108.5391587</v>
      </c>
      <c r="E539" s="15">
        <f t="shared" si="1012"/>
        <v>1.2907132678474431E-2</v>
      </c>
      <c r="F539" s="15">
        <f t="shared" si="1013"/>
        <v>1.42231804457702E-2</v>
      </c>
      <c r="G539" s="15">
        <f t="shared" si="1014"/>
        <v>-1.3160477672957693E-3</v>
      </c>
      <c r="H539" s="16">
        <f t="shared" ref="H539:I539" si="1061">B539/B489-1</f>
        <v>7.0396936979705949E-2</v>
      </c>
      <c r="I539" s="16">
        <f t="shared" si="1061"/>
        <v>8.2266700562616313E-2</v>
      </c>
      <c r="J539" s="16">
        <f t="shared" si="977"/>
        <v>-1.1869763582910364E-2</v>
      </c>
      <c r="K539" s="16">
        <f t="shared" si="978"/>
        <v>-3.6661029708360271E-3</v>
      </c>
      <c r="L539" s="16">
        <f t="shared" ref="L539:N539" si="1062">STDEVP(E489:E538)*SQRT(52)</f>
        <v>0.13372171484728171</v>
      </c>
      <c r="M539" s="16">
        <f t="shared" si="1062"/>
        <v>0.13174672661082779</v>
      </c>
      <c r="N539" s="16">
        <f t="shared" si="1062"/>
        <v>1.8167679113164897E-2</v>
      </c>
      <c r="O539" s="18">
        <f t="shared" si="980"/>
        <v>43207</v>
      </c>
      <c r="P539" s="17">
        <f t="shared" si="981"/>
        <v>0.5538594837429841</v>
      </c>
      <c r="Q539" s="17">
        <f t="shared" si="982"/>
        <v>-0.65334507005405795</v>
      </c>
      <c r="R539" s="17">
        <f t="shared" si="983"/>
        <v>1.0047456658848652</v>
      </c>
      <c r="S539" s="17">
        <f t="shared" si="984"/>
        <v>7.3713221629391854E-2</v>
      </c>
      <c r="T539" s="16">
        <f t="shared" si="985"/>
        <v>-1.2277571957029901E-2</v>
      </c>
    </row>
    <row r="540" spans="1:20" x14ac:dyDescent="0.25">
      <c r="A540" s="5">
        <v>43214</v>
      </c>
      <c r="B540" s="22">
        <v>154.3869</v>
      </c>
      <c r="C540" s="22">
        <v>135.34545</v>
      </c>
      <c r="D540" s="23">
        <v>108.5313924</v>
      </c>
      <c r="E540" s="15">
        <f t="shared" si="1012"/>
        <v>2.1451301891546537E-2</v>
      </c>
      <c r="F540" s="15">
        <f t="shared" si="1013"/>
        <v>1.8075090075063471E-2</v>
      </c>
      <c r="G540" s="15">
        <f t="shared" si="1014"/>
        <v>3.3762118164830657E-3</v>
      </c>
      <c r="H540" s="16">
        <f t="shared" ref="H540:I540" si="1063">B540/B490-1</f>
        <v>9.218884302344077E-2</v>
      </c>
      <c r="I540" s="16">
        <f t="shared" si="1063"/>
        <v>0.10577536928419917</v>
      </c>
      <c r="J540" s="16">
        <f t="shared" si="977"/>
        <v>-1.3586526260758403E-2</v>
      </c>
      <c r="K540" s="16">
        <f t="shared" si="978"/>
        <v>-3.6481405590406135E-3</v>
      </c>
      <c r="L540" s="16">
        <f t="shared" ref="L540:N540" si="1064">STDEVP(E490:E539)*SQRT(52)</f>
        <v>0.13388913742580319</v>
      </c>
      <c r="M540" s="16">
        <f t="shared" si="1064"/>
        <v>0.13199778387873695</v>
      </c>
      <c r="N540" s="16">
        <f t="shared" si="1064"/>
        <v>1.8199431534850069E-2</v>
      </c>
      <c r="O540" s="18">
        <f t="shared" si="980"/>
        <v>43214</v>
      </c>
      <c r="P540" s="17">
        <f t="shared" si="981"/>
        <v>0.71579356940432137</v>
      </c>
      <c r="Q540" s="17">
        <f t="shared" si="982"/>
        <v>-0.74653574946786549</v>
      </c>
      <c r="R540" s="17">
        <f t="shared" si="983"/>
        <v>1.0081716463798085</v>
      </c>
      <c r="S540" s="17">
        <f t="shared" si="984"/>
        <v>9.5060185362896746E-2</v>
      </c>
      <c r="T540" s="16">
        <f t="shared" si="985"/>
        <v>-1.4480696488834849E-2</v>
      </c>
    </row>
    <row r="541" spans="1:20" x14ac:dyDescent="0.25">
      <c r="A541" s="5">
        <v>43222</v>
      </c>
      <c r="B541" s="22">
        <v>157.6987</v>
      </c>
      <c r="C541" s="22">
        <v>137.79183119999999</v>
      </c>
      <c r="D541" s="23">
        <v>108.5226167</v>
      </c>
      <c r="E541" s="15">
        <f t="shared" si="1012"/>
        <v>1.0161149077322795E-2</v>
      </c>
      <c r="F541" s="15">
        <f t="shared" si="1013"/>
        <v>8.0125032840119292E-3</v>
      </c>
      <c r="G541" s="15">
        <f t="shared" si="1014"/>
        <v>2.148645793310866E-3</v>
      </c>
      <c r="H541" s="16">
        <f t="shared" ref="H541:I541" si="1065">B541/B491-1</f>
        <v>6.8151615110033426E-2</v>
      </c>
      <c r="I541" s="16">
        <f t="shared" si="1065"/>
        <v>8.0346195807010412E-2</v>
      </c>
      <c r="J541" s="16">
        <f t="shared" si="977"/>
        <v>-1.2194580696976987E-2</v>
      </c>
      <c r="K541" s="16">
        <f t="shared" si="978"/>
        <v>-3.6589897403964677E-3</v>
      </c>
      <c r="L541" s="16">
        <f t="shared" ref="L541:N541" si="1066">STDEVP(E491:E540)*SQRT(52)</f>
        <v>0.12819073299749534</v>
      </c>
      <c r="M541" s="16">
        <f t="shared" si="1066"/>
        <v>0.12657821445301393</v>
      </c>
      <c r="N541" s="16">
        <f t="shared" si="1066"/>
        <v>1.8372862567195395E-2</v>
      </c>
      <c r="O541" s="18">
        <f t="shared" si="980"/>
        <v>43222</v>
      </c>
      <c r="P541" s="17">
        <f t="shared" si="981"/>
        <v>0.56018561694184998</v>
      </c>
      <c r="Q541" s="17">
        <f t="shared" si="982"/>
        <v>-0.66372785690730174</v>
      </c>
      <c r="R541" s="17">
        <f t="shared" si="983"/>
        <v>1.0032305240575823</v>
      </c>
      <c r="S541" s="17">
        <f t="shared" si="984"/>
        <v>7.1579365986583751E-2</v>
      </c>
      <c r="T541" s="16">
        <f t="shared" si="985"/>
        <v>-1.2465961469849546E-2</v>
      </c>
    </row>
    <row r="542" spans="1:20" x14ac:dyDescent="0.25">
      <c r="A542" s="5">
        <v>43231</v>
      </c>
      <c r="B542" s="22">
        <v>159.30109999999999</v>
      </c>
      <c r="C542" s="22">
        <v>138.8958887</v>
      </c>
      <c r="D542" s="23">
        <v>108.51284099999999</v>
      </c>
      <c r="E542" s="15">
        <f t="shared" si="1012"/>
        <v>7.3251220487491331E-3</v>
      </c>
      <c r="F542" s="15">
        <f t="shared" si="1013"/>
        <v>1.0247969276285795E-2</v>
      </c>
      <c r="G542" s="15">
        <f t="shared" si="1014"/>
        <v>-2.9228472275366624E-3</v>
      </c>
      <c r="H542" s="16">
        <f t="shared" ref="H542:I542" si="1067">B542/B492-1</f>
        <v>4.8987993681092634E-2</v>
      </c>
      <c r="I542" s="16">
        <f t="shared" si="1067"/>
        <v>5.8449569002199775E-2</v>
      </c>
      <c r="J542" s="16">
        <f t="shared" si="977"/>
        <v>-9.4615753211071407E-3</v>
      </c>
      <c r="K542" s="16">
        <f t="shared" si="978"/>
        <v>-3.6407781231224678E-3</v>
      </c>
      <c r="L542" s="16">
        <f t="shared" ref="L542:N542" si="1068">STDEVP(E492:E541)*SQRT(52)</f>
        <v>0.1254524590977108</v>
      </c>
      <c r="M542" s="16">
        <f t="shared" si="1068"/>
        <v>0.12364074251270463</v>
      </c>
      <c r="N542" s="16">
        <f t="shared" si="1068"/>
        <v>1.8528169629816172E-2</v>
      </c>
      <c r="O542" s="18">
        <f t="shared" si="980"/>
        <v>43231</v>
      </c>
      <c r="P542" s="17">
        <f t="shared" si="981"/>
        <v>0.41951167942610262</v>
      </c>
      <c r="Q542" s="17">
        <f t="shared" si="982"/>
        <v>-0.51065893232547088</v>
      </c>
      <c r="R542" s="17">
        <f t="shared" si="983"/>
        <v>1.0018796426283496</v>
      </c>
      <c r="S542" s="17">
        <f t="shared" si="984"/>
        <v>5.2530034112827972E-2</v>
      </c>
      <c r="T542" s="16">
        <f t="shared" si="985"/>
        <v>-9.5782829843729239E-3</v>
      </c>
    </row>
    <row r="543" spans="1:20" x14ac:dyDescent="0.25">
      <c r="A543" s="5">
        <v>43238</v>
      </c>
      <c r="B543" s="22">
        <v>160.46799999999999</v>
      </c>
      <c r="C543" s="22">
        <v>140.3192895</v>
      </c>
      <c r="D543" s="23">
        <v>108.505191</v>
      </c>
      <c r="E543" s="15">
        <f t="shared" si="1012"/>
        <v>-1.1582994740384378E-2</v>
      </c>
      <c r="F543" s="15">
        <f t="shared" si="1013"/>
        <v>-1.2961967000267638E-2</v>
      </c>
      <c r="G543" s="15">
        <f t="shared" si="1014"/>
        <v>1.3789722598832599E-3</v>
      </c>
      <c r="H543" s="16">
        <f t="shared" ref="H543:I543" si="1069">B543/B493-1</f>
        <v>4.8414389857949214E-2</v>
      </c>
      <c r="I543" s="16">
        <f t="shared" si="1069"/>
        <v>6.3596648775544384E-2</v>
      </c>
      <c r="J543" s="16">
        <f t="shared" si="977"/>
        <v>-1.5182258917595171E-2</v>
      </c>
      <c r="K543" s="16">
        <f t="shared" si="978"/>
        <v>-3.6416093579939579E-3</v>
      </c>
      <c r="L543" s="16">
        <f t="shared" ref="L543:N543" si="1070">STDEVP(E493:E542)*SQRT(52)</f>
        <v>0.12542277377250441</v>
      </c>
      <c r="M543" s="16">
        <f t="shared" si="1070"/>
        <v>0.12390650864401545</v>
      </c>
      <c r="N543" s="16">
        <f t="shared" si="1070"/>
        <v>1.8519939822282193E-2</v>
      </c>
      <c r="O543" s="18">
        <f t="shared" si="980"/>
        <v>43238</v>
      </c>
      <c r="P543" s="17">
        <f t="shared" si="981"/>
        <v>0.41504423519100214</v>
      </c>
      <c r="Q543" s="17">
        <f t="shared" si="982"/>
        <v>-0.81977906317647398</v>
      </c>
      <c r="R543" s="17">
        <f t="shared" si="983"/>
        <v>0.99956340249654629</v>
      </c>
      <c r="S543" s="17">
        <f t="shared" si="984"/>
        <v>5.2078736662352978E-2</v>
      </c>
      <c r="T543" s="16">
        <f t="shared" si="985"/>
        <v>-1.5152902861957487E-2</v>
      </c>
    </row>
    <row r="544" spans="1:20" x14ac:dyDescent="0.25">
      <c r="A544" s="5">
        <v>43248</v>
      </c>
      <c r="B544" s="22">
        <v>158.60929999999999</v>
      </c>
      <c r="C544" s="22">
        <v>138.50047549999999</v>
      </c>
      <c r="D544" s="23">
        <v>108.4941299</v>
      </c>
      <c r="E544" s="15">
        <f t="shared" si="1012"/>
        <v>-4.0136360226038503E-3</v>
      </c>
      <c r="F544" s="15">
        <f t="shared" si="1013"/>
        <v>-1.4365033714269781E-3</v>
      </c>
      <c r="G544" s="15">
        <f t="shared" si="1014"/>
        <v>-2.5771326511768722E-3</v>
      </c>
      <c r="H544" s="16">
        <f t="shared" ref="H544:I544" si="1071">B544/B494-1</f>
        <v>4.3964383550824104E-2</v>
      </c>
      <c r="I544" s="16">
        <f t="shared" si="1071"/>
        <v>6.0091714824854092E-2</v>
      </c>
      <c r="J544" s="16">
        <f t="shared" si="977"/>
        <v>-1.6127331274029988E-2</v>
      </c>
      <c r="K544" s="16">
        <f t="shared" si="978"/>
        <v>-3.6732431785151398E-3</v>
      </c>
      <c r="L544" s="16">
        <f t="shared" ref="L544:N544" si="1072">STDEVP(E494:E543)*SQRT(52)</f>
        <v>0.12579020850021841</v>
      </c>
      <c r="M544" s="16">
        <f t="shared" si="1072"/>
        <v>0.12425335227982282</v>
      </c>
      <c r="N544" s="16">
        <f t="shared" si="1072"/>
        <v>1.8405035883091191E-2</v>
      </c>
      <c r="O544" s="18">
        <f t="shared" si="980"/>
        <v>43248</v>
      </c>
      <c r="P544" s="17">
        <f t="shared" si="981"/>
        <v>0.3787069542003067</v>
      </c>
      <c r="Q544" s="17">
        <f t="shared" si="982"/>
        <v>-0.87624557629068556</v>
      </c>
      <c r="R544" s="17">
        <f t="shared" si="983"/>
        <v>1.0018873387542091</v>
      </c>
      <c r="S544" s="17">
        <f t="shared" si="984"/>
        <v>4.7547887758092613E-2</v>
      </c>
      <c r="T544" s="16">
        <f t="shared" si="985"/>
        <v>-1.6247677350430256E-2</v>
      </c>
    </row>
    <row r="545" spans="1:20" x14ac:dyDescent="0.25">
      <c r="A545" s="5">
        <v>43255</v>
      </c>
      <c r="B545" s="22">
        <v>157.9727</v>
      </c>
      <c r="C545" s="22">
        <v>138.30151910000001</v>
      </c>
      <c r="D545" s="23">
        <v>108.48655359999999</v>
      </c>
      <c r="E545" s="15">
        <f t="shared" si="1012"/>
        <v>1.414168397450899E-3</v>
      </c>
      <c r="F545" s="15">
        <f t="shared" si="1013"/>
        <v>-9.6374212566474604E-5</v>
      </c>
      <c r="G545" s="15">
        <f t="shared" si="1014"/>
        <v>1.5105426100173736E-3</v>
      </c>
      <c r="H545" s="16">
        <f t="shared" ref="H545:I545" si="1073">B545/B495-1</f>
        <v>4.8434078934182168E-2</v>
      </c>
      <c r="I545" s="16">
        <f t="shared" si="1073"/>
        <v>6.3573478952902551E-2</v>
      </c>
      <c r="J545" s="16">
        <f t="shared" si="977"/>
        <v>-1.5139400018720384E-2</v>
      </c>
      <c r="K545" s="16">
        <f t="shared" si="978"/>
        <v>-3.6630308986812521E-3</v>
      </c>
      <c r="L545" s="16">
        <f t="shared" ref="L545:N545" si="1074">STDEVP(E495:E544)*SQRT(52)</f>
        <v>0.12553742453222103</v>
      </c>
      <c r="M545" s="16">
        <f t="shared" si="1074"/>
        <v>0.12413232669614933</v>
      </c>
      <c r="N545" s="16">
        <f t="shared" si="1074"/>
        <v>1.8251319868957727E-2</v>
      </c>
      <c r="O545" s="18">
        <f t="shared" si="980"/>
        <v>43255</v>
      </c>
      <c r="P545" s="17">
        <f t="shared" si="981"/>
        <v>0.4149926607701907</v>
      </c>
      <c r="Q545" s="17">
        <f t="shared" si="982"/>
        <v>-0.829496174929783</v>
      </c>
      <c r="R545" s="17">
        <f t="shared" si="983"/>
        <v>1.0003986661580306</v>
      </c>
      <c r="S545" s="17">
        <f t="shared" si="984"/>
        <v>5.207634875498101E-2</v>
      </c>
      <c r="T545" s="16">
        <f t="shared" si="985"/>
        <v>-1.516620493978231E-2</v>
      </c>
    </row>
    <row r="546" spans="1:20" x14ac:dyDescent="0.25">
      <c r="A546" s="5">
        <v>43262</v>
      </c>
      <c r="B546" s="22">
        <v>158.1961</v>
      </c>
      <c r="C546" s="22">
        <v>138.28819039999999</v>
      </c>
      <c r="D546" s="23">
        <v>108.47902000000001</v>
      </c>
      <c r="E546" s="15">
        <f t="shared" si="1012"/>
        <v>-5.0013875184028445E-3</v>
      </c>
      <c r="F546" s="15">
        <f t="shared" si="1013"/>
        <v>-1.8923401864111566E-3</v>
      </c>
      <c r="G546" s="15">
        <f t="shared" si="1014"/>
        <v>-3.1090473319916878E-3</v>
      </c>
      <c r="H546" s="16">
        <f t="shared" ref="H546:I546" si="1075">B546/B496-1</f>
        <v>5.0514246705607002E-2</v>
      </c>
      <c r="I546" s="16">
        <f t="shared" si="1075"/>
        <v>6.4169919555812083E-2</v>
      </c>
      <c r="J546" s="16">
        <f t="shared" si="977"/>
        <v>-1.3655672850205081E-2</v>
      </c>
      <c r="K546" s="16">
        <f t="shared" si="978"/>
        <v>-3.6550328689393119E-3</v>
      </c>
      <c r="L546" s="16">
        <f t="shared" ref="L546:N546" si="1076">STDEVP(E496:E545)*SQRT(52)</f>
        <v>0.12552598489891037</v>
      </c>
      <c r="M546" s="16">
        <f t="shared" si="1076"/>
        <v>0.1241240390912097</v>
      </c>
      <c r="N546" s="16">
        <f t="shared" si="1076"/>
        <v>1.8337741341054314E-2</v>
      </c>
      <c r="O546" s="18">
        <f t="shared" si="980"/>
        <v>43262</v>
      </c>
      <c r="P546" s="17">
        <f t="shared" si="981"/>
        <v>0.4315383752469289</v>
      </c>
      <c r="Q546" s="17">
        <f t="shared" si="982"/>
        <v>-0.74467583527492154</v>
      </c>
      <c r="R546" s="17">
        <f t="shared" si="983"/>
        <v>1.001065284927533</v>
      </c>
      <c r="S546" s="17">
        <f t="shared" si="984"/>
        <v>5.4111635265094243E-2</v>
      </c>
      <c r="T546" s="16">
        <f t="shared" si="985"/>
        <v>-1.3727925749733805E-2</v>
      </c>
    </row>
    <row r="547" spans="1:20" x14ac:dyDescent="0.25">
      <c r="A547" s="5">
        <v>43269</v>
      </c>
      <c r="B547" s="22">
        <v>157.4049</v>
      </c>
      <c r="C547" s="22">
        <v>138.02650209999999</v>
      </c>
      <c r="D547" s="23">
        <v>108.4713574</v>
      </c>
      <c r="E547" s="15">
        <f t="shared" si="1012"/>
        <v>-2.5785093094306433E-2</v>
      </c>
      <c r="F547" s="15">
        <f t="shared" si="1013"/>
        <v>-2.850840193826798E-2</v>
      </c>
      <c r="G547" s="15">
        <f t="shared" si="1014"/>
        <v>2.7233088439615472E-3</v>
      </c>
      <c r="H547" s="16">
        <f t="shared" ref="H547:I547" si="1077">B547/B497-1</f>
        <v>5.5168724539149006E-2</v>
      </c>
      <c r="I547" s="16">
        <f t="shared" si="1077"/>
        <v>7.0639066831758912E-2</v>
      </c>
      <c r="J547" s="16">
        <f t="shared" si="977"/>
        <v>-1.5470342292609907E-2</v>
      </c>
      <c r="K547" s="16">
        <f t="shared" si="978"/>
        <v>-3.6558904773106304E-3</v>
      </c>
      <c r="L547" s="16">
        <f t="shared" ref="L547:N547" si="1078">STDEVP(E497:E546)*SQRT(52)</f>
        <v>0.12522093235478904</v>
      </c>
      <c r="M547" s="16">
        <f t="shared" si="1078"/>
        <v>0.12380213564060065</v>
      </c>
      <c r="N547" s="16">
        <f t="shared" si="1078"/>
        <v>1.8524557485058605E-2</v>
      </c>
      <c r="O547" s="18">
        <f t="shared" si="980"/>
        <v>43269</v>
      </c>
      <c r="P547" s="17">
        <f t="shared" si="981"/>
        <v>0.46976662695492144</v>
      </c>
      <c r="Q547" s="17">
        <f t="shared" si="982"/>
        <v>-0.8351261456630128</v>
      </c>
      <c r="R547" s="17">
        <f t="shared" si="983"/>
        <v>0.99463837976591551</v>
      </c>
      <c r="S547" s="17">
        <f t="shared" si="984"/>
        <v>5.9141710407659712E-2</v>
      </c>
      <c r="T547" s="16">
        <f t="shared" si="985"/>
        <v>-1.5072000946211153E-2</v>
      </c>
    </row>
    <row r="548" spans="1:20" x14ac:dyDescent="0.25">
      <c r="A548" s="5">
        <v>43276</v>
      </c>
      <c r="B548" s="22">
        <v>153.34620000000001</v>
      </c>
      <c r="C548" s="22">
        <v>134.0915871</v>
      </c>
      <c r="D548" s="23">
        <v>108.46367720000001</v>
      </c>
      <c r="E548" s="15">
        <f t="shared" si="1012"/>
        <v>-6.6711793314734313E-3</v>
      </c>
      <c r="F548" s="15">
        <f t="shared" si="1013"/>
        <v>-3.12491864002995E-3</v>
      </c>
      <c r="G548" s="15">
        <f t="shared" si="1014"/>
        <v>-3.5462606914434813E-3</v>
      </c>
      <c r="H548" s="16">
        <f t="shared" ref="H548:I548" si="1079">B548/B498-1</f>
        <v>1.6768644425171564E-2</v>
      </c>
      <c r="I548" s="16">
        <f t="shared" si="1079"/>
        <v>2.7163353884083863E-2</v>
      </c>
      <c r="J548" s="16">
        <f t="shared" si="977"/>
        <v>-1.0394709458912299E-2</v>
      </c>
      <c r="K548" s="16">
        <f t="shared" si="978"/>
        <v>-3.6569702839192031E-3</v>
      </c>
      <c r="L548" s="16">
        <f t="shared" ref="L548:N548" si="1080">STDEVP(E498:E547)*SQRT(52)</f>
        <v>0.1277162671173814</v>
      </c>
      <c r="M548" s="16">
        <f t="shared" si="1080"/>
        <v>0.12689045482345368</v>
      </c>
      <c r="N548" s="16">
        <f t="shared" si="1080"/>
        <v>1.8719031652400901E-2</v>
      </c>
      <c r="O548" s="18">
        <f t="shared" si="980"/>
        <v>43276</v>
      </c>
      <c r="P548" s="17">
        <f t="shared" si="981"/>
        <v>0.15992962502042127</v>
      </c>
      <c r="Q548" s="17">
        <f t="shared" si="982"/>
        <v>-0.5553016658091432</v>
      </c>
      <c r="R548" s="17">
        <f t="shared" si="983"/>
        <v>0.99645977682843945</v>
      </c>
      <c r="S548" s="17">
        <f t="shared" si="984"/>
        <v>2.0498182850994744E-2</v>
      </c>
      <c r="T548" s="16">
        <f t="shared" si="985"/>
        <v>-1.0285598633137726E-2</v>
      </c>
    </row>
    <row r="549" spans="1:20" x14ac:dyDescent="0.25">
      <c r="A549" s="5">
        <v>43283</v>
      </c>
      <c r="B549" s="22">
        <v>152.32320000000001</v>
      </c>
      <c r="C549" s="22">
        <v>133.67256180000001</v>
      </c>
      <c r="D549" s="23">
        <v>108.4560398</v>
      </c>
      <c r="E549" s="15">
        <f t="shared" si="1012"/>
        <v>2.2229049809877832E-2</v>
      </c>
      <c r="F549" s="15">
        <f t="shared" si="1013"/>
        <v>2.1855643825926752E-2</v>
      </c>
      <c r="G549" s="15">
        <f t="shared" si="1014"/>
        <v>3.734059839510806E-4</v>
      </c>
      <c r="H549" s="16">
        <f t="shared" ref="H549:I549" si="1081">B549/B499-1</f>
        <v>3.0971822139438387E-2</v>
      </c>
      <c r="I549" s="16">
        <f t="shared" si="1081"/>
        <v>5.0908195940726708E-2</v>
      </c>
      <c r="J549" s="16">
        <f t="shared" si="977"/>
        <v>-1.9936373801288321E-2</v>
      </c>
      <c r="K549" s="16">
        <f t="shared" si="978"/>
        <v>-3.6569971229108988E-3</v>
      </c>
      <c r="L549" s="16">
        <f t="shared" ref="L549:N549" si="1082">STDEVP(E499:E548)*SQRT(52)</f>
        <v>0.12613061928939195</v>
      </c>
      <c r="M549" s="16">
        <f t="shared" si="1082"/>
        <v>0.12403296594455666</v>
      </c>
      <c r="N549" s="16">
        <f t="shared" si="1082"/>
        <v>1.8138726289148494E-2</v>
      </c>
      <c r="O549" s="18">
        <f t="shared" si="980"/>
        <v>43283</v>
      </c>
      <c r="P549" s="17">
        <f t="shared" si="981"/>
        <v>0.27454728643563947</v>
      </c>
      <c r="Q549" s="17">
        <f t="shared" si="982"/>
        <v>-1.0991054985605726</v>
      </c>
      <c r="R549" s="17">
        <f t="shared" si="983"/>
        <v>1.0071893024340666</v>
      </c>
      <c r="S549" s="17">
        <f t="shared" si="984"/>
        <v>3.4381639259533525E-2</v>
      </c>
      <c r="T549" s="16">
        <f t="shared" si="985"/>
        <v>-2.0328659476596046E-2</v>
      </c>
    </row>
    <row r="550" spans="1:20" x14ac:dyDescent="0.25">
      <c r="A550" s="5">
        <v>43290</v>
      </c>
      <c r="B550" s="22">
        <v>155.70920000000001</v>
      </c>
      <c r="C550" s="22">
        <v>136.5940617</v>
      </c>
      <c r="D550" s="23">
        <v>108.4484028</v>
      </c>
      <c r="E550" s="15">
        <f t="shared" ref="E550:E610" si="1083">B551/B550-1</f>
        <v>-1.4103212912275342E-3</v>
      </c>
      <c r="F550" s="15">
        <f t="shared" ref="F550:F610" si="1084">C551/C550-1</f>
        <v>3.4042717100051245E-3</v>
      </c>
      <c r="G550" s="15">
        <f t="shared" ref="G550:G610" si="1085">E550-F550</f>
        <v>-4.8145930012326588E-3</v>
      </c>
      <c r="H550" s="16">
        <f t="shared" ref="H550:I550" si="1086">B550/B500-1</f>
        <v>5.120489858193622E-2</v>
      </c>
      <c r="I550" s="16">
        <f t="shared" si="1086"/>
        <v>7.5036373205776608E-2</v>
      </c>
      <c r="J550" s="16">
        <f t="shared" si="977"/>
        <v>-2.3831474623840387E-2</v>
      </c>
      <c r="K550" s="16">
        <f t="shared" si="978"/>
        <v>-3.6585205726792358E-3</v>
      </c>
      <c r="L550" s="16">
        <f t="shared" ref="L550:N550" si="1087">STDEVP(E500:E549)*SQRT(52)</f>
        <v>0.12797151452422956</v>
      </c>
      <c r="M550" s="16">
        <f t="shared" si="1087"/>
        <v>0.12575486912535808</v>
      </c>
      <c r="N550" s="16">
        <f t="shared" si="1087"/>
        <v>1.7681889406332658E-2</v>
      </c>
      <c r="O550" s="18">
        <f t="shared" si="980"/>
        <v>43290</v>
      </c>
      <c r="P550" s="17">
        <f t="shared" si="981"/>
        <v>0.4287158697666883</v>
      </c>
      <c r="Q550" s="17">
        <f t="shared" si="982"/>
        <v>-1.3477900509492664</v>
      </c>
      <c r="R550" s="17">
        <f t="shared" si="983"/>
        <v>1.0073874171936925</v>
      </c>
      <c r="S550" s="17">
        <f t="shared" si="984"/>
        <v>5.4461092344641374E-2</v>
      </c>
      <c r="T550" s="16">
        <f t="shared" si="985"/>
        <v>-2.4412826635195159E-2</v>
      </c>
    </row>
    <row r="551" spans="1:20" x14ac:dyDescent="0.25">
      <c r="A551" s="12">
        <v>43297</v>
      </c>
      <c r="B551" s="11">
        <v>155.4896</v>
      </c>
      <c r="C551" s="11">
        <v>137.059065</v>
      </c>
      <c r="D551" s="11">
        <v>108.4407695</v>
      </c>
      <c r="E551" s="15">
        <f t="shared" si="1083"/>
        <v>-8.9124931828237219E-3</v>
      </c>
      <c r="F551" s="15">
        <f t="shared" si="1084"/>
        <v>-6.9269391265729396E-3</v>
      </c>
      <c r="G551" s="15">
        <f t="shared" si="1085"/>
        <v>-1.9855540562507823E-3</v>
      </c>
      <c r="H551" s="16">
        <f t="shared" ref="H551:I551" si="1088">B551/B501-1</f>
        <v>2.9846347245026328E-2</v>
      </c>
      <c r="I551" s="16">
        <f t="shared" si="1088"/>
        <v>6.0603863750208653E-2</v>
      </c>
      <c r="J551" s="16">
        <f t="shared" si="977"/>
        <v>-3.0757516505182325E-2</v>
      </c>
      <c r="K551" s="16">
        <f t="shared" si="978"/>
        <v>-3.6590453788776234E-3</v>
      </c>
      <c r="L551" s="16">
        <f t="shared" ref="L551:N551" si="1089">STDEVP(E501:E550)*SQRT(52)</f>
        <v>0.12661891634132935</v>
      </c>
      <c r="M551" s="16">
        <f t="shared" si="1089"/>
        <v>0.1247610308209669</v>
      </c>
      <c r="N551" s="16">
        <f t="shared" si="1089"/>
        <v>1.7999637021120538E-2</v>
      </c>
      <c r="O551" s="18">
        <f t="shared" si="980"/>
        <v>43297</v>
      </c>
      <c r="P551" s="17">
        <f t="shared" si="981"/>
        <v>0.26461601150954994</v>
      </c>
      <c r="Q551" s="17">
        <f t="shared" si="982"/>
        <v>-1.7087853754546194</v>
      </c>
      <c r="R551" s="17">
        <f t="shared" si="983"/>
        <v>1.005328901781112</v>
      </c>
      <c r="S551" s="17">
        <f t="shared" si="984"/>
        <v>3.332779209325766E-2</v>
      </c>
      <c r="T551" s="16">
        <f t="shared" si="985"/>
        <v>-3.1099967236099757E-2</v>
      </c>
    </row>
    <row r="552" spans="1:20" x14ac:dyDescent="0.25">
      <c r="A552" s="12">
        <v>43304</v>
      </c>
      <c r="B552" s="11">
        <v>154.10380000000001</v>
      </c>
      <c r="C552" s="11">
        <v>136.10966519999999</v>
      </c>
      <c r="D552" s="11">
        <v>108.4330523</v>
      </c>
      <c r="E552" s="15">
        <f t="shared" si="1083"/>
        <v>2.4192135430793904E-2</v>
      </c>
      <c r="F552" s="15">
        <f t="shared" si="1084"/>
        <v>1.9998040521225446E-2</v>
      </c>
      <c r="G552" s="15">
        <f t="shared" si="1085"/>
        <v>4.1940949095684577E-3</v>
      </c>
      <c r="H552" s="16">
        <f t="shared" ref="H552:I552" si="1090">B552/B502-1</f>
        <v>3.996372026543038E-2</v>
      </c>
      <c r="I552" s="16">
        <f t="shared" si="1090"/>
        <v>7.4022807717535333E-2</v>
      </c>
      <c r="J552" s="16">
        <f t="shared" si="977"/>
        <v>-3.4059087452104952E-2</v>
      </c>
      <c r="K552" s="16">
        <f t="shared" si="978"/>
        <v>-3.6499401959158018E-3</v>
      </c>
      <c r="L552" s="16">
        <f t="shared" ref="L552:N552" si="1091">STDEVP(E502:E551)*SQRT(52)</f>
        <v>0.12545945264210698</v>
      </c>
      <c r="M552" s="16">
        <f t="shared" si="1091"/>
        <v>0.12324348668616332</v>
      </c>
      <c r="N552" s="16">
        <f t="shared" si="1091"/>
        <v>1.7998115032405192E-2</v>
      </c>
      <c r="O552" s="18">
        <f t="shared" si="980"/>
        <v>43304</v>
      </c>
      <c r="P552" s="17">
        <f t="shared" si="981"/>
        <v>0.34763152192095942</v>
      </c>
      <c r="Q552" s="17">
        <f t="shared" si="982"/>
        <v>-1.8923696948698434</v>
      </c>
      <c r="R552" s="17">
        <f t="shared" si="983"/>
        <v>1.0131566534814282</v>
      </c>
      <c r="S552" s="17">
        <f t="shared" si="984"/>
        <v>4.3047302025289072E-2</v>
      </c>
      <c r="T552" s="16">
        <f t="shared" si="985"/>
        <v>-3.5081000881352561E-2</v>
      </c>
    </row>
    <row r="553" spans="1:20" x14ac:dyDescent="0.25">
      <c r="A553" s="12">
        <v>43311</v>
      </c>
      <c r="B553" s="11">
        <v>157.83189999999999</v>
      </c>
      <c r="C553" s="11">
        <v>138.83159180000001</v>
      </c>
      <c r="D553" s="11">
        <v>108.4253387</v>
      </c>
      <c r="E553" s="15">
        <f t="shared" si="1083"/>
        <v>-5.003424529515188E-3</v>
      </c>
      <c r="F553" s="15">
        <f t="shared" si="1084"/>
        <v>-1.8841201531194507E-3</v>
      </c>
      <c r="G553" s="15">
        <f t="shared" si="1085"/>
        <v>-3.1193043763957373E-3</v>
      </c>
      <c r="H553" s="16">
        <f t="shared" ref="H553:I553" si="1092">B553/B503-1</f>
        <v>6.453429630159202E-2</v>
      </c>
      <c r="I553" s="16">
        <f t="shared" si="1092"/>
        <v>9.4816996564637268E-2</v>
      </c>
      <c r="J553" s="16">
        <f t="shared" si="977"/>
        <v>-3.0282700263045248E-2</v>
      </c>
      <c r="K553" s="16">
        <f t="shared" si="978"/>
        <v>-3.6508535464214731E-3</v>
      </c>
      <c r="L553" s="16">
        <f t="shared" ref="L553:N553" si="1093">STDEVP(E503:E552)*SQRT(52)</f>
        <v>0.12763521927787067</v>
      </c>
      <c r="M553" s="16">
        <f t="shared" si="1093"/>
        <v>0.12463199907081199</v>
      </c>
      <c r="N553" s="16">
        <f t="shared" si="1093"/>
        <v>1.8641904040875453E-2</v>
      </c>
      <c r="O553" s="18">
        <f t="shared" si="980"/>
        <v>43311</v>
      </c>
      <c r="P553" s="17">
        <f t="shared" si="981"/>
        <v>0.5342189266707783</v>
      </c>
      <c r="Q553" s="17">
        <f t="shared" si="982"/>
        <v>-1.6244424494754091</v>
      </c>
      <c r="R553" s="17">
        <f t="shared" si="983"/>
        <v>1.013834985021788</v>
      </c>
      <c r="S553" s="17">
        <f t="shared" si="984"/>
        <v>6.7254682325396525E-2</v>
      </c>
      <c r="T553" s="16">
        <f t="shared" si="985"/>
        <v>-3.164500149445941E-2</v>
      </c>
    </row>
    <row r="554" spans="1:20" x14ac:dyDescent="0.25">
      <c r="A554" s="12">
        <v>43318</v>
      </c>
      <c r="B554" s="11">
        <v>157.04220000000001</v>
      </c>
      <c r="C554" s="11">
        <v>138.57001639999999</v>
      </c>
      <c r="D554" s="11">
        <v>108.4178033</v>
      </c>
      <c r="E554" s="15">
        <f t="shared" si="1083"/>
        <v>-1.1440873854288935E-2</v>
      </c>
      <c r="F554" s="15">
        <f t="shared" si="1084"/>
        <v>-1.0110908812737907E-2</v>
      </c>
      <c r="G554" s="15">
        <f t="shared" si="1085"/>
        <v>-1.3299650415510289E-3</v>
      </c>
      <c r="H554" s="16">
        <f t="shared" ref="H554:I554" si="1094">B554/B504-1</f>
        <v>5.1076628998707019E-2</v>
      </c>
      <c r="I554" s="16">
        <f t="shared" si="1094"/>
        <v>7.7864046302239753E-2</v>
      </c>
      <c r="J554" s="16">
        <f t="shared" si="977"/>
        <v>-2.6787417303532735E-2</v>
      </c>
      <c r="K554" s="16">
        <f t="shared" si="978"/>
        <v>-3.6513242875305663E-3</v>
      </c>
      <c r="L554" s="16">
        <f t="shared" ref="L554:N554" si="1095">STDEVP(E504:E553)*SQRT(52)</f>
        <v>0.12762645981914733</v>
      </c>
      <c r="M554" s="16">
        <f t="shared" si="1095"/>
        <v>0.12408608457592737</v>
      </c>
      <c r="N554" s="16">
        <f t="shared" si="1095"/>
        <v>1.7956814752079765E-2</v>
      </c>
      <c r="O554" s="18">
        <f t="shared" si="980"/>
        <v>43318</v>
      </c>
      <c r="P554" s="17">
        <f t="shared" si="981"/>
        <v>0.42881353415106599</v>
      </c>
      <c r="Q554" s="17">
        <f t="shared" si="982"/>
        <v>-1.4917688728971381</v>
      </c>
      <c r="R554" s="17">
        <f t="shared" si="983"/>
        <v>1.0189442201060956</v>
      </c>
      <c r="S554" s="17">
        <f t="shared" si="984"/>
        <v>5.3710450686436144E-2</v>
      </c>
      <c r="T554" s="16">
        <f t="shared" si="985"/>
        <v>-2.83316624260153E-2</v>
      </c>
    </row>
    <row r="555" spans="1:20" x14ac:dyDescent="0.25">
      <c r="A555" s="12">
        <v>43325</v>
      </c>
      <c r="B555" s="11">
        <v>155.24549999999999</v>
      </c>
      <c r="C555" s="11">
        <v>137.1689476</v>
      </c>
      <c r="D555" s="11">
        <v>108.4102685</v>
      </c>
      <c r="E555" s="15">
        <f t="shared" si="1083"/>
        <v>4.7859680312793973E-3</v>
      </c>
      <c r="F555" s="15">
        <f t="shared" si="1084"/>
        <v>8.3954351196036114E-4</v>
      </c>
      <c r="G555" s="15">
        <f t="shared" si="1085"/>
        <v>3.9464245193190362E-3</v>
      </c>
      <c r="H555" s="16">
        <f t="shared" ref="H555:I555" si="1096">B555/B505-1</f>
        <v>6.6924385340961789E-2</v>
      </c>
      <c r="I555" s="16">
        <f t="shared" si="1096"/>
        <v>9.5625413319810892E-2</v>
      </c>
      <c r="J555" s="16">
        <f t="shared" si="977"/>
        <v>-2.8701027978849103E-2</v>
      </c>
      <c r="K555" s="16">
        <f t="shared" si="978"/>
        <v>-3.6518500153246425E-3</v>
      </c>
      <c r="L555" s="16">
        <f t="shared" ref="L555:N555" si="1097">STDEVP(E505:E554)*SQRT(52)</f>
        <v>0.1252002311525606</v>
      </c>
      <c r="M555" s="16">
        <f t="shared" si="1097"/>
        <v>0.12137390847467708</v>
      </c>
      <c r="N555" s="16">
        <f t="shared" si="1097"/>
        <v>1.7967802554995586E-2</v>
      </c>
      <c r="O555" s="18">
        <f t="shared" si="980"/>
        <v>43325</v>
      </c>
      <c r="P555" s="17">
        <f t="shared" si="981"/>
        <v>0.56370690937692414</v>
      </c>
      <c r="Q555" s="17">
        <f t="shared" si="982"/>
        <v>-1.5973588250984738</v>
      </c>
      <c r="R555" s="17">
        <f t="shared" si="983"/>
        <v>1.0207127582448405</v>
      </c>
      <c r="S555" s="17">
        <f t="shared" si="984"/>
        <v>6.9144070931027951E-2</v>
      </c>
      <c r="T555" s="16">
        <f t="shared" si="985"/>
        <v>-3.0757333933519135E-2</v>
      </c>
    </row>
    <row r="556" spans="1:20" x14ac:dyDescent="0.25">
      <c r="A556" s="12">
        <v>43333</v>
      </c>
      <c r="B556" s="11">
        <v>155.98849999999999</v>
      </c>
      <c r="C556" s="11">
        <v>137.28410690000001</v>
      </c>
      <c r="D556" s="11">
        <v>108.401602</v>
      </c>
      <c r="E556" s="15">
        <f t="shared" si="1083"/>
        <v>1.2430403523336686E-2</v>
      </c>
      <c r="F556" s="15">
        <f t="shared" si="1084"/>
        <v>1.349116035222564E-2</v>
      </c>
      <c r="G556" s="15">
        <f t="shared" si="1085"/>
        <v>-1.0607568288889535E-3</v>
      </c>
      <c r="H556" s="16">
        <f t="shared" ref="H556:I556" si="1098">B556/B506-1</f>
        <v>6.6986375768320894E-2</v>
      </c>
      <c r="I556" s="16">
        <f t="shared" si="1098"/>
        <v>8.9803856042700358E-2</v>
      </c>
      <c r="J556" s="16">
        <f t="shared" si="977"/>
        <v>-2.2817480274379465E-2</v>
      </c>
      <c r="K556" s="16">
        <f t="shared" si="978"/>
        <v>-3.6327243792907415E-3</v>
      </c>
      <c r="L556" s="16">
        <f t="shared" ref="L556:N556" si="1099">STDEVP(E506:E555)*SQRT(52)</f>
        <v>0.12520183520203748</v>
      </c>
      <c r="M556" s="16">
        <f t="shared" si="1099"/>
        <v>0.12130080912395083</v>
      </c>
      <c r="N556" s="16">
        <f t="shared" si="1099"/>
        <v>1.8495826546447901E-2</v>
      </c>
      <c r="O556" s="18">
        <f t="shared" si="980"/>
        <v>43333</v>
      </c>
      <c r="P556" s="17">
        <f t="shared" si="981"/>
        <v>0.56404205284734044</v>
      </c>
      <c r="Q556" s="17">
        <f t="shared" si="982"/>
        <v>-1.2336556150696347</v>
      </c>
      <c r="R556" s="17">
        <f t="shared" si="983"/>
        <v>1.0203409456913441</v>
      </c>
      <c r="S556" s="17">
        <f t="shared" si="984"/>
        <v>6.9211277314528252E-2</v>
      </c>
      <c r="T556" s="16">
        <f t="shared" si="985"/>
        <v>-2.4718068682328093E-2</v>
      </c>
    </row>
    <row r="557" spans="1:20" x14ac:dyDescent="0.25">
      <c r="A557" s="12">
        <v>43340</v>
      </c>
      <c r="B557" s="11">
        <v>157.92750000000001</v>
      </c>
      <c r="C557" s="11">
        <v>139.1362288</v>
      </c>
      <c r="D557" s="11">
        <v>108.3939508</v>
      </c>
      <c r="E557" s="15">
        <f t="shared" si="1083"/>
        <v>-2.3417074290418172E-2</v>
      </c>
      <c r="F557" s="15">
        <f t="shared" si="1084"/>
        <v>-2.4440385723606739E-2</v>
      </c>
      <c r="G557" s="15">
        <f t="shared" si="1085"/>
        <v>1.0233114331885673E-3</v>
      </c>
      <c r="H557" s="16">
        <f t="shared" ref="H557:I557" si="1100">B557/B507-1</f>
        <v>8.5522042433153089E-2</v>
      </c>
      <c r="I557" s="16">
        <f t="shared" si="1100"/>
        <v>0.10707155384845302</v>
      </c>
      <c r="J557" s="16">
        <f t="shared" si="977"/>
        <v>-2.1549511415299927E-2</v>
      </c>
      <c r="K557" s="16">
        <f t="shared" si="978"/>
        <v>-3.6337217245194786E-3</v>
      </c>
      <c r="L557" s="16">
        <f t="shared" ref="L557:N557" si="1101">STDEVP(E507:E556)*SQRT(52)</f>
        <v>0.12551224143805473</v>
      </c>
      <c r="M557" s="16">
        <f t="shared" si="1101"/>
        <v>0.12178303220980363</v>
      </c>
      <c r="N557" s="16">
        <f t="shared" si="1101"/>
        <v>1.8378924723641409E-2</v>
      </c>
      <c r="O557" s="18">
        <f t="shared" si="980"/>
        <v>43340</v>
      </c>
      <c r="P557" s="17">
        <f t="shared" si="981"/>
        <v>0.71033520823285179</v>
      </c>
      <c r="Q557" s="17">
        <f t="shared" si="982"/>
        <v>-1.1725120886740501</v>
      </c>
      <c r="R557" s="17">
        <f t="shared" si="983"/>
        <v>1.0163299812959279</v>
      </c>
      <c r="S557" s="17">
        <f t="shared" si="984"/>
        <v>8.772324520426876E-2</v>
      </c>
      <c r="T557" s="16">
        <f t="shared" si="985"/>
        <v>-2.3357326494767114E-2</v>
      </c>
    </row>
    <row r="558" spans="1:20" x14ac:dyDescent="0.25">
      <c r="A558" s="12">
        <v>43347</v>
      </c>
      <c r="B558" s="11">
        <v>154.22929999999999</v>
      </c>
      <c r="C558" s="11">
        <v>135.7356857</v>
      </c>
      <c r="D558" s="11">
        <v>108.38652</v>
      </c>
      <c r="E558" s="15">
        <f t="shared" si="1083"/>
        <v>-8.8361939008995138E-3</v>
      </c>
      <c r="F558" s="15">
        <f t="shared" si="1084"/>
        <v>-9.7988505612272014E-3</v>
      </c>
      <c r="G558" s="15">
        <f t="shared" si="1085"/>
        <v>9.626566603276876E-4</v>
      </c>
      <c r="H558" s="16">
        <f t="shared" ref="H558:I558" si="1102">B558/B508-1</f>
        <v>5.4892554092301316E-2</v>
      </c>
      <c r="I558" s="16">
        <f t="shared" si="1102"/>
        <v>7.3884227127574809E-2</v>
      </c>
      <c r="J558" s="16">
        <f t="shared" si="977"/>
        <v>-1.8991673035273493E-2</v>
      </c>
      <c r="K558" s="16">
        <f t="shared" si="978"/>
        <v>-3.6330018016021981E-3</v>
      </c>
      <c r="L558" s="16">
        <f t="shared" ref="L558:N558" si="1103">STDEVP(E508:E557)*SQRT(52)</f>
        <v>0.12801331120040174</v>
      </c>
      <c r="M558" s="16">
        <f t="shared" si="1103"/>
        <v>0.12464452027761394</v>
      </c>
      <c r="N558" s="16">
        <f t="shared" si="1103"/>
        <v>1.8428963730554603E-2</v>
      </c>
      <c r="O558" s="18">
        <f t="shared" si="980"/>
        <v>43347</v>
      </c>
      <c r="P558" s="17">
        <f t="shared" si="981"/>
        <v>0.45718336120751668</v>
      </c>
      <c r="Q558" s="17">
        <f t="shared" si="982"/>
        <v>-1.0305339634363671</v>
      </c>
      <c r="R558" s="17">
        <f t="shared" si="983"/>
        <v>1.0153525474235565</v>
      </c>
      <c r="S558" s="17">
        <f t="shared" si="984"/>
        <v>5.7640625458035562E-2</v>
      </c>
      <c r="T558" s="16">
        <f t="shared" si="985"/>
        <v>-2.0181759968551372E-2</v>
      </c>
    </row>
    <row r="559" spans="1:20" x14ac:dyDescent="0.25">
      <c r="A559" s="12">
        <v>43354</v>
      </c>
      <c r="B559" s="11">
        <v>152.8665</v>
      </c>
      <c r="C559" s="11">
        <v>134.405632</v>
      </c>
      <c r="D559" s="11">
        <v>108.3789723</v>
      </c>
      <c r="E559" s="15">
        <f t="shared" si="1083"/>
        <v>1.2764078460617556E-2</v>
      </c>
      <c r="F559" s="15">
        <f t="shared" si="1084"/>
        <v>1.4277513311346857E-2</v>
      </c>
      <c r="G559" s="15">
        <f t="shared" si="1085"/>
        <v>-1.5134348507293005E-3</v>
      </c>
      <c r="H559" s="16">
        <f t="shared" ref="H559:I559" si="1104">B559/B509-1</f>
        <v>2.922730440227439E-2</v>
      </c>
      <c r="I559" s="16">
        <f t="shared" si="1104"/>
        <v>4.7443415670724409E-2</v>
      </c>
      <c r="J559" s="16">
        <f t="shared" si="977"/>
        <v>-1.8216111268450019E-2</v>
      </c>
      <c r="K559" s="16">
        <f t="shared" si="978"/>
        <v>-3.6340251586742811E-3</v>
      </c>
      <c r="L559" s="16">
        <f t="shared" ref="L559:N559" si="1105">STDEVP(E509:E558)*SQRT(52)</f>
        <v>0.12750208220893797</v>
      </c>
      <c r="M559" s="16">
        <f t="shared" si="1105"/>
        <v>0.12435808840429841</v>
      </c>
      <c r="N559" s="16">
        <f t="shared" si="1105"/>
        <v>1.844741134919544E-2</v>
      </c>
      <c r="O559" s="18">
        <f t="shared" si="980"/>
        <v>43354</v>
      </c>
      <c r="P559" s="17">
        <f t="shared" si="981"/>
        <v>0.2577317090955325</v>
      </c>
      <c r="Q559" s="17">
        <f t="shared" si="982"/>
        <v>-0.98746165104864381</v>
      </c>
      <c r="R559" s="17">
        <f t="shared" si="983"/>
        <v>1.0134264165058604</v>
      </c>
      <c r="S559" s="17">
        <f t="shared" si="984"/>
        <v>3.2425965048601672E-2</v>
      </c>
      <c r="T559" s="16">
        <f t="shared" si="985"/>
        <v>-1.8901898263078969E-2</v>
      </c>
    </row>
    <row r="560" spans="1:20" x14ac:dyDescent="0.25">
      <c r="A560" s="12">
        <v>43361</v>
      </c>
      <c r="B560" s="11">
        <v>154.8177</v>
      </c>
      <c r="C560" s="11">
        <v>136.3246102</v>
      </c>
      <c r="D560" s="11">
        <v>108.37125349999999</v>
      </c>
      <c r="E560" s="15">
        <f t="shared" si="1083"/>
        <v>2.3008351112308034E-2</v>
      </c>
      <c r="F560" s="15">
        <f t="shared" si="1084"/>
        <v>1.8536939854752577E-2</v>
      </c>
      <c r="G560" s="15">
        <f t="shared" si="1085"/>
        <v>4.4714112575554577E-3</v>
      </c>
      <c r="H560" s="16">
        <f t="shared" ref="H560:I560" si="1106">B560/B510-1</f>
        <v>2.903637905685108E-2</v>
      </c>
      <c r="I560" s="16">
        <f t="shared" si="1106"/>
        <v>5.2337822534793688E-2</v>
      </c>
      <c r="J560" s="16">
        <f t="shared" si="977"/>
        <v>-2.3301443477942607E-2</v>
      </c>
      <c r="K560" s="16">
        <f t="shared" si="978"/>
        <v>-3.6354647680956198E-3</v>
      </c>
      <c r="L560" s="16">
        <f t="shared" ref="L560:N560" si="1107">STDEVP(E510:E559)*SQRT(52)</f>
        <v>0.12748349512328766</v>
      </c>
      <c r="M560" s="16">
        <f t="shared" si="1107"/>
        <v>0.12478321247741606</v>
      </c>
      <c r="N560" s="16">
        <f t="shared" si="1107"/>
        <v>1.8075362540021216E-2</v>
      </c>
      <c r="O560" s="18">
        <f t="shared" si="980"/>
        <v>43361</v>
      </c>
      <c r="P560" s="17">
        <f t="shared" si="981"/>
        <v>0.25628293131867913</v>
      </c>
      <c r="Q560" s="17">
        <f t="shared" si="982"/>
        <v>-1.2891273094163487</v>
      </c>
      <c r="R560" s="17">
        <f t="shared" si="983"/>
        <v>1.0166406556472154</v>
      </c>
      <c r="S560" s="17">
        <f t="shared" si="984"/>
        <v>3.2137062041992702E-2</v>
      </c>
      <c r="T560" s="16">
        <f t="shared" si="985"/>
        <v>-2.4232875677392643E-2</v>
      </c>
    </row>
    <row r="561" spans="1:20" x14ac:dyDescent="0.25">
      <c r="A561" s="12">
        <v>43368</v>
      </c>
      <c r="B561" s="11">
        <v>158.37979999999999</v>
      </c>
      <c r="C561" s="11">
        <v>138.85165129999999</v>
      </c>
      <c r="D561" s="11">
        <v>108.36353219999999</v>
      </c>
      <c r="E561" s="15">
        <f t="shared" si="1083"/>
        <v>-1.0609938893722526E-2</v>
      </c>
      <c r="F561" s="15">
        <f t="shared" si="1084"/>
        <v>-3.2289129859269794E-3</v>
      </c>
      <c r="G561" s="15">
        <f t="shared" si="1085"/>
        <v>-7.3810259077955465E-3</v>
      </c>
      <c r="H561" s="16">
        <f t="shared" ref="H561:I561" si="1108">B561/B511-1</f>
        <v>4.5164245016689142E-2</v>
      </c>
      <c r="I561" s="16">
        <f t="shared" si="1108"/>
        <v>6.3985395026634695E-2</v>
      </c>
      <c r="J561" s="16">
        <f t="shared" si="977"/>
        <v>-1.8821150009945553E-2</v>
      </c>
      <c r="K561" s="16">
        <f t="shared" si="978"/>
        <v>-3.6365171433576648E-3</v>
      </c>
      <c r="L561" s="16">
        <f t="shared" ref="L561:N561" si="1109">STDEVP(E511:E560)*SQRT(52)</f>
        <v>0.12930274046058499</v>
      </c>
      <c r="M561" s="16">
        <f t="shared" si="1109"/>
        <v>0.12586383619648114</v>
      </c>
      <c r="N561" s="16">
        <f t="shared" si="1109"/>
        <v>1.8742873841681926E-2</v>
      </c>
      <c r="O561" s="18">
        <f t="shared" si="980"/>
        <v>43368</v>
      </c>
      <c r="P561" s="17">
        <f t="shared" si="981"/>
        <v>0.37741475537343783</v>
      </c>
      <c r="Q561" s="17">
        <f t="shared" si="982"/>
        <v>-1.0041763162322286</v>
      </c>
      <c r="R561" s="17">
        <f t="shared" si="983"/>
        <v>1.0186749420064969</v>
      </c>
      <c r="S561" s="17">
        <f t="shared" si="984"/>
        <v>4.7906118181255473E-2</v>
      </c>
      <c r="T561" s="16">
        <f t="shared" si="985"/>
        <v>-2.008398529808858E-2</v>
      </c>
    </row>
    <row r="562" spans="1:20" x14ac:dyDescent="0.25">
      <c r="A562" s="12">
        <v>43375</v>
      </c>
      <c r="B562" s="11">
        <v>156.6994</v>
      </c>
      <c r="C562" s="11">
        <v>138.40331140000001</v>
      </c>
      <c r="D562" s="11">
        <v>108.35596200000001</v>
      </c>
      <c r="E562" s="15">
        <f t="shared" si="1083"/>
        <v>-3.0198584040526E-2</v>
      </c>
      <c r="F562" s="15">
        <f t="shared" si="1084"/>
        <v>-2.7477980559358239E-2</v>
      </c>
      <c r="G562" s="15">
        <f t="shared" si="1085"/>
        <v>-2.7206034811677604E-3</v>
      </c>
      <c r="H562" s="16">
        <f t="shared" ref="H562:I562" si="1110">B562/B512-1</f>
        <v>1.80719838771084E-2</v>
      </c>
      <c r="I562" s="16">
        <f t="shared" si="1110"/>
        <v>4.443641366180473E-2</v>
      </c>
      <c r="J562" s="16">
        <f t="shared" si="977"/>
        <v>-2.636442978469633E-2</v>
      </c>
      <c r="K562" s="16">
        <f t="shared" si="978"/>
        <v>-3.6372915899302027E-3</v>
      </c>
      <c r="L562" s="16">
        <f t="shared" ref="L562:N562" si="1111">STDEVP(E512:E561)*SQRT(52)</f>
        <v>0.12892691774747989</v>
      </c>
      <c r="M562" s="16">
        <f t="shared" si="1111"/>
        <v>0.12510750582352656</v>
      </c>
      <c r="N562" s="16">
        <f t="shared" si="1111"/>
        <v>2.0026821982836545E-2</v>
      </c>
      <c r="O562" s="18">
        <f t="shared" si="980"/>
        <v>43375</v>
      </c>
      <c r="P562" s="17">
        <f t="shared" si="981"/>
        <v>0.16838435174227184</v>
      </c>
      <c r="Q562" s="17">
        <f t="shared" si="982"/>
        <v>-1.3164559912347182</v>
      </c>
      <c r="R562" s="17">
        <f t="shared" si="983"/>
        <v>1.021180345949483</v>
      </c>
      <c r="S562" s="17">
        <f t="shared" si="984"/>
        <v>2.1259002440801523E-2</v>
      </c>
      <c r="T562" s="16">
        <f t="shared" si="985"/>
        <v>-2.7382647493001559E-2</v>
      </c>
    </row>
    <row r="563" spans="1:20" x14ac:dyDescent="0.25">
      <c r="A563" s="12">
        <v>43382</v>
      </c>
      <c r="B563" s="11">
        <v>151.96729999999999</v>
      </c>
      <c r="C563" s="11">
        <v>134.60026790000001</v>
      </c>
      <c r="D563" s="11">
        <v>108.3483021</v>
      </c>
      <c r="E563" s="15">
        <f t="shared" si="1083"/>
        <v>-1.8423700361854145E-2</v>
      </c>
      <c r="F563" s="15">
        <f t="shared" si="1084"/>
        <v>-2.5754836554823912E-2</v>
      </c>
      <c r="G563" s="15">
        <f t="shared" si="1085"/>
        <v>7.3311361929697672E-3</v>
      </c>
      <c r="H563" s="16">
        <f t="shared" ref="H563:I563" si="1112">B563/B513-1</f>
        <v>-1.4290032327865854E-2</v>
      </c>
      <c r="I563" s="16">
        <f t="shared" si="1112"/>
        <v>1.3211675839389425E-2</v>
      </c>
      <c r="J563" s="16">
        <f t="shared" si="977"/>
        <v>-2.7501708167255279E-2</v>
      </c>
      <c r="K563" s="16">
        <f t="shared" si="978"/>
        <v>-3.638343101973418E-3</v>
      </c>
      <c r="L563" s="16">
        <f t="shared" ref="L563:N563" si="1113">STDEVP(E513:E562)*SQRT(52)</f>
        <v>0.13259365483569505</v>
      </c>
      <c r="M563" s="16">
        <f t="shared" si="1113"/>
        <v>0.12835755897984474</v>
      </c>
      <c r="N563" s="16">
        <f t="shared" si="1113"/>
        <v>2.0149230894259792E-2</v>
      </c>
      <c r="O563" s="18">
        <f t="shared" si="980"/>
        <v>43382</v>
      </c>
      <c r="P563" s="17">
        <f t="shared" si="981"/>
        <v>-8.0333325445260548E-2</v>
      </c>
      <c r="Q563" s="17">
        <f t="shared" si="982"/>
        <v>-1.3649011374965232</v>
      </c>
      <c r="R563" s="17">
        <f t="shared" si="983"/>
        <v>1.0081305263345735</v>
      </c>
      <c r="S563" s="17">
        <f t="shared" si="984"/>
        <v>-1.0565783842118679E-2</v>
      </c>
      <c r="T563" s="16">
        <f t="shared" si="985"/>
        <v>-2.763870768999609E-2</v>
      </c>
    </row>
    <row r="564" spans="1:20" x14ac:dyDescent="0.25">
      <c r="A564" s="12">
        <v>43389</v>
      </c>
      <c r="B564" s="11">
        <v>149.16749999999999</v>
      </c>
      <c r="C564" s="11">
        <v>131.13365999999999</v>
      </c>
      <c r="D564" s="11">
        <v>108.34056440000001</v>
      </c>
      <c r="E564" s="15">
        <f t="shared" si="1083"/>
        <v>-5.6736219350729922E-2</v>
      </c>
      <c r="F564" s="15">
        <f t="shared" si="1084"/>
        <v>-3.963020478494983E-2</v>
      </c>
      <c r="G564" s="15">
        <f t="shared" si="1085"/>
        <v>-1.7106014565780092E-2</v>
      </c>
      <c r="H564" s="16">
        <f t="shared" ref="H564:I564" si="1114">B564/B514-1</f>
        <v>-3.2022883500116617E-2</v>
      </c>
      <c r="I564" s="16">
        <f t="shared" si="1114"/>
        <v>-1.252140101324406E-2</v>
      </c>
      <c r="J564" s="16">
        <f t="shared" si="977"/>
        <v>-1.9501482486872557E-2</v>
      </c>
      <c r="K564" s="16">
        <f t="shared" si="978"/>
        <v>-3.6397272356106791E-3</v>
      </c>
      <c r="L564" s="16">
        <f t="shared" ref="L564:N564" si="1115">STDEVP(E514:E563)*SQRT(52)</f>
        <v>0.13387590800747667</v>
      </c>
      <c r="M564" s="16">
        <f t="shared" si="1115"/>
        <v>0.13105056303651855</v>
      </c>
      <c r="N564" s="16">
        <f t="shared" si="1115"/>
        <v>2.1657669600896212E-2</v>
      </c>
      <c r="O564" s="18">
        <f t="shared" si="980"/>
        <v>43389</v>
      </c>
      <c r="P564" s="17">
        <f t="shared" si="981"/>
        <v>-0.21201093375905097</v>
      </c>
      <c r="Q564" s="17">
        <f t="shared" si="982"/>
        <v>-0.90044233041885402</v>
      </c>
      <c r="R564" s="17">
        <f t="shared" si="983"/>
        <v>1.0433514995085489</v>
      </c>
      <c r="S564" s="17">
        <f t="shared" si="984"/>
        <v>-2.7203829464830683E-2</v>
      </c>
      <c r="T564" s="16">
        <f t="shared" si="985"/>
        <v>-1.9116448610466394E-2</v>
      </c>
    </row>
    <row r="565" spans="1:20" x14ac:dyDescent="0.25">
      <c r="A565" s="12">
        <v>43396</v>
      </c>
      <c r="B565" s="11">
        <v>140.70429999999999</v>
      </c>
      <c r="C565" s="11">
        <v>125.93680620000001</v>
      </c>
      <c r="D565" s="11">
        <v>108.3327882</v>
      </c>
      <c r="E565" s="15">
        <f t="shared" si="1083"/>
        <v>2.8009094249430433E-3</v>
      </c>
      <c r="F565" s="15">
        <f t="shared" si="1084"/>
        <v>3.3713837345192843E-3</v>
      </c>
      <c r="G565" s="15">
        <f t="shared" si="1085"/>
        <v>-5.7047430957624101E-4</v>
      </c>
      <c r="H565" s="16">
        <f t="shared" ref="H565:I565" si="1116">B565/B515-1</f>
        <v>-8.4240766376587506E-2</v>
      </c>
      <c r="I565" s="16">
        <f t="shared" si="1116"/>
        <v>-5.4339542288325604E-2</v>
      </c>
      <c r="J565" s="16">
        <f t="shared" si="977"/>
        <v>-2.9901224088261902E-2</v>
      </c>
      <c r="K565" s="16">
        <f t="shared" si="978"/>
        <v>-3.641415254991065E-3</v>
      </c>
      <c r="L565" s="16">
        <f t="shared" ref="L565:N565" si="1117">STDEVP(E515:E564)*SQRT(52)</f>
        <v>0.14542316724006898</v>
      </c>
      <c r="M565" s="16">
        <f t="shared" si="1117"/>
        <v>0.13694584462751719</v>
      </c>
      <c r="N565" s="16">
        <f t="shared" si="1117"/>
        <v>2.6956380012383093E-2</v>
      </c>
      <c r="O565" s="18">
        <f t="shared" si="980"/>
        <v>43396</v>
      </c>
      <c r="P565" s="17">
        <f t="shared" si="981"/>
        <v>-0.55424010253153533</v>
      </c>
      <c r="Q565" s="17">
        <f t="shared" si="982"/>
        <v>-1.109244790084055</v>
      </c>
      <c r="R565" s="17">
        <f t="shared" si="983"/>
        <v>1.0444121152824724</v>
      </c>
      <c r="S565" s="17">
        <f t="shared" si="984"/>
        <v>-7.7171980238660384E-2</v>
      </c>
      <c r="T565" s="16">
        <f t="shared" si="985"/>
        <v>-2.7649613025852018E-2</v>
      </c>
    </row>
    <row r="566" spans="1:20" x14ac:dyDescent="0.25">
      <c r="A566" s="12">
        <v>43403</v>
      </c>
      <c r="B566" s="11">
        <v>141.0984</v>
      </c>
      <c r="C566" s="11">
        <v>126.36138750000001</v>
      </c>
      <c r="D566" s="11">
        <v>108.32501550000001</v>
      </c>
      <c r="E566" s="15">
        <f t="shared" si="1083"/>
        <v>2.6079672058648473E-2</v>
      </c>
      <c r="F566" s="15">
        <f t="shared" si="1084"/>
        <v>3.1531103597608023E-2</v>
      </c>
      <c r="G566" s="15">
        <f t="shared" si="1085"/>
        <v>-5.4514315389595502E-3</v>
      </c>
      <c r="H566" s="16">
        <f t="shared" ref="H566:I566" si="1118">B566/B516-1</f>
        <v>-9.4412571313411853E-2</v>
      </c>
      <c r="I566" s="16">
        <f t="shared" si="1118"/>
        <v>-6.6643137556945065E-2</v>
      </c>
      <c r="J566" s="16">
        <f t="shared" ref="J566:J609" si="1119">H566-I566</f>
        <v>-2.7769433756466788E-2</v>
      </c>
      <c r="K566" s="16">
        <f t="shared" ref="K566:K609" si="1120">D566/D516-1</f>
        <v>-3.6429100261503589E-3</v>
      </c>
      <c r="L566" s="16">
        <f t="shared" ref="L566:N566" si="1121">STDEVP(E516:E565)*SQRT(52)</f>
        <v>0.14460742088527712</v>
      </c>
      <c r="M566" s="16">
        <f t="shared" si="1121"/>
        <v>0.13583118880035183</v>
      </c>
      <c r="N566" s="16">
        <f t="shared" si="1121"/>
        <v>2.6884074632710944E-2</v>
      </c>
      <c r="O566" s="18">
        <f t="shared" ref="O566:O609" si="1122">A566</f>
        <v>43403</v>
      </c>
      <c r="P566" s="17">
        <f t="shared" ref="P566:P609" si="1123">(H566-K566)/L566</f>
        <v>-0.62769711769683467</v>
      </c>
      <c r="Q566" s="17">
        <f t="shared" ref="Q566:Q609" si="1124">J566/N566</f>
        <v>-1.0329324752981675</v>
      </c>
      <c r="R566" s="17">
        <f t="shared" ref="R566:R609" si="1125">_xlfn.COVARIANCE.S(E516:E566,F516:F566)/_xlfn.COVARIANCE.S(F516:F566,F516:F566)</f>
        <v>1.0361575346365999</v>
      </c>
      <c r="S566" s="17">
        <f t="shared" ref="S566:S609" si="1126">(H566-K566)/R566</f>
        <v>-8.7602182344884594E-2</v>
      </c>
      <c r="T566" s="16">
        <f t="shared" ref="T566:T609" si="1127">(H566-K566)-R566*(I566-K566)</f>
        <v>-2.5491500847408408E-2</v>
      </c>
    </row>
    <row r="567" spans="1:20" x14ac:dyDescent="0.25">
      <c r="A567" s="12">
        <v>43411</v>
      </c>
      <c r="B567" s="11">
        <v>144.7782</v>
      </c>
      <c r="C567" s="11">
        <v>130.34570149999999</v>
      </c>
      <c r="D567" s="11">
        <v>108.31637980000001</v>
      </c>
      <c r="E567" s="15">
        <f t="shared" si="1083"/>
        <v>-1.7747837726950655E-2</v>
      </c>
      <c r="F567" s="15">
        <f t="shared" si="1084"/>
        <v>-1.4712138397597996E-2</v>
      </c>
      <c r="G567" s="15">
        <f t="shared" si="1085"/>
        <v>-3.0356993293526591E-3</v>
      </c>
      <c r="H567" s="16">
        <f t="shared" ref="H567:I567" si="1128">B567/B517-1</f>
        <v>-6.9034897800263839E-2</v>
      </c>
      <c r="I567" s="16">
        <f t="shared" si="1128"/>
        <v>-3.5581451690818722E-2</v>
      </c>
      <c r="J567" s="16">
        <f t="shared" si="1119"/>
        <v>-3.3453446109445117E-2</v>
      </c>
      <c r="K567" s="16">
        <f t="shared" si="1120"/>
        <v>-3.6445430019774738E-3</v>
      </c>
      <c r="L567" s="16">
        <f t="shared" ref="L567:N567" si="1129">STDEVP(E517:E566)*SQRT(52)</f>
        <v>0.14731642189433661</v>
      </c>
      <c r="M567" s="16">
        <f t="shared" si="1129"/>
        <v>0.13978930560219327</v>
      </c>
      <c r="N567" s="16">
        <f t="shared" si="1129"/>
        <v>2.7326224853435756E-2</v>
      </c>
      <c r="O567" s="18">
        <f t="shared" si="1122"/>
        <v>43411</v>
      </c>
      <c r="P567" s="17">
        <f t="shared" si="1123"/>
        <v>-0.44387688729765579</v>
      </c>
      <c r="Q567" s="17">
        <f t="shared" si="1124"/>
        <v>-1.2242249446776026</v>
      </c>
      <c r="R567" s="17">
        <f t="shared" si="1125"/>
        <v>1.0375354968147485</v>
      </c>
      <c r="S567" s="17">
        <f t="shared" si="1126"/>
        <v>-6.3024691684319095E-2</v>
      </c>
      <c r="T567" s="16">
        <f t="shared" si="1127"/>
        <v>-3.2254678375082203E-2</v>
      </c>
    </row>
    <row r="568" spans="1:20" x14ac:dyDescent="0.25">
      <c r="A568" s="12">
        <v>43418</v>
      </c>
      <c r="B568" s="11">
        <v>142.20869999999999</v>
      </c>
      <c r="C568" s="11">
        <v>128.42803749999999</v>
      </c>
      <c r="D568" s="11">
        <v>108.3087678</v>
      </c>
      <c r="E568" s="15">
        <f t="shared" si="1083"/>
        <v>-2.3821327387142932E-2</v>
      </c>
      <c r="F568" s="15">
        <f t="shared" si="1084"/>
        <v>-2.2147433343750911E-2</v>
      </c>
      <c r="G568" s="15">
        <f t="shared" si="1085"/>
        <v>-1.6738940433920213E-3</v>
      </c>
      <c r="H568" s="16">
        <f t="shared" ref="H568:I568" si="1130">B568/B518-1</f>
        <v>-5.8078305863402013E-2</v>
      </c>
      <c r="I568" s="16">
        <f t="shared" si="1130"/>
        <v>-2.1838779550974907E-2</v>
      </c>
      <c r="J568" s="16">
        <f t="shared" si="1119"/>
        <v>-3.6239526312427106E-2</v>
      </c>
      <c r="K568" s="16">
        <f t="shared" si="1120"/>
        <v>-3.6455122149822161E-3</v>
      </c>
      <c r="L568" s="16">
        <f t="shared" ref="L568:N568" si="1131">STDEVP(E518:E567)*SQRT(52)</f>
        <v>0.14550197411680943</v>
      </c>
      <c r="M568" s="16">
        <f t="shared" si="1131"/>
        <v>0.13758479834710688</v>
      </c>
      <c r="N568" s="16">
        <f t="shared" si="1131"/>
        <v>2.7428990506641392E-2</v>
      </c>
      <c r="O568" s="18">
        <f t="shared" si="1122"/>
        <v>43418</v>
      </c>
      <c r="P568" s="17">
        <f t="shared" si="1123"/>
        <v>-0.37410347164582786</v>
      </c>
      <c r="Q568" s="17">
        <f t="shared" si="1124"/>
        <v>-1.3212125434821385</v>
      </c>
      <c r="R568" s="17">
        <f t="shared" si="1125"/>
        <v>1.0394203397608237</v>
      </c>
      <c r="S568" s="17">
        <f t="shared" si="1126"/>
        <v>-5.2368413014647258E-2</v>
      </c>
      <c r="T568" s="16">
        <f t="shared" si="1127"/>
        <v>-3.5522341532682779E-2</v>
      </c>
    </row>
    <row r="569" spans="1:20" x14ac:dyDescent="0.25">
      <c r="A569" s="12">
        <v>43425</v>
      </c>
      <c r="B569" s="11">
        <v>138.8211</v>
      </c>
      <c r="C569" s="11">
        <v>125.58368609999999</v>
      </c>
      <c r="D569" s="11">
        <v>108.3011322</v>
      </c>
      <c r="E569" s="15">
        <f t="shared" si="1083"/>
        <v>8.4007402332930692E-3</v>
      </c>
      <c r="F569" s="15">
        <f t="shared" si="1084"/>
        <v>3.3297700759238325E-3</v>
      </c>
      <c r="G569" s="15">
        <f t="shared" si="1085"/>
        <v>5.0709701573692367E-3</v>
      </c>
      <c r="H569" s="16">
        <f t="shared" ref="H569:I569" si="1132">B569/B519-1</f>
        <v>-8.6861286501085599E-2</v>
      </c>
      <c r="I569" s="16">
        <f t="shared" si="1132"/>
        <v>-5.1682926412677355E-2</v>
      </c>
      <c r="J569" s="16">
        <f t="shared" si="1119"/>
        <v>-3.5178360088408245E-2</v>
      </c>
      <c r="K569" s="16">
        <f t="shared" si="1120"/>
        <v>-3.6463980241162597E-3</v>
      </c>
      <c r="L569" s="16">
        <f t="shared" ref="L569:N569" si="1133">STDEVP(E519:E568)*SQRT(52)</f>
        <v>0.14706353853362655</v>
      </c>
      <c r="M569" s="16">
        <f t="shared" si="1133"/>
        <v>0.13901830576409965</v>
      </c>
      <c r="N569" s="16">
        <f t="shared" si="1133"/>
        <v>2.742886209497903E-2</v>
      </c>
      <c r="O569" s="18">
        <f t="shared" si="1122"/>
        <v>43425</v>
      </c>
      <c r="P569" s="17">
        <f t="shared" si="1123"/>
        <v>-0.56584309956571588</v>
      </c>
      <c r="Q569" s="17">
        <f t="shared" si="1124"/>
        <v>-1.2825307869715745</v>
      </c>
      <c r="R569" s="17">
        <f t="shared" si="1125"/>
        <v>1.0413302886959157</v>
      </c>
      <c r="S569" s="17">
        <f t="shared" si="1126"/>
        <v>-7.991209838060262E-2</v>
      </c>
      <c r="T569" s="16">
        <f t="shared" si="1127"/>
        <v>-3.3192996502159462E-2</v>
      </c>
    </row>
    <row r="570" spans="1:20" x14ac:dyDescent="0.25">
      <c r="A570" s="12">
        <v>43432</v>
      </c>
      <c r="B570" s="11">
        <v>139.9873</v>
      </c>
      <c r="C570" s="11">
        <v>126.00185089999999</v>
      </c>
      <c r="D570" s="11">
        <v>108.2935062</v>
      </c>
      <c r="E570" s="15">
        <f t="shared" si="1083"/>
        <v>-1.3047612176247503E-2</v>
      </c>
      <c r="F570" s="15">
        <f t="shared" si="1084"/>
        <v>-9.365631469465896E-3</v>
      </c>
      <c r="G570" s="15">
        <f t="shared" si="1085"/>
        <v>-3.6819807067816068E-3</v>
      </c>
      <c r="H570" s="16">
        <f t="shared" ref="H570:I570" si="1134">B570/B520-1</f>
        <v>-8.1390900351399842E-2</v>
      </c>
      <c r="I570" s="16">
        <f t="shared" si="1134"/>
        <v>-5.3237858522698689E-2</v>
      </c>
      <c r="J570" s="16">
        <f t="shared" si="1119"/>
        <v>-2.8153041828701153E-2</v>
      </c>
      <c r="K570" s="16">
        <f t="shared" si="1120"/>
        <v>-3.6468683724484308E-3</v>
      </c>
      <c r="L570" s="16">
        <f t="shared" ref="L570:N570" si="1135">STDEVP(E520:E569)*SQRT(52)</f>
        <v>0.14735812784513233</v>
      </c>
      <c r="M570" s="16">
        <f t="shared" si="1135"/>
        <v>0.13895611318131637</v>
      </c>
      <c r="N570" s="16">
        <f t="shared" si="1135"/>
        <v>2.7974754610116264E-2</v>
      </c>
      <c r="O570" s="18">
        <f t="shared" si="1122"/>
        <v>43432</v>
      </c>
      <c r="P570" s="17">
        <f t="shared" si="1123"/>
        <v>-0.52758563857880558</v>
      </c>
      <c r="Q570" s="17">
        <f t="shared" si="1124"/>
        <v>-1.0063731468271904</v>
      </c>
      <c r="R570" s="17">
        <f t="shared" si="1125"/>
        <v>1.0432508571145125</v>
      </c>
      <c r="S570" s="17">
        <f t="shared" si="1126"/>
        <v>-7.4520937556649264E-2</v>
      </c>
      <c r="T570" s="16">
        <f t="shared" si="1127"/>
        <v>-2.6008188999545483E-2</v>
      </c>
    </row>
    <row r="571" spans="1:20" x14ac:dyDescent="0.25">
      <c r="A571" s="12">
        <v>43439</v>
      </c>
      <c r="B571" s="11">
        <v>138.16079999999999</v>
      </c>
      <c r="C571" s="11">
        <v>124.821764</v>
      </c>
      <c r="D571" s="11">
        <v>108.285989</v>
      </c>
      <c r="E571" s="15">
        <f t="shared" si="1083"/>
        <v>-1.4001800800226838E-2</v>
      </c>
      <c r="F571" s="15">
        <f t="shared" si="1084"/>
        <v>-9.0005097188018413E-3</v>
      </c>
      <c r="G571" s="15">
        <f t="shared" si="1085"/>
        <v>-5.0012910814249967E-3</v>
      </c>
      <c r="H571" s="16">
        <f t="shared" ref="H571:I571" si="1136">B571/B521-1</f>
        <v>-9.2273396524299778E-2</v>
      </c>
      <c r="I571" s="16">
        <f t="shared" si="1136"/>
        <v>-6.1102724606485914E-2</v>
      </c>
      <c r="J571" s="16">
        <f t="shared" si="1119"/>
        <v>-3.1170671917813864E-2</v>
      </c>
      <c r="K571" s="16">
        <f t="shared" si="1120"/>
        <v>-3.6580216489382478E-3</v>
      </c>
      <c r="L571" s="16">
        <f t="shared" ref="L571:N571" si="1137">STDEVP(E521:E570)*SQRT(52)</f>
        <v>0.14781899679036106</v>
      </c>
      <c r="M571" s="16">
        <f t="shared" si="1137"/>
        <v>0.13921838310843943</v>
      </c>
      <c r="N571" s="16">
        <f t="shared" si="1137"/>
        <v>2.814511851400734E-2</v>
      </c>
      <c r="O571" s="18">
        <f t="shared" si="1122"/>
        <v>43439</v>
      </c>
      <c r="P571" s="17">
        <f t="shared" si="1123"/>
        <v>-0.59948570075223195</v>
      </c>
      <c r="Q571" s="17">
        <f t="shared" si="1124"/>
        <v>-1.1074983358944024</v>
      </c>
      <c r="R571" s="17">
        <f t="shared" si="1125"/>
        <v>1.044917089906825</v>
      </c>
      <c r="S571" s="17">
        <f t="shared" si="1126"/>
        <v>-8.4806130296197324E-2</v>
      </c>
      <c r="T571" s="16">
        <f t="shared" si="1127"/>
        <v>-2.859042303039884E-2</v>
      </c>
    </row>
    <row r="572" spans="1:20" x14ac:dyDescent="0.25">
      <c r="A572" s="12">
        <v>43446</v>
      </c>
      <c r="B572" s="11">
        <v>136.22630000000001</v>
      </c>
      <c r="C572" s="11">
        <v>123.69830450000001</v>
      </c>
      <c r="D572" s="11">
        <v>108.2784333</v>
      </c>
      <c r="E572" s="15">
        <f t="shared" si="1083"/>
        <v>-3.5691345944211972E-2</v>
      </c>
      <c r="F572" s="15">
        <f t="shared" si="1084"/>
        <v>-2.7124483343262007E-2</v>
      </c>
      <c r="G572" s="15">
        <f t="shared" si="1085"/>
        <v>-8.5668626009499649E-3</v>
      </c>
      <c r="H572" s="16">
        <f t="shared" ref="H572:I572" si="1138">B572/B522-1</f>
        <v>-0.11740291848696871</v>
      </c>
      <c r="I572" s="16">
        <f t="shared" si="1138"/>
        <v>-7.810661066011293E-2</v>
      </c>
      <c r="J572" s="16">
        <f t="shared" si="1119"/>
        <v>-3.9296307826855781E-2</v>
      </c>
      <c r="K572" s="16">
        <f t="shared" si="1120"/>
        <v>-3.6640545307152772E-3</v>
      </c>
      <c r="L572" s="16">
        <f t="shared" ref="L572:N572" si="1139">STDEVP(E522:E571)*SQRT(52)</f>
        <v>0.14741590564849633</v>
      </c>
      <c r="M572" s="16">
        <f t="shared" si="1139"/>
        <v>0.13902788355631579</v>
      </c>
      <c r="N572" s="16">
        <f t="shared" si="1139"/>
        <v>2.7911111643295568E-2</v>
      </c>
      <c r="O572" s="18">
        <f t="shared" si="1122"/>
        <v>43446</v>
      </c>
      <c r="P572" s="17">
        <f t="shared" si="1123"/>
        <v>-0.77155082727271229</v>
      </c>
      <c r="Q572" s="17">
        <f t="shared" si="1124"/>
        <v>-1.4079090911556369</v>
      </c>
      <c r="R572" s="17">
        <f t="shared" si="1125"/>
        <v>1.0506989548408807</v>
      </c>
      <c r="S572" s="17">
        <f t="shared" si="1126"/>
        <v>-0.10825066821683305</v>
      </c>
      <c r="T572" s="16">
        <f t="shared" si="1127"/>
        <v>-3.5522148035411719E-2</v>
      </c>
    </row>
    <row r="573" spans="1:20" x14ac:dyDescent="0.25">
      <c r="A573" s="12">
        <v>43453</v>
      </c>
      <c r="B573" s="11">
        <v>131.36420000000001</v>
      </c>
      <c r="C573" s="11">
        <v>120.34305190000001</v>
      </c>
      <c r="D573" s="11">
        <v>108.27080290000001</v>
      </c>
      <c r="E573" s="15">
        <f t="shared" si="1083"/>
        <v>-2.6655664176389093E-2</v>
      </c>
      <c r="F573" s="15">
        <f t="shared" si="1084"/>
        <v>-2.0973903853605091E-2</v>
      </c>
      <c r="G573" s="15">
        <f t="shared" si="1085"/>
        <v>-5.6817603227840019E-3</v>
      </c>
      <c r="H573" s="16">
        <f t="shared" ref="H573:I573" si="1140">B573/B523-1</f>
        <v>-0.14403653106091507</v>
      </c>
      <c r="I573" s="16">
        <f t="shared" si="1140"/>
        <v>-9.8379605075707754E-2</v>
      </c>
      <c r="J573" s="16">
        <f t="shared" si="1119"/>
        <v>-4.5656925985207319E-2</v>
      </c>
      <c r="K573" s="16">
        <f t="shared" si="1120"/>
        <v>-3.6646913865202579E-3</v>
      </c>
      <c r="L573" s="16">
        <f t="shared" ref="L573:N573" si="1141">STDEVP(E523:E572)*SQRT(52)</f>
        <v>0.15119983468004564</v>
      </c>
      <c r="M573" s="16">
        <f t="shared" si="1141"/>
        <v>0.14138553428935949</v>
      </c>
      <c r="N573" s="16">
        <f t="shared" si="1141"/>
        <v>2.8973874844562389E-2</v>
      </c>
      <c r="O573" s="18">
        <f t="shared" si="1122"/>
        <v>43453</v>
      </c>
      <c r="P573" s="17">
        <f t="shared" si="1123"/>
        <v>-0.9283861981161291</v>
      </c>
      <c r="Q573" s="17">
        <f t="shared" si="1124"/>
        <v>-1.5757963417093965</v>
      </c>
      <c r="R573" s="17">
        <f t="shared" si="1125"/>
        <v>1.0543678563025007</v>
      </c>
      <c r="S573" s="17">
        <f t="shared" si="1126"/>
        <v>-0.13313364859837096</v>
      </c>
      <c r="T573" s="16">
        <f t="shared" si="1127"/>
        <v>-4.0507479168049809E-2</v>
      </c>
    </row>
    <row r="574" spans="1:20" x14ac:dyDescent="0.25">
      <c r="A574" s="12">
        <v>43462</v>
      </c>
      <c r="B574" s="11">
        <v>127.8626</v>
      </c>
      <c r="C574" s="11">
        <v>117.8189883</v>
      </c>
      <c r="D574" s="11">
        <v>108.26089949999999</v>
      </c>
      <c r="E574" s="15">
        <f t="shared" si="1083"/>
        <v>1.2471981642794727E-2</v>
      </c>
      <c r="F574" s="15">
        <f t="shared" si="1084"/>
        <v>1.1112967603032819E-2</v>
      </c>
      <c r="G574" s="15">
        <f t="shared" si="1085"/>
        <v>1.3590140397619077E-3</v>
      </c>
      <c r="H574" s="16">
        <f t="shared" ref="H574:I574" si="1142">B574/B524-1</f>
        <v>-0.16269052070475065</v>
      </c>
      <c r="I574" s="16">
        <f t="shared" si="1142"/>
        <v>-0.11132716183894131</v>
      </c>
      <c r="J574" s="16">
        <f t="shared" si="1119"/>
        <v>-5.1363358865809339E-2</v>
      </c>
      <c r="K574" s="16">
        <f t="shared" si="1120"/>
        <v>-3.6678183732925529E-3</v>
      </c>
      <c r="L574" s="16">
        <f t="shared" ref="L574:N574" si="1143">STDEVP(E524:E573)*SQRT(52)</f>
        <v>0.15308422896899199</v>
      </c>
      <c r="M574" s="16">
        <f t="shared" si="1143"/>
        <v>0.14262069644160644</v>
      </c>
      <c r="N574" s="16">
        <f t="shared" si="1143"/>
        <v>2.9209727982326437E-2</v>
      </c>
      <c r="O574" s="18">
        <f t="shared" si="1122"/>
        <v>43462</v>
      </c>
      <c r="P574" s="17">
        <f t="shared" si="1123"/>
        <v>-1.0387921956589596</v>
      </c>
      <c r="Q574" s="17">
        <f t="shared" si="1124"/>
        <v>-1.758433317040375</v>
      </c>
      <c r="R574" s="17">
        <f t="shared" si="1125"/>
        <v>1.0562613810535926</v>
      </c>
      <c r="S574" s="17">
        <f t="shared" si="1126"/>
        <v>-0.15055241551370285</v>
      </c>
      <c r="T574" s="16">
        <f t="shared" si="1127"/>
        <v>-4.5306295519108877E-2</v>
      </c>
    </row>
    <row r="575" spans="1:20" x14ac:dyDescent="0.25">
      <c r="A575" s="12">
        <v>43472</v>
      </c>
      <c r="B575" s="11">
        <v>129.4573</v>
      </c>
      <c r="C575" s="11">
        <v>119.1283069</v>
      </c>
      <c r="D575" s="11">
        <v>108.2500557</v>
      </c>
      <c r="E575" s="15">
        <f t="shared" si="1083"/>
        <v>6.9397399760384726E-3</v>
      </c>
      <c r="F575" s="15">
        <f t="shared" si="1084"/>
        <v>1.0566954511127991E-2</v>
      </c>
      <c r="G575" s="15">
        <f t="shared" si="1085"/>
        <v>-3.627214535089518E-3</v>
      </c>
      <c r="H575" s="16">
        <f t="shared" ref="H575:I575" si="1144">B575/B525-1</f>
        <v>-0.1742888888321934</v>
      </c>
      <c r="I575" s="16">
        <f t="shared" si="1144"/>
        <v>-0.12279474197830942</v>
      </c>
      <c r="J575" s="16">
        <f t="shared" si="1119"/>
        <v>-5.1494146853883982E-2</v>
      </c>
      <c r="K575" s="16">
        <f t="shared" si="1120"/>
        <v>-3.6895451022938008E-3</v>
      </c>
      <c r="L575" s="16">
        <f t="shared" ref="L575:N575" si="1145">STDEVP(E525:E574)*SQRT(52)</f>
        <v>0.15084148662226993</v>
      </c>
      <c r="M575" s="16">
        <f t="shared" si="1145"/>
        <v>0.140678250532147</v>
      </c>
      <c r="N575" s="16">
        <f t="shared" si="1145"/>
        <v>2.9101352808185023E-2</v>
      </c>
      <c r="O575" s="18">
        <f t="shared" si="1122"/>
        <v>43472</v>
      </c>
      <c r="P575" s="17">
        <f t="shared" si="1123"/>
        <v>-1.1309842374936701</v>
      </c>
      <c r="Q575" s="17">
        <f t="shared" si="1124"/>
        <v>-1.7694760512783028</v>
      </c>
      <c r="R575" s="17">
        <f t="shared" si="1125"/>
        <v>1.0513705972461549</v>
      </c>
      <c r="S575" s="17">
        <f t="shared" si="1126"/>
        <v>-0.16226375759104245</v>
      </c>
      <c r="T575" s="16">
        <f t="shared" si="1127"/>
        <v>-4.5375641755242196E-2</v>
      </c>
    </row>
    <row r="576" spans="1:20" x14ac:dyDescent="0.25">
      <c r="A576" s="12">
        <v>43479</v>
      </c>
      <c r="B576" s="11">
        <v>130.35570000000001</v>
      </c>
      <c r="C576" s="11">
        <v>120.3871303</v>
      </c>
      <c r="D576" s="11">
        <v>108.2423702</v>
      </c>
      <c r="E576" s="15">
        <f t="shared" si="1083"/>
        <v>2.121426220717626E-2</v>
      </c>
      <c r="F576" s="15">
        <f t="shared" si="1084"/>
        <v>2.3723996849852824E-2</v>
      </c>
      <c r="G576" s="15">
        <f t="shared" si="1085"/>
        <v>-2.5097346426765643E-3</v>
      </c>
      <c r="H576" s="16">
        <f t="shared" ref="H576:I576" si="1146">B576/B526-1</f>
        <v>-0.17840319069414479</v>
      </c>
      <c r="I576" s="16">
        <f t="shared" si="1146"/>
        <v>-0.11947265919962369</v>
      </c>
      <c r="J576" s="16">
        <f t="shared" si="1119"/>
        <v>-5.8930531494521099E-2</v>
      </c>
      <c r="K576" s="16">
        <f t="shared" si="1120"/>
        <v>-3.6906516204521234E-3</v>
      </c>
      <c r="L576" s="16">
        <f t="shared" ref="L576:N576" si="1147">STDEVP(E526:E575)*SQRT(52)</f>
        <v>0.15038489720896658</v>
      </c>
      <c r="M576" s="16">
        <f t="shared" si="1147"/>
        <v>0.14098930511410676</v>
      </c>
      <c r="N576" s="16">
        <f t="shared" si="1147"/>
        <v>2.8440186449448339E-2</v>
      </c>
      <c r="O576" s="18">
        <f t="shared" si="1122"/>
        <v>43479</v>
      </c>
      <c r="P576" s="17">
        <f t="shared" si="1123"/>
        <v>-1.1617691823861922</v>
      </c>
      <c r="Q576" s="17">
        <f t="shared" si="1124"/>
        <v>-2.0720866791527026</v>
      </c>
      <c r="R576" s="17">
        <f t="shared" si="1125"/>
        <v>1.0453870726290577</v>
      </c>
      <c r="S576" s="17">
        <f t="shared" si="1126"/>
        <v>-0.16712712797787502</v>
      </c>
      <c r="T576" s="16">
        <f t="shared" si="1127"/>
        <v>-5.3675525107387129E-2</v>
      </c>
    </row>
    <row r="577" spans="1:20" x14ac:dyDescent="0.25">
      <c r="A577" s="12">
        <v>43486</v>
      </c>
      <c r="B577" s="11">
        <v>133.12110000000001</v>
      </c>
      <c r="C577" s="11">
        <v>123.2431942</v>
      </c>
      <c r="D577" s="11">
        <v>108.23459200000001</v>
      </c>
      <c r="E577" s="15">
        <f t="shared" si="1083"/>
        <v>-2.7764193655251956E-3</v>
      </c>
      <c r="F577" s="15">
        <f t="shared" si="1084"/>
        <v>3.1541116937392477E-3</v>
      </c>
      <c r="G577" s="15">
        <f t="shared" si="1085"/>
        <v>-5.9305310592644433E-3</v>
      </c>
      <c r="H577" s="16">
        <f t="shared" ref="H577:I577" si="1148">B577/B527-1</f>
        <v>-0.16172914604381228</v>
      </c>
      <c r="I577" s="16">
        <f t="shared" si="1148"/>
        <v>-0.10210654740720315</v>
      </c>
      <c r="J577" s="16">
        <f t="shared" si="1119"/>
        <v>-5.9622598636609125E-2</v>
      </c>
      <c r="K577" s="16">
        <f t="shared" si="1120"/>
        <v>-3.6917036655885749E-3</v>
      </c>
      <c r="L577" s="16">
        <f t="shared" ref="L577:N577" si="1149">STDEVP(E527:E576)*SQRT(52)</f>
        <v>0.15241615899133776</v>
      </c>
      <c r="M577" s="16">
        <f t="shared" si="1149"/>
        <v>0.14330352545678457</v>
      </c>
      <c r="N577" s="16">
        <f t="shared" si="1149"/>
        <v>2.8413569207265125E-2</v>
      </c>
      <c r="O577" s="18">
        <f t="shared" si="1122"/>
        <v>43486</v>
      </c>
      <c r="P577" s="17">
        <f t="shared" si="1123"/>
        <v>-1.0368811510806109</v>
      </c>
      <c r="Q577" s="17">
        <f t="shared" si="1124"/>
        <v>-2.0983846908386328</v>
      </c>
      <c r="R577" s="17">
        <f t="shared" si="1125"/>
        <v>1.0447338984341326</v>
      </c>
      <c r="S577" s="17">
        <f t="shared" si="1126"/>
        <v>-0.15127052220196291</v>
      </c>
      <c r="T577" s="16">
        <f t="shared" si="1127"/>
        <v>-5.5220119012260718E-2</v>
      </c>
    </row>
    <row r="578" spans="1:20" x14ac:dyDescent="0.25">
      <c r="A578" s="12">
        <v>43493</v>
      </c>
      <c r="B578" s="11">
        <v>132.75149999999999</v>
      </c>
      <c r="C578" s="11">
        <v>123.631917</v>
      </c>
      <c r="D578" s="11">
        <v>108.22683240000001</v>
      </c>
      <c r="E578" s="15">
        <f t="shared" si="1083"/>
        <v>2.1800130318678113E-2</v>
      </c>
      <c r="F578" s="15">
        <f t="shared" si="1084"/>
        <v>2.0182564183648388E-2</v>
      </c>
      <c r="G578" s="15">
        <f t="shared" si="1085"/>
        <v>1.6175661350297244E-3</v>
      </c>
      <c r="H578" s="16">
        <f t="shared" ref="H578:I578" si="1150">B578/B528-1</f>
        <v>-0.16160053859057022</v>
      </c>
      <c r="I578" s="16">
        <f t="shared" si="1150"/>
        <v>-9.8434232502592867E-2</v>
      </c>
      <c r="J578" s="16">
        <f t="shared" si="1119"/>
        <v>-6.3166306087977353E-2</v>
      </c>
      <c r="K578" s="16">
        <f t="shared" si="1120"/>
        <v>-3.6928937206456292E-3</v>
      </c>
      <c r="L578" s="16">
        <f t="shared" ref="L578:N578" si="1151">STDEVP(E528:E577)*SQRT(52)</f>
        <v>0.1524166204980914</v>
      </c>
      <c r="M578" s="16">
        <f t="shared" si="1151"/>
        <v>0.14339315130877753</v>
      </c>
      <c r="N578" s="16">
        <f t="shared" si="1151"/>
        <v>2.8782758821003555E-2</v>
      </c>
      <c r="O578" s="18">
        <f t="shared" si="1122"/>
        <v>43493</v>
      </c>
      <c r="P578" s="17">
        <f t="shared" si="1123"/>
        <v>-1.0360264146645473</v>
      </c>
      <c r="Q578" s="17">
        <f t="shared" si="1124"/>
        <v>-2.1945883117320637</v>
      </c>
      <c r="R578" s="17">
        <f t="shared" si="1125"/>
        <v>1.0469544329096097</v>
      </c>
      <c r="S578" s="17">
        <f t="shared" si="1126"/>
        <v>-0.15082570922507166</v>
      </c>
      <c r="T578" s="16">
        <f t="shared" si="1127"/>
        <v>-5.8717780252373813E-2</v>
      </c>
    </row>
    <row r="579" spans="1:20" x14ac:dyDescent="0.25">
      <c r="A579" s="12">
        <v>43500</v>
      </c>
      <c r="B579" s="11">
        <v>135.6455</v>
      </c>
      <c r="C579" s="11">
        <v>126.1271261</v>
      </c>
      <c r="D579" s="11">
        <v>108.2191425</v>
      </c>
      <c r="E579" s="15">
        <f t="shared" si="1083"/>
        <v>1.0888676734577274E-3</v>
      </c>
      <c r="F579" s="15">
        <f t="shared" si="1084"/>
        <v>9.4414979300783131E-4</v>
      </c>
      <c r="G579" s="15">
        <f t="shared" si="1085"/>
        <v>1.4471788044989609E-4</v>
      </c>
      <c r="H579" s="16">
        <f t="shared" ref="H579:I579" si="1152">B579/B529-1</f>
        <v>-0.11596810732040497</v>
      </c>
      <c r="I579" s="16">
        <f t="shared" si="1152"/>
        <v>-5.469297386428551E-2</v>
      </c>
      <c r="J579" s="16">
        <f t="shared" si="1119"/>
        <v>-6.1275133456119457E-2</v>
      </c>
      <c r="K579" s="16">
        <f t="shared" si="1120"/>
        <v>-3.6935578307627503E-3</v>
      </c>
      <c r="L579" s="16">
        <f t="shared" ref="L579:N579" si="1153">STDEVP(E529:E578)*SQRT(52)</f>
        <v>0.15176537262557027</v>
      </c>
      <c r="M579" s="16">
        <f t="shared" si="1153"/>
        <v>0.1426995166456784</v>
      </c>
      <c r="N579" s="16">
        <f t="shared" si="1153"/>
        <v>2.8825819635003455E-2</v>
      </c>
      <c r="O579" s="18">
        <f t="shared" si="1122"/>
        <v>43500</v>
      </c>
      <c r="P579" s="17">
        <f t="shared" si="1123"/>
        <v>-0.73979029305085087</v>
      </c>
      <c r="Q579" s="17">
        <f t="shared" si="1124"/>
        <v>-2.1257030756451591</v>
      </c>
      <c r="R579" s="17">
        <f t="shared" si="1125"/>
        <v>1.0452749613798029</v>
      </c>
      <c r="S579" s="17">
        <f t="shared" si="1126"/>
        <v>-0.10741149806308908</v>
      </c>
      <c r="T579" s="16">
        <f t="shared" si="1127"/>
        <v>-5.8966136864809213E-2</v>
      </c>
    </row>
    <row r="580" spans="1:20" x14ac:dyDescent="0.25">
      <c r="A580" s="12">
        <v>43507</v>
      </c>
      <c r="B580" s="11">
        <v>135.79320000000001</v>
      </c>
      <c r="C580" s="11">
        <v>126.24620899999999</v>
      </c>
      <c r="D580" s="11">
        <v>108.2115282</v>
      </c>
      <c r="E580" s="15">
        <f t="shared" si="1083"/>
        <v>3.1387433244079777E-2</v>
      </c>
      <c r="F580" s="15">
        <f t="shared" si="1084"/>
        <v>3.1032915214111556E-2</v>
      </c>
      <c r="G580" s="15">
        <f t="shared" si="1085"/>
        <v>3.5451802996822046E-4</v>
      </c>
      <c r="H580" s="16">
        <f t="shared" ref="H580:I580" si="1154">B580/B530-1</f>
        <v>-6.4118663014846589E-2</v>
      </c>
      <c r="I580" s="16">
        <f t="shared" si="1154"/>
        <v>-2.1368176428596675E-3</v>
      </c>
      <c r="J580" s="16">
        <f t="shared" si="1119"/>
        <v>-6.1981845371986921E-2</v>
      </c>
      <c r="K580" s="16">
        <f t="shared" si="1120"/>
        <v>-3.6930875125494866E-3</v>
      </c>
      <c r="L580" s="16">
        <f t="shared" ref="L580:N580" si="1155">STDEVP(E530:E579)*SQRT(52)</f>
        <v>0.14196313388108645</v>
      </c>
      <c r="M580" s="16">
        <f t="shared" si="1155"/>
        <v>0.13274091990832065</v>
      </c>
      <c r="N580" s="16">
        <f t="shared" si="1155"/>
        <v>2.8831445703037851E-2</v>
      </c>
      <c r="O580" s="18">
        <f t="shared" si="1122"/>
        <v>43507</v>
      </c>
      <c r="P580" s="17">
        <f t="shared" si="1123"/>
        <v>-0.42564272744860504</v>
      </c>
      <c r="Q580" s="17">
        <f t="shared" si="1124"/>
        <v>-2.1498001179127884</v>
      </c>
      <c r="R580" s="17">
        <f t="shared" si="1125"/>
        <v>1.0485009878883107</v>
      </c>
      <c r="S580" s="17">
        <f t="shared" si="1126"/>
        <v>-5.7630442126711479E-2</v>
      </c>
      <c r="T580" s="16">
        <f t="shared" si="1127"/>
        <v>-6.2057325998087692E-2</v>
      </c>
    </row>
    <row r="581" spans="1:20" x14ac:dyDescent="0.25">
      <c r="A581" s="12">
        <v>43514</v>
      </c>
      <c r="B581" s="11">
        <v>140.05539999999999</v>
      </c>
      <c r="C581" s="11">
        <v>130.1639969</v>
      </c>
      <c r="D581" s="11">
        <v>108.2037763</v>
      </c>
      <c r="E581" s="15">
        <f t="shared" si="1083"/>
        <v>1.351179604642172E-2</v>
      </c>
      <c r="F581" s="15">
        <f t="shared" si="1084"/>
        <v>1.1950343697536114E-2</v>
      </c>
      <c r="G581" s="15">
        <f t="shared" si="1085"/>
        <v>1.5614523488856058E-3</v>
      </c>
      <c r="H581" s="16">
        <f t="shared" ref="H581:I581" si="1156">B581/B531-1</f>
        <v>-7.1007942393437107E-2</v>
      </c>
      <c r="I581" s="16">
        <f t="shared" si="1156"/>
        <v>-9.5416816862098353E-3</v>
      </c>
      <c r="J581" s="16">
        <f t="shared" si="1119"/>
        <v>-6.1466260707227272E-2</v>
      </c>
      <c r="K581" s="16">
        <f t="shared" si="1120"/>
        <v>-3.6939730895403367E-3</v>
      </c>
      <c r="L581" s="16">
        <f t="shared" ref="L581:N581" si="1157">STDEVP(E531:E580)*SQRT(52)</f>
        <v>0.1399076755798036</v>
      </c>
      <c r="M581" s="16">
        <f t="shared" si="1157"/>
        <v>0.1306200887522207</v>
      </c>
      <c r="N581" s="16">
        <f t="shared" si="1157"/>
        <v>2.8834842427177692E-2</v>
      </c>
      <c r="O581" s="18">
        <f t="shared" si="1122"/>
        <v>43514</v>
      </c>
      <c r="P581" s="17">
        <f t="shared" si="1123"/>
        <v>-0.48113135340813201</v>
      </c>
      <c r="Q581" s="17">
        <f t="shared" si="1124"/>
        <v>-2.1316662597501659</v>
      </c>
      <c r="R581" s="17">
        <f t="shared" si="1125"/>
        <v>1.0508458964032343</v>
      </c>
      <c r="S581" s="17">
        <f t="shared" si="1126"/>
        <v>-6.4056936925094884E-2</v>
      </c>
      <c r="T581" s="16">
        <f t="shared" si="1127"/>
        <v>-6.1168928721724712E-2</v>
      </c>
    </row>
    <row r="582" spans="1:20" x14ac:dyDescent="0.25">
      <c r="A582" s="12">
        <v>43521</v>
      </c>
      <c r="B582" s="11">
        <v>141.9478</v>
      </c>
      <c r="C582" s="11">
        <v>131.71950140000001</v>
      </c>
      <c r="D582" s="11">
        <v>108.19600990000001</v>
      </c>
      <c r="E582" s="15">
        <f t="shared" si="1083"/>
        <v>1.2344678818551502E-2</v>
      </c>
      <c r="F582" s="15">
        <f t="shared" si="1084"/>
        <v>1.2902002223946996E-2</v>
      </c>
      <c r="G582" s="15">
        <f t="shared" si="1085"/>
        <v>-5.5732340539549341E-4</v>
      </c>
      <c r="H582" s="16">
        <f t="shared" ref="H582:I582" si="1158">B582/B532-1</f>
        <v>-6.1850737114539811E-2</v>
      </c>
      <c r="I582" s="16">
        <f t="shared" si="1158"/>
        <v>-3.6799792609739645E-3</v>
      </c>
      <c r="J582" s="16">
        <f t="shared" si="1119"/>
        <v>-5.8170757853565846E-2</v>
      </c>
      <c r="K582" s="16">
        <f t="shared" si="1120"/>
        <v>-3.6943051564520824E-3</v>
      </c>
      <c r="L582" s="16">
        <f t="shared" ref="L582:N582" si="1159">STDEVP(E532:E581)*SQRT(52)</f>
        <v>0.14062275802919119</v>
      </c>
      <c r="M582" s="16">
        <f t="shared" si="1159"/>
        <v>0.13104323732924691</v>
      </c>
      <c r="N582" s="16">
        <f t="shared" si="1159"/>
        <v>2.8949382619435957E-2</v>
      </c>
      <c r="O582" s="18">
        <f t="shared" si="1122"/>
        <v>43521</v>
      </c>
      <c r="P582" s="17">
        <f t="shared" si="1123"/>
        <v>-0.41356344288180807</v>
      </c>
      <c r="Q582" s="17">
        <f t="shared" si="1124"/>
        <v>-2.0093954547587249</v>
      </c>
      <c r="R582" s="17">
        <f t="shared" si="1125"/>
        <v>1.0513429907267728</v>
      </c>
      <c r="S582" s="17">
        <f t="shared" si="1126"/>
        <v>-5.5316326328371038E-2</v>
      </c>
      <c r="T582" s="16">
        <f t="shared" si="1127"/>
        <v>-5.8171493387884535E-2</v>
      </c>
    </row>
    <row r="583" spans="1:20" x14ac:dyDescent="0.25">
      <c r="A583" s="12">
        <v>43528</v>
      </c>
      <c r="B583" s="11">
        <v>143.70009999999999</v>
      </c>
      <c r="C583" s="11">
        <v>133.41894669999999</v>
      </c>
      <c r="D583" s="11">
        <v>108.18825</v>
      </c>
      <c r="E583" s="15">
        <f t="shared" si="1083"/>
        <v>-8.5518381685188993E-3</v>
      </c>
      <c r="F583" s="15">
        <f t="shared" si="1084"/>
        <v>-6.8415208077790002E-3</v>
      </c>
      <c r="G583" s="15">
        <f t="shared" si="1085"/>
        <v>-1.7103173607398992E-3</v>
      </c>
      <c r="H583" s="16">
        <f t="shared" ref="H583:I583" si="1160">B583/B533-1</f>
        <v>-2.019140687324672E-2</v>
      </c>
      <c r="I583" s="16">
        <f t="shared" si="1160"/>
        <v>4.3708050180536917E-2</v>
      </c>
      <c r="J583" s="16">
        <f t="shared" si="1119"/>
        <v>-6.3899457053783637E-2</v>
      </c>
      <c r="K583" s="16">
        <f t="shared" si="1120"/>
        <v>-3.6952737924483836E-3</v>
      </c>
      <c r="L583" s="16">
        <f t="shared" ref="L583:N583" si="1161">STDEVP(E533:E582)*SQRT(52)</f>
        <v>0.13788308226008536</v>
      </c>
      <c r="M583" s="16">
        <f t="shared" si="1161"/>
        <v>0.12709876087114697</v>
      </c>
      <c r="N583" s="16">
        <f t="shared" si="1161"/>
        <v>2.8723877017130525E-2</v>
      </c>
      <c r="O583" s="18">
        <f t="shared" si="1122"/>
        <v>43528</v>
      </c>
      <c r="P583" s="17">
        <f t="shared" si="1123"/>
        <v>-0.11963855761276136</v>
      </c>
      <c r="Q583" s="17">
        <f t="shared" si="1124"/>
        <v>-2.2246111489641485</v>
      </c>
      <c r="R583" s="17">
        <f t="shared" si="1125"/>
        <v>1.0629029895848454</v>
      </c>
      <c r="S583" s="17">
        <f t="shared" si="1126"/>
        <v>-1.5519885862059235E-2</v>
      </c>
      <c r="T583" s="16">
        <f t="shared" si="1127"/>
        <v>-6.6881267847943376E-2</v>
      </c>
    </row>
    <row r="584" spans="1:20" x14ac:dyDescent="0.25">
      <c r="A584" s="12">
        <v>43535</v>
      </c>
      <c r="B584" s="11">
        <v>142.47120000000001</v>
      </c>
      <c r="C584" s="11">
        <v>132.50615819999999</v>
      </c>
      <c r="D584" s="11">
        <v>108.1804937</v>
      </c>
      <c r="E584" s="15">
        <f t="shared" si="1083"/>
        <v>2.8406442845992697E-2</v>
      </c>
      <c r="F584" s="15">
        <f t="shared" si="1084"/>
        <v>2.7001391849273304E-2</v>
      </c>
      <c r="G584" s="15">
        <f t="shared" si="1085"/>
        <v>1.4050509967193925E-3</v>
      </c>
      <c r="H584" s="16">
        <f t="shared" ref="H584:I584" si="1162">B584/B534-1</f>
        <v>-5.2704858246025887E-2</v>
      </c>
      <c r="I584" s="16">
        <f t="shared" si="1162"/>
        <v>7.7271834360774783E-3</v>
      </c>
      <c r="J584" s="16">
        <f t="shared" si="1119"/>
        <v>-6.0432041682103366E-2</v>
      </c>
      <c r="K584" s="16">
        <f t="shared" si="1120"/>
        <v>-3.6964920192930073E-3</v>
      </c>
      <c r="L584" s="16">
        <f t="shared" ref="L584:N584" si="1163">STDEVP(E534:E583)*SQRT(52)</f>
        <v>0.1355464619426785</v>
      </c>
      <c r="M584" s="16">
        <f t="shared" si="1163"/>
        <v>0.12409442856230066</v>
      </c>
      <c r="N584" s="16">
        <f t="shared" si="1163"/>
        <v>2.866133655784334E-2</v>
      </c>
      <c r="O584" s="18">
        <f t="shared" si="1122"/>
        <v>43535</v>
      </c>
      <c r="P584" s="17">
        <f t="shared" si="1123"/>
        <v>-0.36156138289657552</v>
      </c>
      <c r="Q584" s="17">
        <f t="shared" si="1124"/>
        <v>-2.108486516675224</v>
      </c>
      <c r="R584" s="17">
        <f t="shared" si="1125"/>
        <v>1.0711308962973336</v>
      </c>
      <c r="S584" s="17">
        <f t="shared" si="1126"/>
        <v>-4.5753853610370251E-2</v>
      </c>
      <c r="T584" s="16">
        <f t="shared" si="1127"/>
        <v>-6.1244617956253716E-2</v>
      </c>
    </row>
    <row r="585" spans="1:20" x14ac:dyDescent="0.25">
      <c r="A585" s="12">
        <v>43542</v>
      </c>
      <c r="B585" s="11">
        <v>146.51830000000001</v>
      </c>
      <c r="C585" s="11">
        <v>136.08400889999999</v>
      </c>
      <c r="D585" s="11">
        <v>108.172771</v>
      </c>
      <c r="E585" s="15">
        <f t="shared" si="1083"/>
        <v>-2.7204110339800636E-2</v>
      </c>
      <c r="F585" s="15">
        <f t="shared" si="1084"/>
        <v>-2.8865405507611963E-2</v>
      </c>
      <c r="G585" s="15">
        <f t="shared" si="1085"/>
        <v>1.6612951678113275E-3</v>
      </c>
      <c r="H585" s="16">
        <f t="shared" ref="H585:I585" si="1164">B585/B535-1</f>
        <v>-2.3116901300458959E-2</v>
      </c>
      <c r="I585" s="16">
        <f t="shared" si="1164"/>
        <v>3.4511268261440353E-2</v>
      </c>
      <c r="J585" s="16">
        <f t="shared" si="1119"/>
        <v>-5.7628169561899312E-2</v>
      </c>
      <c r="K585" s="16">
        <f t="shared" si="1120"/>
        <v>-3.6973495651883015E-3</v>
      </c>
      <c r="L585" s="16">
        <f t="shared" ref="L585:N585" si="1165">STDEVP(E535:E584)*SQRT(52)</f>
        <v>0.13871781102530187</v>
      </c>
      <c r="M585" s="16">
        <f t="shared" si="1165"/>
        <v>0.12698838051150083</v>
      </c>
      <c r="N585" s="16">
        <f t="shared" si="1165"/>
        <v>2.8708750194061838E-2</v>
      </c>
      <c r="O585" s="18">
        <f t="shared" si="1122"/>
        <v>43542</v>
      </c>
      <c r="P585" s="17">
        <f t="shared" si="1123"/>
        <v>-0.13999321061755052</v>
      </c>
      <c r="Q585" s="17">
        <f t="shared" si="1124"/>
        <v>-2.0073381520390674</v>
      </c>
      <c r="R585" s="17">
        <f t="shared" si="1125"/>
        <v>1.0623833785702179</v>
      </c>
      <c r="S585" s="17">
        <f t="shared" si="1126"/>
        <v>-1.8279231515656781E-2</v>
      </c>
      <c r="T585" s="16">
        <f t="shared" si="1127"/>
        <v>-6.0011752232422666E-2</v>
      </c>
    </row>
    <row r="586" spans="1:20" x14ac:dyDescent="0.25">
      <c r="A586" s="12">
        <v>43549</v>
      </c>
      <c r="B586" s="11">
        <v>142.5324</v>
      </c>
      <c r="C586" s="11">
        <v>132.15588880000001</v>
      </c>
      <c r="D586" s="11">
        <v>108.1650008</v>
      </c>
      <c r="E586" s="15">
        <f t="shared" si="1083"/>
        <v>3.1234301814885512E-2</v>
      </c>
      <c r="F586" s="15">
        <f t="shared" si="1084"/>
        <v>2.8464850368438377E-2</v>
      </c>
      <c r="G586" s="15">
        <f t="shared" si="1085"/>
        <v>2.7694514464471354E-3</v>
      </c>
      <c r="H586" s="16">
        <f t="shared" ref="H586:I586" si="1166">B586/B536-1</f>
        <v>-1.7516626043608263E-2</v>
      </c>
      <c r="I586" s="16">
        <f t="shared" si="1166"/>
        <v>3.8550685597427803E-2</v>
      </c>
      <c r="J586" s="16">
        <f t="shared" si="1119"/>
        <v>-5.6067311641036066E-2</v>
      </c>
      <c r="K586" s="16">
        <f t="shared" si="1120"/>
        <v>-3.6978197502249843E-3</v>
      </c>
      <c r="L586" s="16">
        <f t="shared" ref="L586:N586" si="1167">STDEVP(E536:E585)*SQRT(52)</f>
        <v>0.13747542944395644</v>
      </c>
      <c r="M586" s="16">
        <f t="shared" si="1167"/>
        <v>0.12600625089930681</v>
      </c>
      <c r="N586" s="16">
        <f t="shared" si="1167"/>
        <v>2.8828600373815218E-2</v>
      </c>
      <c r="O586" s="18">
        <f t="shared" si="1122"/>
        <v>43549</v>
      </c>
      <c r="P586" s="17">
        <f t="shared" si="1123"/>
        <v>-0.10051837153210484</v>
      </c>
      <c r="Q586" s="17">
        <f t="shared" si="1124"/>
        <v>-1.9448502845792524</v>
      </c>
      <c r="R586" s="17">
        <f t="shared" si="1125"/>
        <v>1.0722792126206813</v>
      </c>
      <c r="S586" s="17">
        <f t="shared" si="1126"/>
        <v>-1.2887320886888889E-2</v>
      </c>
      <c r="T586" s="16">
        <f t="shared" si="1127"/>
        <v>-5.9121000341965053E-2</v>
      </c>
    </row>
    <row r="587" spans="1:20" x14ac:dyDescent="0.25">
      <c r="A587" s="12">
        <v>43556</v>
      </c>
      <c r="B587" s="11">
        <v>146.98429999999999</v>
      </c>
      <c r="C587" s="11">
        <v>135.91768640000001</v>
      </c>
      <c r="D587" s="11">
        <v>108.15736939999999</v>
      </c>
      <c r="E587" s="15">
        <f t="shared" si="1083"/>
        <v>1.3619141636215693E-2</v>
      </c>
      <c r="F587" s="15">
        <f t="shared" si="1084"/>
        <v>1.257036700118519E-2</v>
      </c>
      <c r="G587" s="15">
        <f t="shared" si="1085"/>
        <v>1.0487746350305027E-3</v>
      </c>
      <c r="H587" s="16">
        <f t="shared" ref="H587:I587" si="1168">B587/B537-1</f>
        <v>3.7676036620259978E-3</v>
      </c>
      <c r="I587" s="16">
        <f t="shared" si="1168"/>
        <v>5.7893293057485806E-2</v>
      </c>
      <c r="J587" s="16">
        <f t="shared" si="1119"/>
        <v>-5.4125689395459808E-2</v>
      </c>
      <c r="K587" s="16">
        <f t="shared" si="1120"/>
        <v>-3.6591287366043446E-3</v>
      </c>
      <c r="L587" s="16">
        <f t="shared" ref="L587:N587" si="1169">STDEVP(E537:E586)*SQRT(52)</f>
        <v>0.14078579125824622</v>
      </c>
      <c r="M587" s="16">
        <f t="shared" si="1169"/>
        <v>0.12876425497501356</v>
      </c>
      <c r="N587" s="16">
        <f t="shared" si="1169"/>
        <v>2.9080256425171529E-2</v>
      </c>
      <c r="O587" s="18">
        <f t="shared" si="1122"/>
        <v>43556</v>
      </c>
      <c r="P587" s="17">
        <f t="shared" si="1123"/>
        <v>5.2752002402055881E-2</v>
      </c>
      <c r="Q587" s="17">
        <f t="shared" si="1124"/>
        <v>-1.8612521362985386</v>
      </c>
      <c r="R587" s="17">
        <f t="shared" si="1125"/>
        <v>1.0730795249815606</v>
      </c>
      <c r="S587" s="17">
        <f t="shared" si="1126"/>
        <v>6.920952479041999E-3</v>
      </c>
      <c r="T587" s="16">
        <f t="shared" si="1127"/>
        <v>-5.8623911141636578E-2</v>
      </c>
    </row>
    <row r="588" spans="1:20" x14ac:dyDescent="0.25">
      <c r="A588" s="12">
        <v>43563</v>
      </c>
      <c r="B588" s="11">
        <v>148.98609999999999</v>
      </c>
      <c r="C588" s="11">
        <v>137.62622160000001</v>
      </c>
      <c r="D588" s="11">
        <v>108.1496393</v>
      </c>
      <c r="E588" s="15">
        <f t="shared" si="1083"/>
        <v>6.3844882173571538E-3</v>
      </c>
      <c r="F588" s="15">
        <f t="shared" si="1084"/>
        <v>8.4755062403021331E-3</v>
      </c>
      <c r="G588" s="15">
        <f t="shared" si="1085"/>
        <v>-2.0910180229449793E-3</v>
      </c>
      <c r="H588" s="16">
        <f t="shared" ref="H588:I588" si="1170">B588/B538-1</f>
        <v>-1.0550245160707683E-2</v>
      </c>
      <c r="I588" s="16">
        <f t="shared" si="1170"/>
        <v>4.2084452977358744E-2</v>
      </c>
      <c r="J588" s="16">
        <f t="shared" si="1119"/>
        <v>-5.2634698138066427E-2</v>
      </c>
      <c r="K588" s="16">
        <f t="shared" si="1120"/>
        <v>-3.6594333780045618E-3</v>
      </c>
      <c r="L588" s="16">
        <f t="shared" ref="L588:N588" si="1171">STDEVP(E538:E587)*SQRT(52)</f>
        <v>0.13851015849963147</v>
      </c>
      <c r="M588" s="16">
        <f t="shared" si="1171"/>
        <v>0.12636999553764106</v>
      </c>
      <c r="N588" s="16">
        <f t="shared" si="1171"/>
        <v>2.9122739271588555E-2</v>
      </c>
      <c r="O588" s="18">
        <f t="shared" si="1122"/>
        <v>43563</v>
      </c>
      <c r="P588" s="17">
        <f t="shared" si="1123"/>
        <v>-4.9749504710309429E-2</v>
      </c>
      <c r="Q588" s="17">
        <f t="shared" si="1124"/>
        <v>-1.8073402246682053</v>
      </c>
      <c r="R588" s="17">
        <f t="shared" si="1125"/>
        <v>1.0733450339456656</v>
      </c>
      <c r="S588" s="17">
        <f t="shared" si="1126"/>
        <v>-6.4199409926668045E-3</v>
      </c>
      <c r="T588" s="16">
        <f t="shared" si="1127"/>
        <v>-5.5989785035607219E-2</v>
      </c>
    </row>
    <row r="589" spans="1:20" x14ac:dyDescent="0.25">
      <c r="A589" s="12">
        <v>43570</v>
      </c>
      <c r="B589" s="11">
        <v>149.93729999999999</v>
      </c>
      <c r="C589" s="11">
        <v>138.79267350000001</v>
      </c>
      <c r="D589" s="11">
        <v>108.1419369</v>
      </c>
      <c r="E589" s="15">
        <f t="shared" si="1083"/>
        <v>1.5713234798812481E-2</v>
      </c>
      <c r="F589" s="15">
        <f t="shared" si="1084"/>
        <v>1.3016304495352182E-2</v>
      </c>
      <c r="G589" s="15">
        <f t="shared" si="1085"/>
        <v>2.6969303034602987E-3</v>
      </c>
      <c r="H589" s="16">
        <f t="shared" ref="H589:I589" si="1172">B589/B539-1</f>
        <v>-1.6285963222577693E-2</v>
      </c>
      <c r="I589" s="16">
        <f t="shared" si="1172"/>
        <v>4.0055256676462703E-2</v>
      </c>
      <c r="J589" s="16">
        <f t="shared" si="1119"/>
        <v>-5.6341219899040396E-2</v>
      </c>
      <c r="K589" s="16">
        <f t="shared" si="1120"/>
        <v>-3.6597095901388377E-3</v>
      </c>
      <c r="L589" s="16">
        <f t="shared" ref="L589:N589" si="1173">STDEVP(E539:E588)*SQRT(52)</f>
        <v>0.138095227692655</v>
      </c>
      <c r="M589" s="16">
        <f t="shared" si="1173"/>
        <v>0.12623227847807153</v>
      </c>
      <c r="N589" s="16">
        <f t="shared" si="1173"/>
        <v>2.8996647955349897E-2</v>
      </c>
      <c r="O589" s="18">
        <f t="shared" si="1122"/>
        <v>43570</v>
      </c>
      <c r="P589" s="17">
        <f t="shared" si="1123"/>
        <v>-9.1431498708556894E-2</v>
      </c>
      <c r="Q589" s="17">
        <f t="shared" si="1124"/>
        <v>-1.9430252760869695</v>
      </c>
      <c r="R589" s="17">
        <f t="shared" si="1125"/>
        <v>1.0742382643470734</v>
      </c>
      <c r="S589" s="17">
        <f t="shared" si="1126"/>
        <v>-1.1753680772219695E-2</v>
      </c>
      <c r="T589" s="16">
        <f t="shared" si="1127"/>
        <v>-5.9586543120663756E-2</v>
      </c>
    </row>
    <row r="590" spans="1:20" x14ac:dyDescent="0.25">
      <c r="A590" s="12">
        <v>43579</v>
      </c>
      <c r="B590" s="11">
        <v>152.29329999999999</v>
      </c>
      <c r="C590" s="11">
        <v>140.59924119999999</v>
      </c>
      <c r="D590" s="11">
        <v>108.1320302</v>
      </c>
      <c r="E590" s="15">
        <f t="shared" si="1083"/>
        <v>-1.201628699357693E-4</v>
      </c>
      <c r="F590" s="15">
        <f t="shared" si="1084"/>
        <v>-3.0742825943500529E-3</v>
      </c>
      <c r="G590" s="15">
        <f t="shared" si="1085"/>
        <v>2.9541197244142836E-3</v>
      </c>
      <c r="H590" s="16">
        <f t="shared" ref="H590:I590" si="1174">B590/B540-1</f>
        <v>-1.3560736046905553E-2</v>
      </c>
      <c r="I590" s="16">
        <f t="shared" si="1174"/>
        <v>3.8817641819506976E-2</v>
      </c>
      <c r="J590" s="16">
        <f t="shared" si="1119"/>
        <v>-5.2378377866412529E-2</v>
      </c>
      <c r="K590" s="16">
        <f t="shared" si="1120"/>
        <v>-3.679692954902114E-3</v>
      </c>
      <c r="L590" s="16">
        <f t="shared" ref="L590:N590" si="1175">STDEVP(E540:E589)*SQRT(52)</f>
        <v>0.13839975183412609</v>
      </c>
      <c r="M590" s="16">
        <f t="shared" si="1175"/>
        <v>0.12610601263727739</v>
      </c>
      <c r="N590" s="16">
        <f t="shared" si="1175"/>
        <v>2.9245086214322927E-2</v>
      </c>
      <c r="O590" s="18">
        <f t="shared" si="1122"/>
        <v>43579</v>
      </c>
      <c r="P590" s="17">
        <f t="shared" si="1123"/>
        <v>-7.1394948047638102E-2</v>
      </c>
      <c r="Q590" s="17">
        <f t="shared" si="1124"/>
        <v>-1.7910146505487119</v>
      </c>
      <c r="R590" s="17">
        <f t="shared" si="1125"/>
        <v>1.0742604281800072</v>
      </c>
      <c r="S590" s="17">
        <f t="shared" si="1126"/>
        <v>-9.1979959726746375E-3</v>
      </c>
      <c r="T590" s="16">
        <f t="shared" si="1127"/>
        <v>-5.5534248143269259E-2</v>
      </c>
    </row>
    <row r="591" spans="1:20" x14ac:dyDescent="0.25">
      <c r="A591" s="12">
        <v>43587</v>
      </c>
      <c r="B591" s="11">
        <v>152.27500000000001</v>
      </c>
      <c r="C591" s="11">
        <v>140.16699940000001</v>
      </c>
      <c r="D591" s="11">
        <v>108.12322380000001</v>
      </c>
      <c r="E591" s="15">
        <f t="shared" si="1083"/>
        <v>-4.0050566409456589E-2</v>
      </c>
      <c r="F591" s="15">
        <f t="shared" si="1084"/>
        <v>-3.6160398108657898E-2</v>
      </c>
      <c r="G591" s="15">
        <f t="shared" si="1085"/>
        <v>-3.8901683007986909E-3</v>
      </c>
      <c r="H591" s="16">
        <f t="shared" ref="H591:I591" si="1176">B591/B541-1</f>
        <v>-3.4392800955239333E-2</v>
      </c>
      <c r="I591" s="16">
        <f t="shared" si="1176"/>
        <v>1.7237365809824823E-2</v>
      </c>
      <c r="J591" s="16">
        <f t="shared" si="1119"/>
        <v>-5.1630166765064156E-2</v>
      </c>
      <c r="K591" s="16">
        <f t="shared" si="1120"/>
        <v>-3.6802734042441498E-3</v>
      </c>
      <c r="L591" s="16">
        <f t="shared" ref="L591:N591" si="1177">STDEVP(E541:E590)*SQRT(52)</f>
        <v>0.13661014220815612</v>
      </c>
      <c r="M591" s="16">
        <f t="shared" si="1177"/>
        <v>0.12491492745605208</v>
      </c>
      <c r="N591" s="16">
        <f t="shared" si="1177"/>
        <v>2.9182391623557083E-2</v>
      </c>
      <c r="O591" s="18">
        <f t="shared" si="1122"/>
        <v>43587</v>
      </c>
      <c r="P591" s="17">
        <f t="shared" si="1123"/>
        <v>-0.22481879496324494</v>
      </c>
      <c r="Q591" s="17">
        <f t="shared" si="1124"/>
        <v>-1.7692232847490956</v>
      </c>
      <c r="R591" s="17">
        <f t="shared" si="1125"/>
        <v>1.0713509094675189</v>
      </c>
      <c r="S591" s="17">
        <f t="shared" si="1126"/>
        <v>-2.8667103634849086E-2</v>
      </c>
      <c r="T591" s="16">
        <f t="shared" si="1127"/>
        <v>-5.3122659346901413E-2</v>
      </c>
    </row>
    <row r="592" spans="1:20" x14ac:dyDescent="0.25">
      <c r="A592" s="12">
        <v>43595</v>
      </c>
      <c r="B592" s="11">
        <v>146.1763</v>
      </c>
      <c r="C592" s="11">
        <v>135.09850489999999</v>
      </c>
      <c r="D592" s="11">
        <v>108.11456219999999</v>
      </c>
      <c r="E592" s="15">
        <f t="shared" si="1083"/>
        <v>1.6882353705764963E-2</v>
      </c>
      <c r="F592" s="15">
        <f t="shared" si="1084"/>
        <v>1.8863446356318869E-2</v>
      </c>
      <c r="G592" s="15">
        <f t="shared" si="1085"/>
        <v>-1.9810926505539062E-3</v>
      </c>
      <c r="H592" s="16">
        <f t="shared" ref="H592:I592" si="1178">B592/B542-1</f>
        <v>-8.2389889335352962E-2</v>
      </c>
      <c r="I592" s="16">
        <f t="shared" si="1178"/>
        <v>-2.7339785471994338E-2</v>
      </c>
      <c r="J592" s="16">
        <f t="shared" si="1119"/>
        <v>-5.5050103863358624E-2</v>
      </c>
      <c r="K592" s="16">
        <f t="shared" si="1120"/>
        <v>-3.670337964886583E-3</v>
      </c>
      <c r="L592" s="16">
        <f t="shared" ref="L592:N592" si="1179">STDEVP(E542:E591)*SQRT(52)</f>
        <v>0.14183268220040343</v>
      </c>
      <c r="M592" s="16">
        <f t="shared" si="1179"/>
        <v>0.1300057509265404</v>
      </c>
      <c r="N592" s="16">
        <f t="shared" si="1179"/>
        <v>2.9139103665070866E-2</v>
      </c>
      <c r="O592" s="18">
        <f t="shared" si="1122"/>
        <v>43595</v>
      </c>
      <c r="P592" s="17">
        <f t="shared" si="1123"/>
        <v>-0.55501701123609204</v>
      </c>
      <c r="Q592" s="17">
        <f t="shared" si="1124"/>
        <v>-1.8892174754622721</v>
      </c>
      <c r="R592" s="17">
        <f t="shared" si="1125"/>
        <v>1.0674959666422512</v>
      </c>
      <c r="S592" s="17">
        <f t="shared" si="1126"/>
        <v>-7.37422471188105E-2</v>
      </c>
      <c r="T592" s="16">
        <f t="shared" si="1127"/>
        <v>-5.3452511623978363E-2</v>
      </c>
    </row>
    <row r="593" spans="1:20" x14ac:dyDescent="0.25">
      <c r="A593" s="12">
        <v>43602</v>
      </c>
      <c r="B593" s="11">
        <v>148.64410000000001</v>
      </c>
      <c r="C593" s="11">
        <v>137.64692830000001</v>
      </c>
      <c r="D593" s="11">
        <v>108.1068502</v>
      </c>
      <c r="E593" s="15">
        <f t="shared" si="1083"/>
        <v>-2.003577673113166E-2</v>
      </c>
      <c r="F593" s="15">
        <f t="shared" si="1084"/>
        <v>-2.0051837945736506E-2</v>
      </c>
      <c r="G593" s="15">
        <f t="shared" si="1085"/>
        <v>1.6061214604845553E-5</v>
      </c>
      <c r="H593" s="16">
        <f t="shared" ref="H593:I593" si="1180">B593/B543-1</f>
        <v>-7.3683849739511809E-2</v>
      </c>
      <c r="I593" s="16">
        <f t="shared" si="1180"/>
        <v>-1.9044859830194549E-2</v>
      </c>
      <c r="J593" s="16">
        <f t="shared" si="1119"/>
        <v>-5.4638989909317259E-2</v>
      </c>
      <c r="K593" s="16">
        <f t="shared" si="1120"/>
        <v>-3.6711681379373307E-3</v>
      </c>
      <c r="L593" s="16">
        <f t="shared" ref="L593:N593" si="1181">STDEVP(E543:E592)*SQRT(52)</f>
        <v>0.14277780707030949</v>
      </c>
      <c r="M593" s="16">
        <f t="shared" si="1181"/>
        <v>0.13102595911334311</v>
      </c>
      <c r="N593" s="16">
        <f t="shared" si="1181"/>
        <v>2.9094390716084391E-2</v>
      </c>
      <c r="O593" s="18">
        <f t="shared" si="1122"/>
        <v>43602</v>
      </c>
      <c r="P593" s="17">
        <f t="shared" si="1123"/>
        <v>-0.49036109349331469</v>
      </c>
      <c r="Q593" s="17">
        <f t="shared" si="1124"/>
        <v>-1.8779905186022998</v>
      </c>
      <c r="R593" s="17">
        <f t="shared" si="1125"/>
        <v>1.0661835896602097</v>
      </c>
      <c r="S593" s="17">
        <f t="shared" si="1126"/>
        <v>-6.5666628412361289E-2</v>
      </c>
      <c r="T593" s="16">
        <f t="shared" si="1127"/>
        <v>-5.3621503806794334E-2</v>
      </c>
    </row>
    <row r="594" spans="1:20" x14ac:dyDescent="0.25">
      <c r="A594" s="12">
        <v>43609</v>
      </c>
      <c r="B594" s="11">
        <v>145.66589999999999</v>
      </c>
      <c r="C594" s="11">
        <v>134.8868544</v>
      </c>
      <c r="D594" s="11">
        <v>108.0990757</v>
      </c>
      <c r="E594" s="15">
        <f t="shared" si="1083"/>
        <v>-2.7000142106009539E-3</v>
      </c>
      <c r="F594" s="15">
        <f t="shared" si="1084"/>
        <v>-9.6891791703016539E-3</v>
      </c>
      <c r="G594" s="15">
        <f t="shared" si="1085"/>
        <v>6.9891649597007E-3</v>
      </c>
      <c r="H594" s="16">
        <f t="shared" ref="H594:I594" si="1182">B594/B544-1</f>
        <v>-8.1605555285850229E-2</v>
      </c>
      <c r="I594" s="16">
        <f t="shared" si="1182"/>
        <v>-2.6091037499723191E-2</v>
      </c>
      <c r="J594" s="16">
        <f t="shared" si="1119"/>
        <v>-5.5514517786127038E-2</v>
      </c>
      <c r="K594" s="16">
        <f t="shared" si="1120"/>
        <v>-3.6412495345520268E-3</v>
      </c>
      <c r="L594" s="16">
        <f t="shared" ref="L594:N594" si="1183">STDEVP(E544:E593)*SQRT(52)</f>
        <v>0.14366123945085663</v>
      </c>
      <c r="M594" s="16">
        <f t="shared" si="1183"/>
        <v>0.13193542107256526</v>
      </c>
      <c r="N594" s="16">
        <f t="shared" si="1183"/>
        <v>2.900537038682743E-2</v>
      </c>
      <c r="O594" s="18">
        <f t="shared" si="1122"/>
        <v>43609</v>
      </c>
      <c r="P594" s="17">
        <f t="shared" si="1123"/>
        <v>-0.54269548313320859</v>
      </c>
      <c r="Q594" s="17">
        <f t="shared" si="1124"/>
        <v>-1.9139392824764112</v>
      </c>
      <c r="R594" s="17">
        <f t="shared" si="1125"/>
        <v>1.0638910111634188</v>
      </c>
      <c r="S594" s="17">
        <f t="shared" si="1126"/>
        <v>-7.3282229977711985E-2</v>
      </c>
      <c r="T594" s="16">
        <f t="shared" si="1127"/>
        <v>-5.4080178132627901E-2</v>
      </c>
    </row>
    <row r="595" spans="1:20" x14ac:dyDescent="0.25">
      <c r="A595" s="12">
        <v>43619</v>
      </c>
      <c r="B595" s="11">
        <v>145.27260000000001</v>
      </c>
      <c r="C595" s="11">
        <v>133.57991150000001</v>
      </c>
      <c r="D595" s="11">
        <v>108.0880981</v>
      </c>
      <c r="E595" s="15">
        <f t="shared" si="1083"/>
        <v>3.498044366246611E-2</v>
      </c>
      <c r="F595" s="15">
        <f t="shared" si="1084"/>
        <v>3.3502562995783913E-2</v>
      </c>
      <c r="G595" s="15">
        <f t="shared" si="1085"/>
        <v>1.4778806666821964E-3</v>
      </c>
      <c r="H595" s="16">
        <f t="shared" ref="H595:I595" si="1184">B595/B545-1</f>
        <v>-8.0394270655625877E-2</v>
      </c>
      <c r="I595" s="16">
        <f t="shared" si="1184"/>
        <v>-3.4139954721581933E-2</v>
      </c>
      <c r="J595" s="16">
        <f t="shared" si="1119"/>
        <v>-4.6254315934043944E-2</v>
      </c>
      <c r="K595" s="16">
        <f t="shared" si="1120"/>
        <v>-3.6728560985459513E-3</v>
      </c>
      <c r="L595" s="16">
        <f t="shared" ref="L595:N595" si="1185">STDEVP(E545:E594)*SQRT(52)</f>
        <v>0.14364346715180551</v>
      </c>
      <c r="M595" s="16">
        <f t="shared" si="1185"/>
        <v>0.13226805150691304</v>
      </c>
      <c r="N595" s="16">
        <f t="shared" si="1185"/>
        <v>3.0099800028889411E-2</v>
      </c>
      <c r="O595" s="18">
        <f t="shared" si="1122"/>
        <v>43619</v>
      </c>
      <c r="P595" s="17">
        <f t="shared" si="1123"/>
        <v>-0.53411001612763276</v>
      </c>
      <c r="Q595" s="17">
        <f t="shared" si="1124"/>
        <v>-1.5366984461574373</v>
      </c>
      <c r="R595" s="17">
        <f t="shared" si="1125"/>
        <v>1.064283019257815</v>
      </c>
      <c r="S595" s="17">
        <f t="shared" si="1126"/>
        <v>-7.2087417697016459E-2</v>
      </c>
      <c r="T595" s="16">
        <f t="shared" si="1127"/>
        <v>-4.4295798846529573E-2</v>
      </c>
    </row>
    <row r="596" spans="1:20" x14ac:dyDescent="0.25">
      <c r="A596" s="12">
        <v>43627</v>
      </c>
      <c r="B596" s="11">
        <v>150.35429999999999</v>
      </c>
      <c r="C596" s="11">
        <v>138.05518090000001</v>
      </c>
      <c r="D596" s="11">
        <v>108.080331</v>
      </c>
      <c r="E596" s="15">
        <f t="shared" si="1083"/>
        <v>1.770551291183553E-2</v>
      </c>
      <c r="F596" s="15">
        <f t="shared" si="1084"/>
        <v>1.777041603224605E-2</v>
      </c>
      <c r="G596" s="15">
        <f t="shared" si="1085"/>
        <v>-6.4903120410519932E-5</v>
      </c>
      <c r="H596" s="16">
        <f t="shared" ref="H596:I596" si="1186">B596/B546-1</f>
        <v>-4.9570122145868312E-2</v>
      </c>
      <c r="I596" s="16">
        <f t="shared" si="1186"/>
        <v>-1.6849558832608968E-3</v>
      </c>
      <c r="J596" s="16">
        <f t="shared" si="1119"/>
        <v>-4.7885166262607415E-2</v>
      </c>
      <c r="K596" s="16">
        <f t="shared" si="1120"/>
        <v>-3.6752636592771726E-3</v>
      </c>
      <c r="L596" s="16">
        <f t="shared" ref="L596:N596" si="1187">STDEVP(E546:E595)*SQRT(52)</f>
        <v>0.14826828339048825</v>
      </c>
      <c r="M596" s="16">
        <f t="shared" si="1187"/>
        <v>0.1366579817733781</v>
      </c>
      <c r="N596" s="16">
        <f t="shared" si="1187"/>
        <v>3.0097042034657403E-2</v>
      </c>
      <c r="O596" s="18">
        <f t="shared" si="1122"/>
        <v>43627</v>
      </c>
      <c r="P596" s="17">
        <f t="shared" si="1123"/>
        <v>-0.30953928538930803</v>
      </c>
      <c r="Q596" s="17">
        <f t="shared" si="1124"/>
        <v>-1.5910256631687127</v>
      </c>
      <c r="R596" s="17">
        <f t="shared" si="1125"/>
        <v>1.0640806803699172</v>
      </c>
      <c r="S596" s="17">
        <f t="shared" si="1126"/>
        <v>-4.313099498304606E-2</v>
      </c>
      <c r="T596" s="16">
        <f t="shared" si="1127"/>
        <v>-4.8012706539040072E-2</v>
      </c>
    </row>
    <row r="597" spans="1:20" x14ac:dyDescent="0.25">
      <c r="A597" s="12">
        <v>43634</v>
      </c>
      <c r="B597" s="11">
        <v>153.0164</v>
      </c>
      <c r="C597" s="11">
        <v>140.5084789</v>
      </c>
      <c r="D597" s="11">
        <v>108.07261250000001</v>
      </c>
      <c r="E597" s="15">
        <f t="shared" si="1083"/>
        <v>-1.3900470799209641E-3</v>
      </c>
      <c r="F597" s="15">
        <f t="shared" si="1084"/>
        <v>-6.9656863960254611E-4</v>
      </c>
      <c r="G597" s="15">
        <f t="shared" si="1085"/>
        <v>-6.9347844031841799E-4</v>
      </c>
      <c r="H597" s="16">
        <f t="shared" ref="H597:I597" si="1188">B597/B547-1</f>
        <v>-2.7880326470141603E-2</v>
      </c>
      <c r="I597" s="16">
        <f t="shared" si="1188"/>
        <v>1.7981885813507237E-2</v>
      </c>
      <c r="J597" s="16">
        <f t="shared" si="1119"/>
        <v>-4.586221228364884E-2</v>
      </c>
      <c r="K597" s="16">
        <f t="shared" si="1120"/>
        <v>-3.6760386295303649E-3</v>
      </c>
      <c r="L597" s="16">
        <f t="shared" ref="L597:N597" si="1189">STDEVP(E547:E596)*SQRT(52)</f>
        <v>0.14936774792536123</v>
      </c>
      <c r="M597" s="16">
        <f t="shared" si="1189"/>
        <v>0.13778996458387727</v>
      </c>
      <c r="N597" s="16">
        <f t="shared" si="1189"/>
        <v>3.0026743044228327E-2</v>
      </c>
      <c r="O597" s="18">
        <f t="shared" si="1122"/>
        <v>43634</v>
      </c>
      <c r="P597" s="17">
        <f t="shared" si="1123"/>
        <v>-0.16204494060328253</v>
      </c>
      <c r="Q597" s="17">
        <f t="shared" si="1124"/>
        <v>-1.5273788507829646</v>
      </c>
      <c r="R597" s="17">
        <f t="shared" si="1125"/>
        <v>1.0637928830103036</v>
      </c>
      <c r="S597" s="17">
        <f t="shared" si="1126"/>
        <v>-2.2752819864820247E-2</v>
      </c>
      <c r="T597" s="16">
        <f t="shared" si="1127"/>
        <v>-4.7243833723889531E-2</v>
      </c>
    </row>
    <row r="598" spans="1:20" x14ac:dyDescent="0.25">
      <c r="A598" s="12">
        <v>43641</v>
      </c>
      <c r="B598" s="11">
        <v>152.80369999999999</v>
      </c>
      <c r="C598" s="11">
        <v>140.4106051</v>
      </c>
      <c r="D598" s="11">
        <v>108.06485549999999</v>
      </c>
      <c r="E598" s="15">
        <f t="shared" si="1083"/>
        <v>1.3195361107093628E-2</v>
      </c>
      <c r="F598" s="15">
        <f t="shared" si="1084"/>
        <v>1.2738403902797568E-2</v>
      </c>
      <c r="G598" s="15">
        <f t="shared" si="1085"/>
        <v>4.5695720429606013E-4</v>
      </c>
      <c r="H598" s="16">
        <f t="shared" ref="H598:I598" si="1190">B598/B548-1</f>
        <v>-3.5377466151754744E-3</v>
      </c>
      <c r="I598" s="16">
        <f t="shared" si="1190"/>
        <v>4.7124641721836946E-2</v>
      </c>
      <c r="J598" s="16">
        <f t="shared" si="1119"/>
        <v>-5.0662388337012421E-2</v>
      </c>
      <c r="K598" s="16">
        <f t="shared" si="1120"/>
        <v>-3.677006997140686E-3</v>
      </c>
      <c r="L598" s="16">
        <f t="shared" ref="L598:N598" si="1191">STDEVP(E548:E597)*SQRT(52)</f>
        <v>0.14705992645187765</v>
      </c>
      <c r="M598" s="16">
        <f t="shared" si="1191"/>
        <v>0.13451408986355035</v>
      </c>
      <c r="N598" s="16">
        <f t="shared" si="1191"/>
        <v>2.9796500318772585E-2</v>
      </c>
      <c r="O598" s="18">
        <f t="shared" si="1122"/>
        <v>43641</v>
      </c>
      <c r="P598" s="17">
        <f t="shared" si="1123"/>
        <v>9.4696349525770864E-4</v>
      </c>
      <c r="Q598" s="17">
        <f t="shared" si="1124"/>
        <v>-1.7002798246441637</v>
      </c>
      <c r="R598" s="17">
        <f t="shared" si="1125"/>
        <v>1.0734502995057367</v>
      </c>
      <c r="S598" s="17">
        <f t="shared" si="1126"/>
        <v>1.297315600259585E-4</v>
      </c>
      <c r="T598" s="16">
        <f t="shared" si="1127"/>
        <v>-5.4393784650806548E-2</v>
      </c>
    </row>
    <row r="599" spans="1:20" x14ac:dyDescent="0.25">
      <c r="A599" s="12">
        <v>43648</v>
      </c>
      <c r="B599" s="11">
        <v>154.82</v>
      </c>
      <c r="C599" s="11">
        <v>142.19921210000001</v>
      </c>
      <c r="D599" s="11">
        <v>108.05719809999999</v>
      </c>
      <c r="E599" s="15">
        <f t="shared" si="1083"/>
        <v>-1.7097274253972117E-3</v>
      </c>
      <c r="F599" s="15">
        <f t="shared" si="1084"/>
        <v>-1.6012142165729992E-3</v>
      </c>
      <c r="G599" s="15">
        <f t="shared" si="1085"/>
        <v>-1.0851320882421245E-4</v>
      </c>
      <c r="H599" s="16">
        <f t="shared" ref="H599:I599" si="1192">B599/B549-1</f>
        <v>1.6391462364235831E-2</v>
      </c>
      <c r="I599" s="16">
        <f t="shared" si="1192"/>
        <v>6.3787588007458984E-2</v>
      </c>
      <c r="J599" s="16">
        <f t="shared" si="1119"/>
        <v>-4.7396125643223153E-2</v>
      </c>
      <c r="K599" s="16">
        <f t="shared" si="1120"/>
        <v>-3.6774503359655597E-3</v>
      </c>
      <c r="L599" s="16">
        <f t="shared" ref="L599:N599" si="1193">STDEVP(E549:E598)*SQRT(52)</f>
        <v>0.14747030120691632</v>
      </c>
      <c r="M599" s="16">
        <f t="shared" si="1193"/>
        <v>0.13494907221296817</v>
      </c>
      <c r="N599" s="16">
        <f t="shared" si="1193"/>
        <v>2.9708715512837939E-2</v>
      </c>
      <c r="O599" s="18">
        <f t="shared" si="1122"/>
        <v>43648</v>
      </c>
      <c r="P599" s="17">
        <f t="shared" si="1123"/>
        <v>0.13608782606365333</v>
      </c>
      <c r="Q599" s="17">
        <f t="shared" si="1124"/>
        <v>-1.5953609849857697</v>
      </c>
      <c r="R599" s="17">
        <f t="shared" si="1125"/>
        <v>1.0726901605480184</v>
      </c>
      <c r="S599" s="17">
        <f t="shared" si="1126"/>
        <v>1.8708955706229782E-2</v>
      </c>
      <c r="T599" s="16">
        <f t="shared" si="1127"/>
        <v>-5.2300170111784894E-2</v>
      </c>
    </row>
    <row r="600" spans="1:20" x14ac:dyDescent="0.25">
      <c r="A600" s="12">
        <v>43655</v>
      </c>
      <c r="B600" s="11">
        <v>154.55529999999999</v>
      </c>
      <c r="C600" s="11">
        <v>141.97152070000001</v>
      </c>
      <c r="D600" s="11">
        <v>108.0494812</v>
      </c>
      <c r="E600" s="15">
        <f t="shared" si="1083"/>
        <v>9.7732009190238944E-3</v>
      </c>
      <c r="F600" s="15">
        <f t="shared" si="1084"/>
        <v>8.7849020271850708E-3</v>
      </c>
      <c r="G600" s="15">
        <f t="shared" si="1085"/>
        <v>9.8829889183882358E-4</v>
      </c>
      <c r="H600" s="16">
        <f t="shared" ref="H600:I600" si="1194">B600/B550-1</f>
        <v>-7.410609007046598E-3</v>
      </c>
      <c r="I600" s="16">
        <f t="shared" si="1194"/>
        <v>3.9368175549318263E-2</v>
      </c>
      <c r="J600" s="16">
        <f t="shared" si="1119"/>
        <v>-4.6778784556364861E-2</v>
      </c>
      <c r="K600" s="16">
        <f t="shared" si="1120"/>
        <v>-3.6784460600649549E-3</v>
      </c>
      <c r="L600" s="16">
        <f t="shared" ref="L600:N600" si="1195">STDEVP(E550:E599)*SQRT(52)</f>
        <v>0.14577856921588633</v>
      </c>
      <c r="M600" s="16">
        <f t="shared" si="1195"/>
        <v>0.13332156885163671</v>
      </c>
      <c r="N600" s="16">
        <f t="shared" si="1195"/>
        <v>2.9691594835797738E-2</v>
      </c>
      <c r="O600" s="18">
        <f t="shared" si="1122"/>
        <v>43655</v>
      </c>
      <c r="P600" s="17">
        <f t="shared" si="1123"/>
        <v>-2.5601588539770959E-2</v>
      </c>
      <c r="Q600" s="17">
        <f t="shared" si="1124"/>
        <v>-1.5754891178821393</v>
      </c>
      <c r="R600" s="17">
        <f t="shared" si="1125"/>
        <v>1.0735856729719726</v>
      </c>
      <c r="S600" s="17">
        <f t="shared" si="1126"/>
        <v>-3.4763531602000769E-3</v>
      </c>
      <c r="T600" s="16">
        <f t="shared" si="1127"/>
        <v>-4.9946399176661181E-2</v>
      </c>
    </row>
    <row r="601" spans="1:20" x14ac:dyDescent="0.25">
      <c r="A601" s="12">
        <v>43662</v>
      </c>
      <c r="B601" s="11">
        <v>156.0658</v>
      </c>
      <c r="C601" s="11">
        <v>143.2187266</v>
      </c>
      <c r="D601" s="11">
        <v>108.0417738</v>
      </c>
      <c r="E601" s="15">
        <f t="shared" si="1083"/>
        <v>-2.8962142891009179E-4</v>
      </c>
      <c r="F601" s="15">
        <f t="shared" si="1084"/>
        <v>1.8000243831242102E-3</v>
      </c>
      <c r="G601" s="15">
        <f t="shared" si="1085"/>
        <v>-2.089645812034302E-3</v>
      </c>
      <c r="H601" s="16">
        <f t="shared" ref="H601:I601" si="1196">B601/B551-1</f>
        <v>3.7057140799128252E-3</v>
      </c>
      <c r="I601" s="16">
        <f t="shared" si="1196"/>
        <v>4.4941657817379577E-2</v>
      </c>
      <c r="J601" s="16">
        <f t="shared" si="1119"/>
        <v>-4.1235943737466751E-2</v>
      </c>
      <c r="K601" s="16">
        <f t="shared" si="1120"/>
        <v>-3.6793883134516037E-3</v>
      </c>
      <c r="L601" s="16">
        <f t="shared" ref="L601:N601" si="1197">STDEVP(E551:E600)*SQRT(52)</f>
        <v>0.14609836293518483</v>
      </c>
      <c r="M601" s="16">
        <f t="shared" si="1197"/>
        <v>0.13353532663907283</v>
      </c>
      <c r="N601" s="16">
        <f t="shared" si="1197"/>
        <v>2.9470388753277083E-2</v>
      </c>
      <c r="O601" s="18">
        <f t="shared" si="1122"/>
        <v>43662</v>
      </c>
      <c r="P601" s="17">
        <f t="shared" si="1123"/>
        <v>5.0548837406485934E-2</v>
      </c>
      <c r="Q601" s="17">
        <f t="shared" si="1124"/>
        <v>-1.3992331109945519</v>
      </c>
      <c r="R601" s="17">
        <f t="shared" si="1125"/>
        <v>1.074094147894445</v>
      </c>
      <c r="S601" s="17">
        <f t="shared" si="1126"/>
        <v>6.8756564849007896E-3</v>
      </c>
      <c r="T601" s="16">
        <f t="shared" si="1127"/>
        <v>-4.4838478720267187E-2</v>
      </c>
    </row>
    <row r="602" spans="1:20" x14ac:dyDescent="0.25">
      <c r="A602" s="12">
        <v>43669</v>
      </c>
      <c r="B602" s="11">
        <v>156.0206</v>
      </c>
      <c r="C602" s="11">
        <v>143.4765238</v>
      </c>
      <c r="D602" s="11">
        <v>108.03401909999999</v>
      </c>
      <c r="E602" s="15">
        <f t="shared" si="1083"/>
        <v>-1.5900464425851357E-2</v>
      </c>
      <c r="F602" s="15">
        <f t="shared" si="1084"/>
        <v>-1.6702038330259517E-2</v>
      </c>
      <c r="G602" s="15">
        <f t="shared" si="1085"/>
        <v>8.0157390440815934E-4</v>
      </c>
      <c r="H602" s="16">
        <f t="shared" ref="H602:I602" si="1198">B602/B552-1</f>
        <v>1.2438369462660859E-2</v>
      </c>
      <c r="I602" s="16">
        <f t="shared" si="1198"/>
        <v>5.4124434067008398E-2</v>
      </c>
      <c r="J602" s="16">
        <f t="shared" si="1119"/>
        <v>-4.1686064604347539E-2</v>
      </c>
      <c r="K602" s="16">
        <f t="shared" si="1120"/>
        <v>-3.6799960116957742E-3</v>
      </c>
      <c r="L602" s="16">
        <f t="shared" ref="L602:N602" si="1199">STDEVP(E552:E601)*SQRT(52)</f>
        <v>0.14579310250079855</v>
      </c>
      <c r="M602" s="16">
        <f t="shared" si="1199"/>
        <v>0.13328345724079252</v>
      </c>
      <c r="N602" s="16">
        <f t="shared" si="1199"/>
        <v>2.9475037751567467E-2</v>
      </c>
      <c r="O602" s="18">
        <f t="shared" si="1122"/>
        <v>43669</v>
      </c>
      <c r="P602" s="17">
        <f t="shared" si="1123"/>
        <v>0.11055643372613151</v>
      </c>
      <c r="Q602" s="17">
        <f t="shared" si="1124"/>
        <v>-1.4142836713459577</v>
      </c>
      <c r="R602" s="17">
        <f t="shared" si="1125"/>
        <v>1.0708815919443246</v>
      </c>
      <c r="S602" s="17">
        <f t="shared" si="1126"/>
        <v>1.5051491776127785E-2</v>
      </c>
      <c r="T602" s="16">
        <f t="shared" si="1127"/>
        <v>-4.5783334629760496E-2</v>
      </c>
    </row>
    <row r="603" spans="1:20" x14ac:dyDescent="0.25">
      <c r="A603" s="12">
        <v>43676</v>
      </c>
      <c r="B603" s="11">
        <v>153.53980000000001</v>
      </c>
      <c r="C603" s="11">
        <v>141.08017340000001</v>
      </c>
      <c r="D603" s="11">
        <v>108.0263338</v>
      </c>
      <c r="E603" s="15">
        <f t="shared" si="1083"/>
        <v>-5.6081875839358974E-2</v>
      </c>
      <c r="F603" s="15">
        <f t="shared" si="1084"/>
        <v>-4.911108154336874E-2</v>
      </c>
      <c r="G603" s="15">
        <f t="shared" si="1085"/>
        <v>-6.9707942959902347E-3</v>
      </c>
      <c r="H603" s="16">
        <f t="shared" ref="H603:I603" si="1200">B603/B553-1</f>
        <v>-2.7194122354226136E-2</v>
      </c>
      <c r="I603" s="16">
        <f t="shared" si="1200"/>
        <v>1.619646919585338E-2</v>
      </c>
      <c r="J603" s="16">
        <f t="shared" si="1119"/>
        <v>-4.3390591550079516E-2</v>
      </c>
      <c r="K603" s="16">
        <f t="shared" si="1120"/>
        <v>-3.6799968050271747E-3</v>
      </c>
      <c r="L603" s="16">
        <f t="shared" ref="L603:N603" si="1201">STDEVP(E553:E602)*SQRT(52)</f>
        <v>0.144617595324156</v>
      </c>
      <c r="M603" s="16">
        <f t="shared" si="1201"/>
        <v>0.13305733752335971</v>
      </c>
      <c r="N603" s="16">
        <f t="shared" si="1201"/>
        <v>2.9076767326890816E-2</v>
      </c>
      <c r="O603" s="18">
        <f t="shared" si="1122"/>
        <v>43676</v>
      </c>
      <c r="P603" s="17">
        <f t="shared" si="1123"/>
        <v>-0.16259519110722837</v>
      </c>
      <c r="Q603" s="17">
        <f t="shared" si="1124"/>
        <v>-1.4922770149194327</v>
      </c>
      <c r="R603" s="17">
        <f t="shared" si="1125"/>
        <v>1.0738286847297727</v>
      </c>
      <c r="S603" s="17">
        <f t="shared" si="1126"/>
        <v>-2.1897464543067457E-2</v>
      </c>
      <c r="T603" s="16">
        <f t="shared" si="1127"/>
        <v>-4.485804489200057E-2</v>
      </c>
    </row>
    <row r="604" spans="1:20" x14ac:dyDescent="0.25">
      <c r="A604" s="12">
        <v>43683</v>
      </c>
      <c r="B604" s="11">
        <v>144.929</v>
      </c>
      <c r="C604" s="11">
        <v>134.15157350000001</v>
      </c>
      <c r="D604" s="11">
        <v>108.0187992</v>
      </c>
      <c r="E604" s="15">
        <f t="shared" si="1083"/>
        <v>1.8658791546205311E-2</v>
      </c>
      <c r="F604" s="15">
        <f t="shared" si="1084"/>
        <v>2.2614681444642182E-2</v>
      </c>
      <c r="G604" s="15">
        <f t="shared" si="1085"/>
        <v>-3.9558898984368707E-3</v>
      </c>
      <c r="H604" s="16">
        <f t="shared" ref="H604:I604" si="1202">B604/B554-1</f>
        <v>-7.7133407453538028E-2</v>
      </c>
      <c r="I604" s="16">
        <f t="shared" si="1202"/>
        <v>-3.1885995360248609E-2</v>
      </c>
      <c r="J604" s="16">
        <f t="shared" si="1119"/>
        <v>-4.5247412093289419E-2</v>
      </c>
      <c r="K604" s="16">
        <f t="shared" si="1120"/>
        <v>-3.6802451982533846E-3</v>
      </c>
      <c r="L604" s="16">
        <f t="shared" ref="L604:N604" si="1203">STDEVP(E554:E603)*SQRT(52)</f>
        <v>0.15513825710858953</v>
      </c>
      <c r="M604" s="16">
        <f t="shared" si="1203"/>
        <v>0.14216497875324402</v>
      </c>
      <c r="N604" s="16">
        <f t="shared" si="1203"/>
        <v>2.9645076439155947E-2</v>
      </c>
      <c r="O604" s="18">
        <f t="shared" si="1122"/>
        <v>43683</v>
      </c>
      <c r="P604" s="17">
        <f t="shared" si="1123"/>
        <v>-0.47346904383404836</v>
      </c>
      <c r="Q604" s="17">
        <f t="shared" si="1124"/>
        <v>-1.5263044501219609</v>
      </c>
      <c r="R604" s="17">
        <f t="shared" si="1125"/>
        <v>1.0683082909799964</v>
      </c>
      <c r="S604" s="17">
        <f t="shared" si="1126"/>
        <v>-6.8756521760121786E-2</v>
      </c>
      <c r="T604" s="16">
        <f t="shared" si="1127"/>
        <v>-4.3320725503914768E-2</v>
      </c>
    </row>
    <row r="605" spans="1:20" x14ac:dyDescent="0.25">
      <c r="A605" s="12">
        <v>43690</v>
      </c>
      <c r="B605" s="11">
        <v>147.63319999999999</v>
      </c>
      <c r="C605" s="11">
        <v>137.1853686</v>
      </c>
      <c r="D605" s="11">
        <v>108.0112831</v>
      </c>
      <c r="E605" s="15">
        <f t="shared" si="1083"/>
        <v>1.2621144837340115E-2</v>
      </c>
      <c r="F605" s="15">
        <f t="shared" si="1084"/>
        <v>1.4125555223386987E-2</v>
      </c>
      <c r="G605" s="15">
        <f t="shared" si="1085"/>
        <v>-1.5044103860468727E-3</v>
      </c>
      <c r="H605" s="16">
        <f t="shared" ref="H605:I605" si="1204">B605/B555-1</f>
        <v>-4.9033949454251546E-2</v>
      </c>
      <c r="I605" s="16">
        <f t="shared" si="1204"/>
        <v>1.1971368365304436E-4</v>
      </c>
      <c r="J605" s="16">
        <f t="shared" si="1119"/>
        <v>-4.9153663137904591E-2</v>
      </c>
      <c r="K605" s="16">
        <f t="shared" si="1120"/>
        <v>-3.6803284921298474E-3</v>
      </c>
      <c r="L605" s="16">
        <f t="shared" ref="L605:N605" si="1205">STDEVP(E555:E604)*SQRT(52)</f>
        <v>0.1560793791032217</v>
      </c>
      <c r="M605" s="16">
        <f t="shared" si="1205"/>
        <v>0.14368356313858441</v>
      </c>
      <c r="N605" s="16">
        <f t="shared" si="1205"/>
        <v>2.9801166344797587E-2</v>
      </c>
      <c r="O605" s="18">
        <f t="shared" si="1122"/>
        <v>43690</v>
      </c>
      <c r="P605" s="17">
        <f t="shared" si="1123"/>
        <v>-0.29058048041136486</v>
      </c>
      <c r="Q605" s="17">
        <f t="shared" si="1124"/>
        <v>-1.6493872276406853</v>
      </c>
      <c r="R605" s="17">
        <f t="shared" si="1125"/>
        <v>1.0674706749325162</v>
      </c>
      <c r="S605" s="17">
        <f t="shared" si="1126"/>
        <v>-4.2486994750454275E-2</v>
      </c>
      <c r="T605" s="16">
        <f t="shared" si="1127"/>
        <v>-4.941005454827669E-2</v>
      </c>
    </row>
    <row r="606" spans="1:20" x14ac:dyDescent="0.25">
      <c r="A606" s="12">
        <v>43698</v>
      </c>
      <c r="B606" s="11">
        <v>149.4965</v>
      </c>
      <c r="C606" s="11">
        <v>139.12318809999999</v>
      </c>
      <c r="D606" s="11">
        <v>108.0025794</v>
      </c>
      <c r="E606" s="15">
        <f t="shared" si="1083"/>
        <v>-1.5570933098768225E-2</v>
      </c>
      <c r="F606" s="15">
        <f t="shared" si="1084"/>
        <v>-1.3283796362340561E-2</v>
      </c>
      <c r="G606" s="15">
        <f t="shared" si="1085"/>
        <v>-2.287136736427664E-3</v>
      </c>
      <c r="H606" s="16">
        <f t="shared" ref="H606:I606" si="1206">B606/B556-1</f>
        <v>-4.1618452642342207E-2</v>
      </c>
      <c r="I606" s="16">
        <f t="shared" si="1206"/>
        <v>1.3396169749930298E-2</v>
      </c>
      <c r="J606" s="16">
        <f t="shared" si="1119"/>
        <v>-5.5014622392272505E-2</v>
      </c>
      <c r="K606" s="16">
        <f t="shared" si="1120"/>
        <v>-3.6809658956884483E-3</v>
      </c>
      <c r="L606" s="16">
        <f t="shared" ref="L606:N606" si="1207">STDEVP(E556:E605)*SQRT(52)</f>
        <v>0.15656902730225389</v>
      </c>
      <c r="M606" s="16">
        <f t="shared" si="1207"/>
        <v>0.14436928761863396</v>
      </c>
      <c r="N606" s="16">
        <f t="shared" si="1207"/>
        <v>2.937084561142176E-2</v>
      </c>
      <c r="O606" s="18">
        <f t="shared" si="1122"/>
        <v>43698</v>
      </c>
      <c r="P606" s="17">
        <f t="shared" si="1123"/>
        <v>-0.24230518257877451</v>
      </c>
      <c r="Q606" s="17">
        <f t="shared" si="1124"/>
        <v>-1.8731031145687671</v>
      </c>
      <c r="R606" s="17">
        <f t="shared" si="1125"/>
        <v>1.0675671588942661</v>
      </c>
      <c r="S606" s="17">
        <f t="shared" si="1126"/>
        <v>-3.553639359414873E-2</v>
      </c>
      <c r="T606" s="16">
        <f t="shared" si="1127"/>
        <v>-5.6168475929898959E-2</v>
      </c>
    </row>
    <row r="607" spans="1:20" x14ac:dyDescent="0.25">
      <c r="A607" s="12">
        <v>43705</v>
      </c>
      <c r="B607" s="11">
        <v>147.1687</v>
      </c>
      <c r="C607" s="11">
        <v>137.275104</v>
      </c>
      <c r="D607" s="11">
        <v>107.99495949999999</v>
      </c>
      <c r="E607" s="15">
        <f t="shared" si="1083"/>
        <v>2.6850818142716282E-2</v>
      </c>
      <c r="F607" s="15">
        <f t="shared" si="1084"/>
        <v>2.9946323697558563E-2</v>
      </c>
      <c r="G607" s="15">
        <f t="shared" si="1085"/>
        <v>-3.0955055548422816E-3</v>
      </c>
      <c r="H607" s="16">
        <f t="shared" ref="H607:I607" si="1208">B607/B557-1</f>
        <v>-6.8124930743537426E-2</v>
      </c>
      <c r="I607" s="16">
        <f t="shared" si="1208"/>
        <v>-1.3376277451613627E-2</v>
      </c>
      <c r="J607" s="16">
        <f t="shared" si="1119"/>
        <v>-5.4748653291923799E-2</v>
      </c>
      <c r="K607" s="16">
        <f t="shared" si="1120"/>
        <v>-3.680936962397352E-3</v>
      </c>
      <c r="L607" s="16">
        <f t="shared" ref="L607:N607" si="1209">STDEVP(E557:E606)*SQRT(52)</f>
        <v>0.1566952019667413</v>
      </c>
      <c r="M607" s="16">
        <f t="shared" si="1209"/>
        <v>0.14438786429301798</v>
      </c>
      <c r="N607" s="16">
        <f t="shared" si="1209"/>
        <v>2.939612227414734E-2</v>
      </c>
      <c r="O607" s="18">
        <f t="shared" si="1122"/>
        <v>43705</v>
      </c>
      <c r="P607" s="17">
        <f t="shared" si="1123"/>
        <v>-0.41126973239945386</v>
      </c>
      <c r="Q607" s="17">
        <f t="shared" si="1124"/>
        <v>-1.8624447395251498</v>
      </c>
      <c r="R607" s="17">
        <f t="shared" si="1125"/>
        <v>1.0624702785295559</v>
      </c>
      <c r="S607" s="17">
        <f t="shared" si="1126"/>
        <v>-6.0654867325163835E-2</v>
      </c>
      <c r="T607" s="16">
        <f t="shared" si="1127"/>
        <v>-5.414298267112358E-2</v>
      </c>
    </row>
    <row r="608" spans="1:20" x14ac:dyDescent="0.25">
      <c r="A608" s="12">
        <v>43712</v>
      </c>
      <c r="B608" s="11">
        <v>151.12029999999999</v>
      </c>
      <c r="C608" s="11">
        <v>141.38598870000001</v>
      </c>
      <c r="D608" s="11">
        <v>107.987352</v>
      </c>
      <c r="E608" s="15">
        <f t="shared" si="1083"/>
        <v>1.2269033346281155E-2</v>
      </c>
      <c r="F608" s="15">
        <f t="shared" si="1084"/>
        <v>1.4637105975126907E-2</v>
      </c>
      <c r="G608" s="15">
        <f t="shared" si="1085"/>
        <v>-2.3680726288457521E-3</v>
      </c>
      <c r="H608" s="16">
        <f t="shared" ref="H608:I608" si="1210">B608/B558-1</f>
        <v>-2.0158296769809736E-2</v>
      </c>
      <c r="I608" s="16">
        <f t="shared" si="1210"/>
        <v>4.162724762365122E-2</v>
      </c>
      <c r="J608" s="16">
        <f t="shared" si="1119"/>
        <v>-6.1785544393460956E-2</v>
      </c>
      <c r="K608" s="16">
        <f t="shared" si="1120"/>
        <v>-3.6828195978614309E-3</v>
      </c>
      <c r="L608" s="16">
        <f t="shared" ref="L608:N608" si="1211">STDEVP(E558:E607)*SQRT(52)</f>
        <v>0.15748918042994037</v>
      </c>
      <c r="M608" s="16">
        <f t="shared" si="1211"/>
        <v>0.14527705490204371</v>
      </c>
      <c r="N608" s="16">
        <f t="shared" si="1211"/>
        <v>2.9380237870124119E-2</v>
      </c>
      <c r="O608" s="18">
        <f t="shared" si="1122"/>
        <v>43712</v>
      </c>
      <c r="P608" s="17">
        <f t="shared" si="1123"/>
        <v>-0.10461339075465874</v>
      </c>
      <c r="Q608" s="17">
        <f t="shared" si="1124"/>
        <v>-2.1029627012070184</v>
      </c>
      <c r="R608" s="17">
        <f t="shared" si="1125"/>
        <v>1.0657776927010674</v>
      </c>
      <c r="S608" s="17">
        <f t="shared" si="1126"/>
        <v>-1.5458643284410906E-2</v>
      </c>
      <c r="T608" s="16">
        <f t="shared" si="1127"/>
        <v>-6.4765936071422323E-2</v>
      </c>
    </row>
    <row r="609" spans="1:20" x14ac:dyDescent="0.25">
      <c r="A609" s="12">
        <v>43719</v>
      </c>
      <c r="B609" s="11">
        <v>152.9744</v>
      </c>
      <c r="C609" s="11">
        <v>143.4554704</v>
      </c>
      <c r="D609" s="11">
        <v>107.9797451</v>
      </c>
      <c r="E609" s="15">
        <f t="shared" si="1083"/>
        <v>1.9604587434238763E-3</v>
      </c>
      <c r="F609" s="15">
        <f t="shared" si="1084"/>
        <v>7.7784137257985719E-4</v>
      </c>
      <c r="G609" s="15">
        <f t="shared" si="1085"/>
        <v>1.1826173708440191E-3</v>
      </c>
      <c r="H609" s="16">
        <f t="shared" ref="H609:I609" si="1212">B609/B559-1</f>
        <v>7.0584464222056553E-4</v>
      </c>
      <c r="I609" s="16">
        <f t="shared" si="1212"/>
        <v>6.7332285599460695E-2</v>
      </c>
      <c r="J609" s="16">
        <f t="shared" si="1119"/>
        <v>-6.6626440957240129E-2</v>
      </c>
      <c r="K609" s="16">
        <f t="shared" si="1120"/>
        <v>-3.6836223072397312E-3</v>
      </c>
      <c r="L609" s="16">
        <f t="shared" ref="L609:N609" si="1213">STDEVP(E559:E608)*SQRT(52)</f>
        <v>0.15772198739387835</v>
      </c>
      <c r="M609" s="16">
        <f t="shared" si="1213"/>
        <v>0.1454789215224028</v>
      </c>
      <c r="N609" s="16">
        <f t="shared" si="1213"/>
        <v>2.93192359791213E-2</v>
      </c>
      <c r="O609" s="18">
        <f t="shared" si="1122"/>
        <v>43719</v>
      </c>
      <c r="P609" s="17">
        <f t="shared" si="1123"/>
        <v>2.783040603272708E-2</v>
      </c>
      <c r="Q609" s="17">
        <f t="shared" si="1124"/>
        <v>-2.2724480612211684</v>
      </c>
      <c r="R609" s="17">
        <f t="shared" si="1125"/>
        <v>1.0673023121049325</v>
      </c>
      <c r="S609" s="17">
        <f t="shared" si="1126"/>
        <v>4.1126744500378665E-3</v>
      </c>
      <c r="T609" s="16">
        <f t="shared" si="1127"/>
        <v>-7.140597575559203E-2</v>
      </c>
    </row>
    <row r="610" spans="1:20" x14ac:dyDescent="0.25">
      <c r="A610" s="12">
        <v>43726</v>
      </c>
      <c r="B610" s="11">
        <v>153.27430000000001</v>
      </c>
      <c r="C610" s="11">
        <v>143.56705600000001</v>
      </c>
      <c r="D610" s="11">
        <v>107.9720277</v>
      </c>
      <c r="E610" s="15">
        <f t="shared" si="1083"/>
        <v>-4.4828128394650557E-3</v>
      </c>
      <c r="F610" s="15">
        <f t="shared" si="1084"/>
        <v>-7.0178161207122836E-3</v>
      </c>
      <c r="G610" s="15">
        <f t="shared" si="1085"/>
        <v>2.5350032812472278E-3</v>
      </c>
      <c r="H610" s="16">
        <f t="shared" ref="H610" si="1214">B610/B560-1</f>
        <v>-9.9691443549412284E-3</v>
      </c>
      <c r="I610" s="16">
        <f t="shared" ref="I610" si="1215">C610/C560-1</f>
        <v>5.3126473564639065E-2</v>
      </c>
      <c r="J610" s="16">
        <f t="shared" ref="J610" si="1216">H610-I610</f>
        <v>-6.3095617919580294E-2</v>
      </c>
      <c r="K610" s="16">
        <f t="shared" ref="K610" si="1217">D610/D560-1</f>
        <v>-3.6838717566369805E-3</v>
      </c>
      <c r="L610" s="16">
        <f t="shared" ref="L610" si="1218">STDEVP(E560:E609)*SQRT(52)</f>
        <v>0.15720720386778447</v>
      </c>
      <c r="M610" s="16">
        <f t="shared" ref="M610" si="1219">STDEVP(F560:F609)*SQRT(52)</f>
        <v>0.14488380629774505</v>
      </c>
      <c r="N610" s="16">
        <f t="shared" ref="N610" si="1220">STDEVP(G560:G609)*SQRT(52)</f>
        <v>2.9420481041684318E-2</v>
      </c>
      <c r="O610" s="18">
        <f t="shared" ref="O610" si="1221">A610</f>
        <v>43726</v>
      </c>
      <c r="P610" s="17">
        <f t="shared" ref="P610" si="1222">(H610-K610)/L610</f>
        <v>-3.9980817950240582E-2</v>
      </c>
      <c r="Q610" s="17">
        <f t="shared" ref="Q610" si="1223">J610/N610</f>
        <v>-2.1446154408618767</v>
      </c>
      <c r="R610" s="17">
        <f t="shared" ref="R610" si="1224">_xlfn.COVARIANCE.S(E560:E610,F560:F610)/_xlfn.COVARIANCE.S(F560:F610,F560:F610)</f>
        <v>1.0663401110606714</v>
      </c>
      <c r="S610" s="17">
        <f t="shared" ref="S610" si="1225">(H610-K610)/R610</f>
        <v>-5.8942475605202431E-3</v>
      </c>
      <c r="T610" s="16">
        <f t="shared" ref="T610" si="1226">(H610-K610)-R610*(I610-K610)</f>
        <v>-6.6864422537588841E-2</v>
      </c>
    </row>
    <row r="611" spans="1:20" x14ac:dyDescent="0.25">
      <c r="A611" s="12">
        <v>43733</v>
      </c>
      <c r="B611" s="11">
        <v>152.5872</v>
      </c>
      <c r="C611" s="11">
        <v>142.55952880000001</v>
      </c>
      <c r="D611" s="11">
        <v>107.9624395</v>
      </c>
    </row>
  </sheetData>
  <mergeCells count="11">
    <mergeCell ref="R51:R52"/>
    <mergeCell ref="S51:S52"/>
    <mergeCell ref="T51:T52"/>
    <mergeCell ref="P51:P52"/>
    <mergeCell ref="Q51:Q52"/>
    <mergeCell ref="B1:C1"/>
    <mergeCell ref="E1:G1"/>
    <mergeCell ref="L1:N1"/>
    <mergeCell ref="L51:N51"/>
    <mergeCell ref="H1:J1"/>
    <mergeCell ref="H51:J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 série B100</vt:lpstr>
      <vt:lpstr>Ratios Ex-post</vt:lpstr>
    </vt:vector>
  </TitlesOfParts>
  <Company>AMUNDI-ITS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</dc:creator>
  <cp:lastModifiedBy>laurent</cp:lastModifiedBy>
  <dcterms:created xsi:type="dcterms:W3CDTF">2014-11-17T09:58:23Z</dcterms:created>
  <dcterms:modified xsi:type="dcterms:W3CDTF">2019-10-06T09:26:21Z</dcterms:modified>
</cp:coreProperties>
</file>