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Documents/GitHub/Martello-Strumentato/Resoconti/"/>
    </mc:Choice>
  </mc:AlternateContent>
  <xr:revisionPtr revIDLastSave="0" documentId="13_ncr:1_{261677B2-ABC4-D744-9138-20C0CC8AEF0B}" xr6:coauthVersionLast="45" xr6:coauthVersionMax="45" xr10:uidLastSave="{00000000-0000-0000-0000-000000000000}"/>
  <bookViews>
    <workbookView xWindow="9880" yWindow="500" windowWidth="25300" windowHeight="20940" xr2:uid="{37062D32-3C14-0245-B3E2-25EDF722477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G6" i="1" s="1"/>
  <c r="E5" i="1"/>
  <c r="E3" i="1"/>
  <c r="E4" i="1"/>
  <c r="G7" i="1"/>
  <c r="G8" i="1"/>
  <c r="G3" i="1"/>
  <c r="G4" i="1"/>
  <c r="G5" i="1"/>
  <c r="F8" i="1"/>
  <c r="F7" i="1"/>
  <c r="F6" i="1"/>
  <c r="F3" i="1"/>
  <c r="F5" i="1"/>
  <c r="F4" i="1"/>
</calcChain>
</file>

<file path=xl/sharedStrings.xml><?xml version="1.0" encoding="utf-8"?>
<sst xmlns="http://schemas.openxmlformats.org/spreadsheetml/2006/main" count="15" uniqueCount="15">
  <si>
    <t>Campioni Univertità di Reggio Calabria</t>
  </si>
  <si>
    <t>AC6D_16_0%</t>
  </si>
  <si>
    <t>AC6D_15_0%</t>
  </si>
  <si>
    <t>AC6D_13_0%</t>
  </si>
  <si>
    <t>Nome</t>
  </si>
  <si>
    <t>Massa [Kg]</t>
  </si>
  <si>
    <t>AC6D_11_2%</t>
  </si>
  <si>
    <t>AC6D_10_2%</t>
  </si>
  <si>
    <t>AC6D_8_2%</t>
  </si>
  <si>
    <t>E</t>
  </si>
  <si>
    <t>Massimo di Acc Plastica</t>
  </si>
  <si>
    <t>S* 10^6</t>
  </si>
  <si>
    <t>Diametro [m]</t>
  </si>
  <si>
    <t>Altezza [m]</t>
  </si>
  <si>
    <t>f0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</si>
</sst>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E7E5-6B75-174B-B39F-7FD82E026990}">
  <dimension ref="A1:G8"/>
  <sheetViews>
    <sheetView tabSelected="1" zoomScale="164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33203125" bestFit="1" customWidth="1"/>
    <col min="3" max="3" width="10.6640625" bestFit="1" customWidth="1"/>
    <col min="4" max="4" width="12.33203125" bestFit="1" customWidth="1"/>
    <col min="5" max="5" width="13.83203125" customWidth="1"/>
  </cols>
  <sheetData>
    <row r="1" spans="1:7" x14ac:dyDescent="0.2">
      <c r="A1" t="s">
        <v>0</v>
      </c>
      <c r="E1" s="1" t="s">
        <v>10</v>
      </c>
      <c r="F1" s="1"/>
      <c r="G1" s="1"/>
    </row>
    <row r="2" spans="1:7" x14ac:dyDescent="0.2">
      <c r="A2" t="s">
        <v>4</v>
      </c>
      <c r="B2" t="s">
        <v>5</v>
      </c>
      <c r="C2" t="s">
        <v>13</v>
      </c>
      <c r="D2" t="s">
        <v>12</v>
      </c>
      <c r="E2" t="s">
        <v>14</v>
      </c>
      <c r="F2" t="s">
        <v>11</v>
      </c>
      <c r="G2" t="s">
        <v>9</v>
      </c>
    </row>
    <row r="3" spans="1:7" x14ac:dyDescent="0.2">
      <c r="A3" t="s">
        <v>1</v>
      </c>
      <c r="B3">
        <v>0.58599999999999997</v>
      </c>
      <c r="C3">
        <v>3.2000000000000001E-2</v>
      </c>
      <c r="D3">
        <v>9.8000000000000004E-2</v>
      </c>
      <c r="E3">
        <f>(283.013916015625+254.39453125+260.75439453125)/3</f>
        <v>266.05428059895831</v>
      </c>
      <c r="F3">
        <f>(2*PI()*E3)^2*B3/((D3/2)^2*PI())/1000000</f>
        <v>217.09799947406674</v>
      </c>
      <c r="G3">
        <f t="shared" ref="G3:G5" si="0">(2*PI()*E3)^2*B3/((D3/2)^2*PI())/1000000*C3</f>
        <v>6.9471359831701358</v>
      </c>
    </row>
    <row r="4" spans="1:7" x14ac:dyDescent="0.2">
      <c r="A4" t="s">
        <v>2</v>
      </c>
      <c r="B4">
        <v>0.54100000000000004</v>
      </c>
      <c r="C4">
        <v>2.9000000000000001E-2</v>
      </c>
      <c r="D4">
        <v>9.8000000000000004E-2</v>
      </c>
      <c r="E4">
        <f>(190.8+187.6+165.3)/3</f>
        <v>181.23333333333335</v>
      </c>
      <c r="F4">
        <f>(2*PI()*E4)^2*B4/((D4/2)^2*PI())/1000000</f>
        <v>93.001751060163883</v>
      </c>
      <c r="G4">
        <f t="shared" si="0"/>
        <v>2.6970507807447528</v>
      </c>
    </row>
    <row r="5" spans="1:7" x14ac:dyDescent="0.2">
      <c r="A5" t="s">
        <v>3</v>
      </c>
      <c r="B5">
        <v>0.60699999999999998</v>
      </c>
      <c r="C5">
        <v>3.2000000000000001E-2</v>
      </c>
      <c r="D5">
        <v>9.8000000000000004E-2</v>
      </c>
      <c r="E5">
        <f>(257.574462890625+187.615966796875+257.574462890625)/3</f>
        <v>234.25496419270834</v>
      </c>
      <c r="F5">
        <f>(2*PI()*E5)^2*B5/((D5/2)^2*PI())/1000000</f>
        <v>174.33476512708069</v>
      </c>
      <c r="G5">
        <f t="shared" si="0"/>
        <v>5.5787124840665818</v>
      </c>
    </row>
    <row r="6" spans="1:7" x14ac:dyDescent="0.2">
      <c r="A6" t="s">
        <v>6</v>
      </c>
      <c r="B6">
        <v>0.63900000000000001</v>
      </c>
      <c r="C6">
        <v>3.5999999999999997E-2</v>
      </c>
      <c r="D6">
        <v>9.8000000000000004E-2</v>
      </c>
      <c r="E6">
        <f>(260.75439453125+184.43603515625+193.975830078125)/3</f>
        <v>213.055419921875</v>
      </c>
      <c r="F6">
        <f>(2*PI()*E6)^2*B6/((D6/2)^2*PI())/1000000</f>
        <v>151.81117285598052</v>
      </c>
      <c r="G6">
        <f>(2*PI()*E6)^2*B6/((D6/2)^2*PI())/1000000*C6</f>
        <v>5.4652022228152983</v>
      </c>
    </row>
    <row r="7" spans="1:7" x14ac:dyDescent="0.2">
      <c r="A7" t="s">
        <v>7</v>
      </c>
      <c r="B7">
        <v>0.63400000000000001</v>
      </c>
      <c r="C7">
        <v>3.5000000000000003E-2</v>
      </c>
      <c r="D7">
        <v>9.8000000000000004E-2</v>
      </c>
      <c r="E7">
        <f>(184.43603515625+187.615966796875+193.975830078125)/3</f>
        <v>188.67594401041666</v>
      </c>
      <c r="F7">
        <f>(2*PI()*E7)^2*B7/((D7/2)^2*PI())/1000000</f>
        <v>118.12451137005181</v>
      </c>
      <c r="G7">
        <f t="shared" ref="G7:G8" si="1">(2*PI()*E7)^2*B7/((D7/2)^2*PI())/1000000*C7</f>
        <v>4.1343578979518139</v>
      </c>
    </row>
    <row r="8" spans="1:7" x14ac:dyDescent="0.2">
      <c r="A8" t="s">
        <v>8</v>
      </c>
      <c r="B8">
        <v>0.65800000000000003</v>
      </c>
      <c r="C8">
        <v>3.6999999999999998E-2</v>
      </c>
      <c r="D8">
        <v>9.8000000000000004E-2</v>
      </c>
      <c r="E8">
        <f>(260.75439453125+260.75439453125+263.934326171875)/3</f>
        <v>261.81437174479169</v>
      </c>
      <c r="F8">
        <f>(2*PI()*E8)^2*B8/((D8/2)^2*PI())/1000000</f>
        <v>236.06443532921273</v>
      </c>
      <c r="G8">
        <f t="shared" si="1"/>
        <v>8.7343841071808708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2020-08-22T16:53:46Z</dcterms:created>
  <dcterms:modified xsi:type="dcterms:W3CDTF">2020-08-31T14:25:16Z</dcterms:modified>
</cp:coreProperties>
</file>