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30"/>
  <workbookPr/>
  <mc:AlternateContent xmlns:mc="http://schemas.openxmlformats.org/markup-compatibility/2006">
    <mc:Choice Requires="x15">
      <x15ac:absPath xmlns:x15ac="http://schemas.microsoft.com/office/spreadsheetml/2010/11/ac" url="C:\Users\admin\Desktop\zh-CN\"/>
    </mc:Choice>
  </mc:AlternateContent>
  <xr:revisionPtr revIDLastSave="0" documentId="12_ncr:500000_{39C63100-D2CE-4CE5-9786-EF6B3BDCEC18}" xr6:coauthVersionLast="32" xr6:coauthVersionMax="32" xr10:uidLastSave="{00000000-0000-0000-0000-000000000000}"/>
  <bookViews>
    <workbookView xWindow="0" yWindow="0" windowWidth="20490" windowHeight="6930" xr2:uid="{00000000-000D-0000-FFFF-FFFF00000000}"/>
  </bookViews>
  <sheets>
    <sheet name="总结" sheetId="1" r:id="rId1"/>
    <sheet name="机票" sheetId="8" r:id="rId2"/>
    <sheet name="餐饮" sheetId="3" r:id="rId3"/>
    <sheet name="住宿" sheetId="4" r:id="rId4"/>
    <sheet name="杂项" sheetId="5" r:id="rId5"/>
  </sheets>
  <definedNames>
    <definedName name="AddAirfare">机票!$D$4</definedName>
    <definedName name="AddGas">总结!$D$8</definedName>
    <definedName name="AddLodging">住宿!$D$4</definedName>
    <definedName name="AddMeals">餐饮!$D$4</definedName>
    <definedName name="Length">总结!$D$4</definedName>
    <definedName name="_xlnm.Print_Titles" localSheetId="2">餐饮!$3:$3</definedName>
    <definedName name="_xlnm.Print_Titles" localSheetId="1">机票!$3:$3</definedName>
    <definedName name="_xlnm.Print_Titles" localSheetId="4">杂项!$3:$3</definedName>
    <definedName name="_xlnm.Print_Titles" localSheetId="3">住宿!$3:$3</definedName>
    <definedName name="TotalAirfare">机票[[#Totals],[金额]]</definedName>
    <definedName name="TotalEntertainment">杂项[[#Totals],[总费用]]</definedName>
    <definedName name="TotalGas">燃油费用[[#Totals],[金额]]</definedName>
    <definedName name="TotalLodging">住宿[[#Totals],[金额]]</definedName>
    <definedName name="TotalMeals">餐饮[[#Totals],[金额]]</definedName>
    <definedName name="TotalTravelers">总结!$B$4</definedName>
    <definedName name="TotalTripCost">总结!$B$6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6" i="5"/>
  <c r="C8" i="5" s="1"/>
  <c r="E7" i="5"/>
  <c r="E4" i="5"/>
  <c r="C9" i="4"/>
  <c r="C6" i="3"/>
  <c r="C12" i="1" l="1"/>
  <c r="C6" i="8"/>
  <c r="C4" i="5" l="1"/>
  <c r="C7" i="5"/>
  <c r="B6" i="1" l="1"/>
  <c r="D6" i="1" l="1"/>
</calcChain>
</file>

<file path=xl/sharedStrings.xml><?xml version="1.0" encoding="utf-8"?>
<sst xmlns="http://schemas.openxmlformats.org/spreadsheetml/2006/main" count="59" uniqueCount="44">
  <si>
    <t>出行总人数：</t>
  </si>
  <si>
    <t>出行总费用：</t>
  </si>
  <si>
    <t>燃油</t>
  </si>
  <si>
    <t>预计总英里数</t>
  </si>
  <si>
    <t>每加仑英里数</t>
  </si>
  <si>
    <t>每加仑平均费用</t>
  </si>
  <si>
    <t>车辆总数</t>
  </si>
  <si>
    <t>金额</t>
  </si>
  <si>
    <t>出行时长（天）：</t>
  </si>
  <si>
    <t>人均花费：</t>
  </si>
  <si>
    <t>是否包含到出行费用中？</t>
  </si>
  <si>
    <t>是</t>
  </si>
  <si>
    <t>出行规划表</t>
  </si>
  <si>
    <t>暑假</t>
  </si>
  <si>
    <t>每个工作表的提示信息</t>
  </si>
  <si>
    <t>1.</t>
  </si>
  <si>
    <t>2.</t>
  </si>
  <si>
    <t>对比燃油和机票费用，决定最佳的出行方式。</t>
  </si>
  <si>
    <t>机票</t>
  </si>
  <si>
    <t>预计人均费用</t>
  </si>
  <si>
    <t>汽车租赁</t>
  </si>
  <si>
    <t>否</t>
  </si>
  <si>
    <t>餐饮</t>
  </si>
  <si>
    <t>每餐预计费用</t>
  </si>
  <si>
    <t>每日餐饮</t>
  </si>
  <si>
    <t>住宿</t>
  </si>
  <si>
    <t>平均费用（每晚）</t>
  </si>
  <si>
    <t>住宿总天数</t>
  </si>
  <si>
    <t>房间总数</t>
  </si>
  <si>
    <t>泊车服务（每天）</t>
  </si>
  <si>
    <t>网费（每天）</t>
  </si>
  <si>
    <t>娱乐产品/杂项</t>
  </si>
  <si>
    <t>音乐会</t>
  </si>
  <si>
    <t>游船租赁</t>
  </si>
  <si>
    <t>冲浪板租赁</t>
  </si>
  <si>
    <t>杂费</t>
  </si>
  <si>
    <t>总费用</t>
  </si>
  <si>
    <t>是否包含到总费用中？</t>
  </si>
  <si>
    <t>费用</t>
  </si>
  <si>
    <t>汇总</t>
  </si>
  <si>
    <t>3.</t>
    <phoneticPr fontId="1" type="noConversion"/>
  </si>
  <si>
    <r>
      <t>在娱乐/杂项工作表中，使用公式计算每个人的总费用。例如，如果每张音乐会的门票为 50 美元，</t>
    </r>
    <r>
      <rPr>
        <sz val="11"/>
        <color theme="3"/>
        <rFont val="Microsoft YaHei UI"/>
        <family val="2"/>
        <charset val="134"/>
      </rPr>
      <t>请在</t>
    </r>
    <r>
      <rPr>
        <b/>
        <sz val="11"/>
        <color theme="3"/>
        <rFont val="Microsoft YaHei UI"/>
        <family val="2"/>
        <charset val="134"/>
      </rPr>
      <t>金额</t>
    </r>
    <r>
      <rPr>
        <sz val="11"/>
        <color theme="3"/>
        <rFont val="Microsoft YaHei UI"/>
        <family val="2"/>
        <charset val="134"/>
      </rPr>
      <t>列输入</t>
    </r>
    <r>
      <rPr>
        <b/>
        <sz val="11"/>
        <color theme="3"/>
        <rFont val="Microsoft YaHei UI"/>
        <family val="2"/>
        <charset val="134"/>
      </rPr>
      <t xml:space="preserve"> =50*TotalTravelers</t>
    </r>
    <r>
      <rPr>
        <sz val="11"/>
        <color theme="3"/>
        <rFont val="Microsoft YaHei UI"/>
        <family val="2"/>
        <charset val="134"/>
      </rPr>
      <t xml:space="preserve">。（TotalTravelers 是一个命名单元格，指的是此工作表的单元格 B4 中所输入的出行总人数。） </t>
    </r>
    <phoneticPr fontId="1" type="noConversion"/>
  </si>
  <si>
    <t>所有费用均包含到出行费用中</t>
    <phoneticPr fontId="1" type="noConversion"/>
  </si>
  <si>
    <r>
      <t>通过在</t>
    </r>
    <r>
      <rPr>
        <b/>
        <sz val="11"/>
        <color theme="3"/>
        <rFont val="Microsoft YaHei UI"/>
        <family val="2"/>
        <charset val="134"/>
      </rPr>
      <t>包含到出行费用中</t>
    </r>
    <r>
      <rPr>
        <sz val="11"/>
        <color theme="3"/>
        <rFont val="Microsoft YaHei UI"/>
        <family val="2"/>
        <charset val="134"/>
      </rPr>
      <t>或</t>
    </r>
    <r>
      <rPr>
        <b/>
        <sz val="11"/>
        <color theme="3"/>
        <rFont val="Microsoft YaHei UI"/>
        <family val="2"/>
        <charset val="134"/>
      </rPr>
      <t>包含到总费用中</t>
    </r>
    <r>
      <rPr>
        <sz val="11"/>
        <color theme="3"/>
        <rFont val="Microsoft YaHei UI"/>
        <family val="2"/>
        <charset val="134"/>
      </rPr>
      <t>列输入
“</t>
    </r>
    <r>
      <rPr>
        <b/>
        <sz val="11"/>
        <color theme="3"/>
        <rFont val="Microsoft YaHei UI"/>
        <family val="2"/>
        <charset val="134"/>
      </rPr>
      <t>是/否”，</t>
    </r>
    <r>
      <rPr>
        <sz val="11"/>
        <color theme="3"/>
        <rFont val="Microsoft YaHei UI"/>
        <family val="2"/>
        <charset val="134"/>
      </rPr>
      <t>可以在</t>
    </r>
    <r>
      <rPr>
        <b/>
        <sz val="11"/>
        <color theme="3"/>
        <rFont val="Microsoft YaHei UI"/>
        <family val="2"/>
        <charset val="134"/>
      </rPr>
      <t>出行总费用</t>
    </r>
    <r>
      <rPr>
        <sz val="11"/>
        <color theme="3"/>
        <rFont val="Microsoft YaHei UI"/>
        <family val="2"/>
        <charset val="134"/>
      </rPr>
      <t xml:space="preserve">中包含/扣除金额。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</si>
</sst>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&quot;$&quot;#,##0.00"/>
  </numFmts>
  <fonts count="28" x14ac:knownFonts="1">
    <font>
      <sz val="11"/>
      <color theme="3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3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20"/>
      <color theme="0"/>
      <name val="Microsoft YaHei UI"/>
      <family val="2"/>
      <charset val="134"/>
    </font>
    <font>
      <b/>
      <sz val="22"/>
      <color theme="0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b/>
      <sz val="12"/>
      <color theme="3"/>
      <name val="Microsoft YaHei UI"/>
      <family val="2"/>
      <charset val="134"/>
    </font>
    <font>
      <sz val="14"/>
      <color theme="4" tint="-0.499984740745262"/>
      <name val="Microsoft YaHei UI"/>
      <family val="2"/>
      <charset val="134"/>
    </font>
    <font>
      <sz val="18"/>
      <color theme="4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20"/>
      <color theme="4" tint="-0.499984740745262"/>
      <name val="Microsoft YaHei UI"/>
      <family val="2"/>
      <charset val="134"/>
    </font>
    <font>
      <b/>
      <sz val="12"/>
      <color theme="0"/>
      <name val="Microsoft YaHei UI"/>
      <family val="2"/>
      <charset val="134"/>
    </font>
    <font>
      <sz val="14"/>
      <color theme="3"/>
      <name val="Microsoft YaHei UI"/>
      <family val="2"/>
      <charset val="134"/>
    </font>
    <font>
      <sz val="11"/>
      <color theme="4" tint="-0.499984740745262"/>
      <name val="Microsoft YaHei UI"/>
      <family val="2"/>
      <charset val="134"/>
    </font>
    <font>
      <sz val="20"/>
      <color theme="4" tint="-0.249977111117893"/>
      <name val="Microsoft YaHei UI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medium">
        <color theme="4" tint="0.39991454817346722"/>
      </top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7">
    <xf numFmtId="0" fontId="0" fillId="0" borderId="0">
      <alignment vertical="center"/>
    </xf>
    <xf numFmtId="0" fontId="15" fillId="2" borderId="0" applyNumberFormat="0" applyBorder="0" applyAlignment="0" applyProtection="0"/>
    <xf numFmtId="0" fontId="16" fillId="2" borderId="0" applyNumberFormat="0" applyAlignment="0" applyProtection="0"/>
    <xf numFmtId="0" fontId="17" fillId="0" borderId="0" applyNumberFormat="0" applyFill="0" applyAlignment="0" applyProtection="0"/>
    <xf numFmtId="0" fontId="19" fillId="0" borderId="2" applyNumberFormat="0" applyFill="0" applyAlignment="0" applyProtection="0"/>
    <xf numFmtId="0" fontId="20" fillId="0" borderId="0" applyNumberFormat="0" applyFill="0" applyBorder="0" applyProtection="0">
      <alignment horizontal="center" vertical="center"/>
    </xf>
    <xf numFmtId="0" fontId="21" fillId="0" borderId="3" applyNumberFormat="0" applyFill="0" applyAlignment="0" applyProtection="0"/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0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1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0" fillId="3" borderId="0" xfId="0" applyFont="1" applyFill="1" applyAlignment="1">
      <alignment vertical="top" wrapText="1"/>
    </xf>
    <xf numFmtId="0" fontId="0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 applyAlignment="1"/>
    <xf numFmtId="0" fontId="17" fillId="0" borderId="0" xfId="3" applyFont="1" applyAlignment="1">
      <alignment horizontal="left"/>
    </xf>
    <xf numFmtId="0" fontId="0" fillId="0" borderId="0" xfId="0" applyNumberFormat="1" applyFont="1" applyAlignment="1"/>
    <xf numFmtId="0" fontId="17" fillId="0" borderId="0" xfId="3" applyFont="1" applyAlignment="1"/>
    <xf numFmtId="0" fontId="18" fillId="0" borderId="4" xfId="0" applyNumberFormat="1" applyFont="1" applyBorder="1" applyAlignment="1">
      <alignment horizontal="center" vertical="center"/>
    </xf>
    <xf numFmtId="0" fontId="0" fillId="0" borderId="0" xfId="0" applyNumberFormat="1" applyFont="1">
      <alignment vertical="center"/>
    </xf>
    <xf numFmtId="49" fontId="23" fillId="3" borderId="0" xfId="0" quotePrefix="1" applyNumberFormat="1" applyFont="1" applyFill="1" applyAlignment="1">
      <alignment horizontal="center" vertical="top"/>
    </xf>
    <xf numFmtId="0" fontId="0" fillId="0" borderId="0" xfId="0" applyNumberFormat="1" applyFont="1" applyAlignment="1">
      <alignment horizontal="center" vertical="center"/>
    </xf>
    <xf numFmtId="49" fontId="23" fillId="3" borderId="0" xfId="0" quotePrefix="1" applyNumberFormat="1" applyFont="1" applyFill="1" applyAlignment="1">
      <alignment horizontal="center" vertical="top" wrapText="1"/>
    </xf>
    <xf numFmtId="0" fontId="25" fillId="0" borderId="0" xfId="0" applyFont="1" applyAlignment="1">
      <alignment horizontal="left"/>
    </xf>
    <xf numFmtId="0" fontId="25" fillId="0" borderId="0" xfId="0" applyNumberFormat="1" applyFont="1" applyAlignment="1">
      <alignment horizontal="right"/>
    </xf>
    <xf numFmtId="0" fontId="19" fillId="0" borderId="2" xfId="4" applyFont="1" applyFill="1" applyAlignment="1">
      <alignment horizontal="center"/>
    </xf>
    <xf numFmtId="0" fontId="0" fillId="0" borderId="0" xfId="0" applyFont="1" applyAlignment="1">
      <alignment horizontal="left" vertical="center" indent="1"/>
    </xf>
    <xf numFmtId="0" fontId="0" fillId="0" borderId="5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7" fontId="18" fillId="0" borderId="4" xfId="0" applyNumberFormat="1" applyFont="1" applyBorder="1" applyAlignment="1">
      <alignment horizontal="center" vertical="center"/>
    </xf>
    <xf numFmtId="7" fontId="24" fillId="2" borderId="0" xfId="0" applyNumberFormat="1" applyFont="1" applyFill="1" applyAlignment="1">
      <alignment horizontal="center" vertical="center"/>
    </xf>
    <xf numFmtId="7" fontId="0" fillId="0" borderId="0" xfId="0" applyNumberFormat="1" applyFont="1">
      <alignment vertical="center"/>
    </xf>
    <xf numFmtId="7" fontId="0" fillId="0" borderId="0" xfId="0" applyNumberFormat="1" applyFont="1" applyBorder="1">
      <alignment vertical="center"/>
    </xf>
    <xf numFmtId="0" fontId="25" fillId="0" borderId="0" xfId="0" applyFont="1" applyAlignment="1">
      <alignment horizontal="left" vertical="center" indent="1"/>
    </xf>
    <xf numFmtId="0" fontId="19" fillId="0" borderId="2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3" borderId="0" xfId="0" applyFont="1" applyFill="1" applyAlignment="1">
      <alignment vertical="top" wrapText="1"/>
    </xf>
    <xf numFmtId="0" fontId="22" fillId="0" borderId="0" xfId="0" applyFont="1" applyAlignment="1">
      <alignment horizontal="center" vertical="center"/>
    </xf>
    <xf numFmtId="49" fontId="27" fillId="3" borderId="0" xfId="0" quotePrefix="1" applyNumberFormat="1" applyFont="1" applyFill="1" applyAlignment="1">
      <alignment horizontal="center" vertical="top" wrapText="1"/>
    </xf>
    <xf numFmtId="0" fontId="23" fillId="3" borderId="0" xfId="0" applyFont="1" applyFill="1" applyAlignment="1">
      <alignment horizontal="left"/>
    </xf>
    <xf numFmtId="0" fontId="16" fillId="2" borderId="0" xfId="2" applyFont="1" applyFill="1" applyAlignment="1">
      <alignment horizontal="right" vertical="top" indent="1"/>
    </xf>
    <xf numFmtId="0" fontId="15" fillId="4" borderId="0" xfId="1" applyFont="1" applyFill="1" applyAlignment="1">
      <alignment horizontal="right" vertical="center" indent="1"/>
    </xf>
    <xf numFmtId="0" fontId="26" fillId="0" borderId="6" xfId="5" applyFont="1" applyBorder="1">
      <alignment horizontal="center" vertical="center"/>
    </xf>
    <xf numFmtId="0" fontId="26" fillId="0" borderId="0" xfId="5" applyFont="1" applyBorder="1">
      <alignment horizontal="center" vertical="center"/>
    </xf>
    <xf numFmtId="0" fontId="26" fillId="0" borderId="2" xfId="5" applyFont="1" applyBorder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6" fillId="0" borderId="0" xfId="5" applyFont="1" applyBorder="1" applyAlignment="1">
      <alignment horizontal="center" vertical="center"/>
    </xf>
    <xf numFmtId="0" fontId="26" fillId="0" borderId="6" xfId="5" applyFont="1" applyBorder="1" applyAlignment="1">
      <alignment horizontal="center" vertical="center"/>
    </xf>
    <xf numFmtId="0" fontId="26" fillId="0" borderId="2" xfId="5" applyFont="1" applyBorder="1" applyAlignment="1">
      <alignment horizontal="center" vertical="center"/>
    </xf>
    <xf numFmtId="7" fontId="25" fillId="0" borderId="0" xfId="0" applyNumberFormat="1" applyFont="1" applyAlignment="1">
      <alignment horizontal="right" vertical="center"/>
    </xf>
  </cellXfs>
  <cellStyles count="47">
    <cellStyle name="20% - 着色 1" xfId="24" builtinId="30" customBuiltin="1"/>
    <cellStyle name="20% - 着色 2" xfId="28" builtinId="34" customBuiltin="1"/>
    <cellStyle name="20% - 着色 3" xfId="32" builtinId="38" customBuiltin="1"/>
    <cellStyle name="20% - 着色 4" xfId="36" builtinId="42" customBuiltin="1"/>
    <cellStyle name="20% - 着色 5" xfId="40" builtinId="46" customBuiltin="1"/>
    <cellStyle name="20% - 着色 6" xfId="44" builtinId="50" customBuiltin="1"/>
    <cellStyle name="40% - 着色 1" xfId="25" builtinId="31" customBuiltin="1"/>
    <cellStyle name="40% - 着色 2" xfId="29" builtinId="35" customBuiltin="1"/>
    <cellStyle name="40% - 着色 3" xfId="33" builtinId="39" customBuiltin="1"/>
    <cellStyle name="40% - 着色 4" xfId="37" builtinId="43" customBuiltin="1"/>
    <cellStyle name="40% - 着色 5" xfId="41" builtinId="47" customBuiltin="1"/>
    <cellStyle name="40% - 着色 6" xfId="45" builtinId="51" customBuiltin="1"/>
    <cellStyle name="60% - 着色 1" xfId="26" builtinId="32" customBuiltin="1"/>
    <cellStyle name="60% - 着色 2" xfId="30" builtinId="36" customBuiltin="1"/>
    <cellStyle name="60% - 着色 3" xfId="34" builtinId="40" customBuiltin="1"/>
    <cellStyle name="60% - 着色 4" xfId="38" builtinId="44" customBuiltin="1"/>
    <cellStyle name="60% - 着色 5" xfId="42" builtinId="48" customBuiltin="1"/>
    <cellStyle name="60% - 着色 6" xfId="46" builtinId="52" customBuiltin="1"/>
    <cellStyle name="百分比" xfId="11" builtinId="5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13" builtinId="27" customBuiltin="1"/>
    <cellStyle name="常规" xfId="0" builtinId="0" customBuiltin="1"/>
    <cellStyle name="好" xfId="12" builtinId="26" customBuiltin="1"/>
    <cellStyle name="汇总" xfId="6" builtinId="25" customBuiltin="1"/>
    <cellStyle name="货币" xfId="9" builtinId="4" customBuiltin="1"/>
    <cellStyle name="货币[0]" xfId="10" builtinId="7" customBuiltin="1"/>
    <cellStyle name="计算" xfId="17" builtinId="22" customBuiltin="1"/>
    <cellStyle name="检查单元格" xfId="19" builtinId="23" customBuiltin="1"/>
    <cellStyle name="解释性文本" xfId="22" builtinId="53" customBuiltin="1"/>
    <cellStyle name="警告文本" xfId="20" builtinId="11" customBuiltin="1"/>
    <cellStyle name="链接单元格" xfId="18" builtinId="24" customBuiltin="1"/>
    <cellStyle name="千位分隔" xfId="7" builtinId="3" customBuiltin="1"/>
    <cellStyle name="千位分隔[0]" xfId="8" builtinId="6" customBuiltin="1"/>
    <cellStyle name="适中" xfId="14" builtinId="28" customBuiltin="1"/>
    <cellStyle name="输出" xfId="16" builtinId="21" customBuiltin="1"/>
    <cellStyle name="输入" xfId="15" builtinId="20" customBuiltin="1"/>
    <cellStyle name="着色 1" xfId="23" builtinId="29" customBuiltin="1"/>
    <cellStyle name="着色 2" xfId="27" builtinId="33" customBuiltin="1"/>
    <cellStyle name="着色 3" xfId="31" builtinId="37" customBuiltin="1"/>
    <cellStyle name="着色 4" xfId="35" builtinId="41" customBuiltin="1"/>
    <cellStyle name="着色 5" xfId="39" builtinId="45" customBuiltin="1"/>
    <cellStyle name="着色 6" xfId="43" builtinId="49" customBuiltin="1"/>
    <cellStyle name="注释" xfId="21" builtinId="10" customBuiltin="1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4" tint="-0.49998474074526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1" formatCode="&quot;¥&quot;#,##0.00;&quot;¥&quot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6" formatCode="&quot;$&quot;#,##0.0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6" formatCode="&quot;$&quot;#,##0.0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3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6" formatCode="&quot;$&quot;#,##0.0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vertical="bottom" textRotation="0" indent="0" justifyLastLine="0" shrinkToFit="0" readingOrder="0"/>
    </dxf>
    <dxf>
      <border>
        <horizontal style="thin">
          <color theme="1" tint="0.34998626667073579"/>
        </horizontal>
      </border>
    </dxf>
    <dxf>
      <font>
        <b/>
        <i val="0"/>
        <color theme="4" tint="-0.499984740745262"/>
      </font>
    </dxf>
    <dxf>
      <font>
        <b/>
        <i val="0"/>
      </font>
      <border>
        <top style="medium">
          <color theme="4" tint="-0.499984740745262"/>
        </top>
        <bottom style="medium">
          <color theme="4" tint="-0.499984740745262"/>
        </bottom>
      </border>
    </dxf>
    <dxf>
      <font>
        <color theme="4" tint="-0.499984740745262"/>
      </font>
      <border>
        <bottom style="medium">
          <color theme="4" tint="-0.499984740745262"/>
        </bottom>
      </border>
    </dxf>
  </dxfs>
  <tableStyles count="1" defaultTableStyle="出行规划表" defaultPivotStyle="PivotStyleLight16">
    <tableStyle name="出行规划表" pivot="0" count="4" xr9:uid="{00000000-0011-0000-FFFF-FFFF00000000}">
      <tableStyleElement type="headerRow" dxfId="42"/>
      <tableStyleElement type="totalRow" dxfId="41"/>
      <tableStyleElement type="lastColumn" dxfId="40"/>
      <tableStyleElement type="first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106403</xdr:rowOff>
    </xdr:from>
    <xdr:to>
      <xdr:col>6</xdr:col>
      <xdr:colOff>855342</xdr:colOff>
      <xdr:row>0</xdr:row>
      <xdr:rowOff>440487</xdr:rowOff>
    </xdr:to>
    <xdr:pic>
      <xdr:nvPicPr>
        <xdr:cNvPr id="4" name="Airplane" descr="Airplan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315953"/>
          <a:ext cx="1188717" cy="334084"/>
        </a:xfrm>
        <a:prstGeom prst="rect">
          <a:avLst/>
        </a:prstGeom>
      </xdr:spPr>
    </xdr:pic>
    <xdr:clientData/>
  </xdr:twoCellAnchor>
  <xdr:twoCellAnchor editAs="oneCell">
    <xdr:from>
      <xdr:col>1</xdr:col>
      <xdr:colOff>67560</xdr:colOff>
      <xdr:row>0</xdr:row>
      <xdr:rowOff>73796</xdr:rowOff>
    </xdr:from>
    <xdr:to>
      <xdr:col>3</xdr:col>
      <xdr:colOff>1693572</xdr:colOff>
      <xdr:row>1</xdr:row>
      <xdr:rowOff>985632</xdr:rowOff>
    </xdr:to>
    <xdr:pic>
      <xdr:nvPicPr>
        <xdr:cNvPr id="5" name="主要艺术元素" descr="河里有船，河边的路上有一辆车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85" y="73796"/>
          <a:ext cx="5274087" cy="14833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67560</xdr:colOff>
      <xdr:row>0</xdr:row>
      <xdr:rowOff>73796</xdr:rowOff>
    </xdr:from>
    <xdr:to>
      <xdr:col>3</xdr:col>
      <xdr:colOff>1693572</xdr:colOff>
      <xdr:row>1</xdr:row>
      <xdr:rowOff>985632</xdr:rowOff>
    </xdr:to>
    <xdr:pic>
      <xdr:nvPicPr>
        <xdr:cNvPr id="3" name="主要艺术元素" descr="河里有船，河边的路上有一辆车">
          <a:extLst>
            <a:ext uri="{FF2B5EF4-FFF2-40B4-BE49-F238E27FC236}">
              <a16:creationId xmlns:a16="http://schemas.microsoft.com/office/drawing/2014/main" id="{62763637-F108-4CCC-B106-4775C88DD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85" y="73796"/>
          <a:ext cx="5274087" cy="1483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67560</xdr:colOff>
      <xdr:row>0</xdr:row>
      <xdr:rowOff>73796</xdr:rowOff>
    </xdr:from>
    <xdr:to>
      <xdr:col>3</xdr:col>
      <xdr:colOff>1693572</xdr:colOff>
      <xdr:row>1</xdr:row>
      <xdr:rowOff>985632</xdr:rowOff>
    </xdr:to>
    <xdr:pic>
      <xdr:nvPicPr>
        <xdr:cNvPr id="3" name="主要艺术元素" descr="河里有船，河边的路上有一辆车">
          <a:extLst>
            <a:ext uri="{FF2B5EF4-FFF2-40B4-BE49-F238E27FC236}">
              <a16:creationId xmlns:a16="http://schemas.microsoft.com/office/drawing/2014/main" id="{C327B8BB-48CA-46CC-895D-149F50CFE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85" y="73796"/>
          <a:ext cx="5274087" cy="14833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67560</xdr:colOff>
      <xdr:row>0</xdr:row>
      <xdr:rowOff>73796</xdr:rowOff>
    </xdr:from>
    <xdr:to>
      <xdr:col>3</xdr:col>
      <xdr:colOff>1693572</xdr:colOff>
      <xdr:row>1</xdr:row>
      <xdr:rowOff>985632</xdr:rowOff>
    </xdr:to>
    <xdr:pic>
      <xdr:nvPicPr>
        <xdr:cNvPr id="3" name="主要艺术元素" descr="河里有船，河边的路上有一辆车">
          <a:extLst>
            <a:ext uri="{FF2B5EF4-FFF2-40B4-BE49-F238E27FC236}">
              <a16:creationId xmlns:a16="http://schemas.microsoft.com/office/drawing/2014/main" id="{F50C67A8-DB0C-4E4F-85B1-BF352C02A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85" y="73796"/>
          <a:ext cx="5274087" cy="14833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58035</xdr:colOff>
      <xdr:row>0</xdr:row>
      <xdr:rowOff>73796</xdr:rowOff>
    </xdr:from>
    <xdr:to>
      <xdr:col>3</xdr:col>
      <xdr:colOff>1684047</xdr:colOff>
      <xdr:row>1</xdr:row>
      <xdr:rowOff>985632</xdr:rowOff>
    </xdr:to>
    <xdr:pic>
      <xdr:nvPicPr>
        <xdr:cNvPr id="3" name="主要艺术元素" descr="河里有船，河边的路上有一辆车">
          <a:extLst>
            <a:ext uri="{FF2B5EF4-FFF2-40B4-BE49-F238E27FC236}">
              <a16:creationId xmlns:a16="http://schemas.microsoft.com/office/drawing/2014/main" id="{4137B8EF-4116-4386-BB1A-AE8641449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060" y="73796"/>
          <a:ext cx="5274087" cy="14833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燃油费用" displayName="燃油费用" ref="B7:C12" totalsRowCount="1" headerRowDxfId="38" dataDxfId="37" totalsRowDxfId="36">
  <autoFilter ref="B7:C11" xr:uid="{00000000-0009-0000-0100-000002000000}">
    <filterColumn colId="0" hiddenButton="1"/>
    <filterColumn colId="1" hiddenButton="1"/>
  </autoFilter>
  <tableColumns count="2">
    <tableColumn id="1" xr3:uid="{00000000-0010-0000-0000-000001000000}" name="燃油" totalsRowLabel="汇总" dataDxfId="35" totalsRowDxfId="34"/>
    <tableColumn id="2" xr3:uid="{00000000-0010-0000-0000-000002000000}" name="金额" totalsRowFunction="custom" dataDxfId="33" totalsRowDxfId="32">
      <totalsRowFormula>((C8/C9)*C10)*C11</totalsRowFormula>
    </tableColumn>
  </tableColumns>
  <tableStyleInfo name="出行规划表" showFirstColumn="0" showLastColumn="0" showRowStripes="0" showColumnStripes="0"/>
  <extLst>
    <ext xmlns:x14="http://schemas.microsoft.com/office/spreadsheetml/2009/9/main" uri="{504A1905-F514-4f6f-8877-14C23A59335A}">
      <x14:table altTextSummary="在此表中输入燃油费用的描述、金额以及是否包含到出行费用中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1000000}" name="机票" displayName="机票" ref="B3:C6" totalsRowCount="1" headerRowDxfId="31" dataDxfId="30" totalsRowDxfId="29">
  <autoFilter ref="B3:C5" xr:uid="{00000000-0009-0000-0100-00001D000000}">
    <filterColumn colId="0" hiddenButton="1"/>
    <filterColumn colId="1" hiddenButton="1"/>
  </autoFilter>
  <tableColumns count="2">
    <tableColumn id="1" xr3:uid="{00000000-0010-0000-0100-000001000000}" name="机票" totalsRowLabel="汇总" dataDxfId="28" totalsRowDxfId="27"/>
    <tableColumn id="2" xr3:uid="{00000000-0010-0000-0100-000002000000}" name="金额" totalsRowFunction="custom" dataDxfId="26" totalsRowDxfId="25">
      <totalsRowFormula>(C4*[0]!TotalTravelers)+C5</totalsRowFormula>
    </tableColumn>
  </tableColumns>
  <tableStyleInfo name="出行规划表" showFirstColumn="0" showLastColumn="0" showRowStripes="0" showColumnStripes="0"/>
  <extLst>
    <ext xmlns:x14="http://schemas.microsoft.com/office/spreadsheetml/2009/9/main" uri="{504A1905-F514-4f6f-8877-14C23A59335A}">
      <x14:table altTextSummary="在此表中输入机票费用的描述、金额以及是否包含到出行费用中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餐饮" displayName="餐饮" ref="B3:C6" totalsRowCount="1" headerRowDxfId="24" dataDxfId="23" totalsRowDxfId="22">
  <autoFilter ref="B3:C5" xr:uid="{00000000-0009-0000-0100-00000D000000}">
    <filterColumn colId="0" hiddenButton="1"/>
    <filterColumn colId="1" hiddenButton="1"/>
  </autoFilter>
  <tableColumns count="2">
    <tableColumn id="1" xr3:uid="{00000000-0010-0000-0200-000001000000}" name="餐饮" totalsRowLabel="汇总" dataDxfId="21" totalsRowDxfId="20"/>
    <tableColumn id="2" xr3:uid="{00000000-0010-0000-0200-000002000000}" name="金额" totalsRowFunction="custom" dataDxfId="19" totalsRowDxfId="18">
      <totalsRowFormula>((C4*TotalTravelers)*C5)*Length</totalsRowFormula>
    </tableColumn>
  </tableColumns>
  <tableStyleInfo name="出行规划表" showFirstColumn="0" showLastColumn="0" showRowStripes="1" showColumnStripes="0"/>
  <extLst>
    <ext xmlns:x14="http://schemas.microsoft.com/office/spreadsheetml/2009/9/main" uri="{504A1905-F514-4f6f-8877-14C23A59335A}">
      <x14:table altTextSummary="在此表中输入餐饮费用的描述、金额以及是否包含到出行费用中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3000000}" name="住宿" displayName="住宿" ref="B3:C9" totalsRowCount="1" headerRowDxfId="17" dataDxfId="16" totalsRowDxfId="15">
  <tableColumns count="2">
    <tableColumn id="1" xr3:uid="{00000000-0010-0000-0300-000001000000}" name="住宿" totalsRowLabel="汇总" dataDxfId="14" totalsRowDxfId="13"/>
    <tableColumn id="2" xr3:uid="{00000000-0010-0000-0300-000002000000}" name="金额" totalsRowFunction="custom" dataDxfId="12" totalsRowDxfId="11">
      <totalsRowFormula>((C4+C7+C8)*C5)*C6</totalsRowFormula>
    </tableColumn>
  </tableColumns>
  <tableStyleInfo name="出行规划表" showFirstColumn="0" showLastColumn="0" showRowStripes="0" showColumnStripes="0"/>
  <extLst>
    <ext xmlns:x14="http://schemas.microsoft.com/office/spreadsheetml/2009/9/main" uri="{504A1905-F514-4f6f-8877-14C23A59335A}">
      <x14:table altTextSummary="在此表中输入住宿费用的描述、金额以及是否包含到出行费用中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4000000}" name="杂项" displayName="杂项" ref="B3:E8" totalsRowCount="1" headerRowDxfId="10" dataDxfId="9" totalsRowDxfId="8">
  <tableColumns count="4">
    <tableColumn id="1" xr3:uid="{00000000-0010-0000-0400-000001000000}" name="娱乐产品/杂项" totalsRowLabel="所有费用均包含到出行费用中" dataDxfId="7" totalsRowDxfId="6"/>
    <tableColumn id="2" xr3:uid="{00000000-0010-0000-0400-000002000000}" name="总费用" totalsRowFunction="custom" dataDxfId="5" totalsRowDxfId="4">
      <totalsRowFormula>SUBTOTAL(109,杂项[费用])</totalsRowFormula>
    </tableColumn>
    <tableColumn id="4" xr3:uid="{00000000-0010-0000-0400-000004000000}" name="是否包含到总费用中？" dataDxfId="3" totalsRowDxfId="2"/>
    <tableColumn id="5" xr3:uid="{00000000-0010-0000-0400-000005000000}" name="费用" dataDxfId="1" totalsRowDxfId="0">
      <calculatedColumnFormula>IF(杂项[[#This Row],[是否包含到总费用中？]]="是",杂项[[#This Row],[总费用]],0)</calculatedColumnFormula>
    </tableColumn>
  </tableColumns>
  <tableStyleInfo name="出行规划表" showFirstColumn="0" showLastColumn="1" showRowStripes="0" showColumnStripes="0"/>
  <extLst>
    <ext xmlns:x14="http://schemas.microsoft.com/office/spreadsheetml/2009/9/main" uri="{504A1905-F514-4f6f-8877-14C23A59335A}">
      <x14:table altTextSummary="在此表中输入杂项费用的描述、金额以及是否将这些杂项包含到总费用中"/>
    </ext>
  </extLst>
</table>
</file>

<file path=xl/theme/theme1.xml><?xml version="1.0" encoding="utf-8"?>
<a:theme xmlns:a="http://schemas.openxmlformats.org/drawingml/2006/main" name="Basis">
  <a:themeElements>
    <a:clrScheme name="Trip Planner">
      <a:dk1>
        <a:sysClr val="windowText" lastClr="000000"/>
      </a:dk1>
      <a:lt1>
        <a:sysClr val="window" lastClr="FFFFFF"/>
      </a:lt1>
      <a:dk2>
        <a:srgbClr val="505050"/>
      </a:dk2>
      <a:lt2>
        <a:srgbClr val="F0F0F0"/>
      </a:lt2>
      <a:accent1>
        <a:srgbClr val="6FC8F5"/>
      </a:accent1>
      <a:accent2>
        <a:srgbClr val="FF834B"/>
      </a:accent2>
      <a:accent3>
        <a:srgbClr val="7F97B3"/>
      </a:accent3>
      <a:accent4>
        <a:srgbClr val="B16B8E"/>
      </a:accent4>
      <a:accent5>
        <a:srgbClr val="87CB3D"/>
      </a:accent5>
      <a:accent6>
        <a:srgbClr val="F23A00"/>
      </a:accent6>
      <a:hlink>
        <a:srgbClr val="10A5ED"/>
      </a:hlink>
      <a:folHlink>
        <a:srgbClr val="B16B8E"/>
      </a:folHlink>
    </a:clrScheme>
    <a:fontScheme name="Trip Plann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I13"/>
  <sheetViews>
    <sheetView showGridLines="0" tabSelected="1" zoomScaleNormal="100" workbookViewId="0"/>
  </sheetViews>
  <sheetFormatPr defaultRowHeight="30" customHeight="1" x14ac:dyDescent="0.3"/>
  <cols>
    <col min="1" max="1" width="2.77734375" style="5" customWidth="1"/>
    <col min="2" max="2" width="26.77734375" style="21" customWidth="1"/>
    <col min="3" max="3" width="15.77734375" style="7" customWidth="1"/>
    <col min="4" max="4" width="28.77734375" style="5" customWidth="1"/>
    <col min="5" max="5" width="2.6640625" style="5" customWidth="1"/>
    <col min="6" max="6" width="5" style="24" customWidth="1"/>
    <col min="7" max="7" width="42.6640625" style="5" customWidth="1"/>
    <col min="8" max="16384" width="8.88671875" style="5"/>
  </cols>
  <sheetData>
    <row r="1" spans="1:9" ht="45" customHeight="1" x14ac:dyDescent="0.3">
      <c r="B1" s="34"/>
      <c r="C1" s="34"/>
      <c r="D1" s="34"/>
      <c r="E1" s="6"/>
      <c r="F1" s="38" t="s">
        <v>12</v>
      </c>
      <c r="G1" s="38"/>
      <c r="I1" s="7"/>
    </row>
    <row r="2" spans="1:9" ht="80.099999999999994" customHeight="1" x14ac:dyDescent="0.3">
      <c r="A2" s="8"/>
      <c r="B2" s="34"/>
      <c r="C2" s="34"/>
      <c r="D2" s="34"/>
      <c r="E2" s="6"/>
      <c r="F2" s="37" t="s">
        <v>13</v>
      </c>
      <c r="G2" s="37"/>
    </row>
    <row r="3" spans="1:9" s="9" customFormat="1" ht="38.25" customHeight="1" thickBot="1" x14ac:dyDescent="0.5">
      <c r="B3" s="10" t="s">
        <v>0</v>
      </c>
      <c r="C3" s="11"/>
      <c r="D3" s="12" t="s">
        <v>8</v>
      </c>
      <c r="F3" s="36" t="s">
        <v>14</v>
      </c>
      <c r="G3" s="36"/>
    </row>
    <row r="4" spans="1:9" ht="39.950000000000003" customHeight="1" thickBot="1" x14ac:dyDescent="0.35">
      <c r="B4" s="13">
        <v>6</v>
      </c>
      <c r="C4" s="14"/>
      <c r="D4" s="13">
        <v>7</v>
      </c>
      <c r="F4" s="15" t="s">
        <v>15</v>
      </c>
      <c r="G4" s="4" t="s">
        <v>17</v>
      </c>
    </row>
    <row r="5" spans="1:9" ht="45.75" customHeight="1" thickBot="1" x14ac:dyDescent="0.35">
      <c r="B5" s="10" t="s">
        <v>1</v>
      </c>
      <c r="C5" s="16"/>
      <c r="D5" s="12" t="s">
        <v>9</v>
      </c>
      <c r="F5" s="17" t="s">
        <v>16</v>
      </c>
      <c r="G5" s="4" t="s">
        <v>43</v>
      </c>
    </row>
    <row r="6" spans="1:9" ht="35.1" customHeight="1" thickBot="1" x14ac:dyDescent="0.35">
      <c r="B6" s="26">
        <f>IF(AddGas="是",TotalGas,0)+IF(AddAirfare="是",TotalAirfare,0)+IF(AddMeals="是",TotalMeals,0)+IF(AddLodging="是",TotalLodging,0)+TotalEntertainment</f>
        <v>4380.7428571428572</v>
      </c>
      <c r="C6" s="14"/>
      <c r="D6" s="25">
        <f>TotalTripCost/TotalTravelers</f>
        <v>730.12380952380954</v>
      </c>
      <c r="F6" s="17" t="s">
        <v>40</v>
      </c>
      <c r="G6" s="33" t="s">
        <v>41</v>
      </c>
    </row>
    <row r="7" spans="1:9" s="9" customFormat="1" ht="39.950000000000003" customHeight="1" thickBot="1" x14ac:dyDescent="0.4">
      <c r="B7" s="18" t="s">
        <v>2</v>
      </c>
      <c r="C7" s="19" t="s">
        <v>7</v>
      </c>
      <c r="D7" s="20" t="s">
        <v>10</v>
      </c>
      <c r="F7" s="17"/>
      <c r="G7" s="33"/>
    </row>
    <row r="8" spans="1:9" ht="30" customHeight="1" x14ac:dyDescent="0.3">
      <c r="B8" s="21" t="s">
        <v>3</v>
      </c>
      <c r="C8" s="14">
        <v>690</v>
      </c>
      <c r="D8" s="39" t="s">
        <v>11</v>
      </c>
      <c r="F8" s="17"/>
      <c r="G8" s="33"/>
    </row>
    <row r="9" spans="1:9" ht="30" customHeight="1" x14ac:dyDescent="0.3">
      <c r="B9" s="21" t="s">
        <v>4</v>
      </c>
      <c r="C9" s="14">
        <v>21</v>
      </c>
      <c r="D9" s="40"/>
      <c r="F9" s="17"/>
      <c r="G9" s="4"/>
    </row>
    <row r="10" spans="1:9" ht="30" customHeight="1" x14ac:dyDescent="0.3">
      <c r="B10" s="21" t="s">
        <v>5</v>
      </c>
      <c r="C10" s="27">
        <v>4.12</v>
      </c>
      <c r="D10" s="40"/>
      <c r="F10" s="17"/>
      <c r="G10" s="4"/>
    </row>
    <row r="11" spans="1:9" ht="30" customHeight="1" thickBot="1" x14ac:dyDescent="0.35">
      <c r="B11" s="21" t="s">
        <v>6</v>
      </c>
      <c r="C11" s="14">
        <v>2</v>
      </c>
      <c r="D11" s="41"/>
      <c r="F11" s="35"/>
      <c r="G11" s="33"/>
    </row>
    <row r="12" spans="1:9" ht="30" customHeight="1" thickBot="1" x14ac:dyDescent="0.35">
      <c r="B12" s="21" t="s">
        <v>39</v>
      </c>
      <c r="C12" s="27">
        <f>((C8/C9)*C10)*C11</f>
        <v>270.74285714285713</v>
      </c>
      <c r="D12" s="22"/>
      <c r="F12" s="35"/>
      <c r="G12" s="33"/>
    </row>
    <row r="13" spans="1:9" ht="30" customHeight="1" x14ac:dyDescent="0.3">
      <c r="C13" s="23"/>
    </row>
  </sheetData>
  <mergeCells count="8">
    <mergeCell ref="G11:G12"/>
    <mergeCell ref="B1:D2"/>
    <mergeCell ref="F11:F12"/>
    <mergeCell ref="F3:G3"/>
    <mergeCell ref="F2:G2"/>
    <mergeCell ref="F1:G1"/>
    <mergeCell ref="D8:D11"/>
    <mergeCell ref="G6:G8"/>
  </mergeCells>
  <phoneticPr fontId="1" type="noConversion"/>
  <dataValidations xWindow="44" yWindow="319" count="17">
    <dataValidation allowBlank="1" showInputMessage="1" showErrorMessage="1" prompt="此工作表的标题位于此单元格中，副标题位于下方单元格" sqref="F1" xr:uid="{00000000-0002-0000-0000-000000000000}"/>
    <dataValidation allowBlank="1" showInputMessage="1" showErrorMessage="1" prompt="此工作表的副标题位于此单元格中，提示信息位于下方单元格" sqref="F2" xr:uid="{00000000-0002-0000-0000-000001000000}"/>
    <dataValidation allowBlank="1" showInputMessage="1" showErrorMessage="1" prompt="在下方单元格中输入出行总人数" sqref="B3" xr:uid="{00000000-0002-0000-0000-000002000000}"/>
    <dataValidation allowBlank="1" showInputMessage="1" showErrorMessage="1" prompt="在此单元格中输入出行总人数" sqref="B4" xr:uid="{00000000-0002-0000-0000-000003000000}"/>
    <dataValidation allowBlank="1" showInputMessage="1" showErrorMessage="1" prompt="在下方单元格中输入出行时长（天）" sqref="D3" xr:uid="{00000000-0002-0000-0000-000004000000}"/>
    <dataValidation allowBlank="1" showInputMessage="1" showErrorMessage="1" prompt="在此单元格中输入出行时长（天）" sqref="D4" xr:uid="{00000000-0002-0000-0000-000005000000}"/>
    <dataValidation allowBlank="1" showInputMessage="1" showErrorMessage="1" prompt="此单元格会自动计算出行总费用" sqref="B6" xr:uid="{00000000-0002-0000-0000-000006000000}"/>
    <dataValidation allowBlank="1" showInputMessage="1" showErrorMessage="1" prompt="此单元格会自动计算人均费用。在表中从单元格 B7 开始输入详细信息" sqref="D6" xr:uid="{00000000-0002-0000-0000-000007000000}"/>
    <dataValidation allowBlank="1" showInputMessage="1" showErrorMessage="1" prompt="在此标题下的此列中输入燃油费用描述" sqref="B7" xr:uid="{00000000-0002-0000-0000-000008000000}"/>
    <dataValidation allowBlank="1" showInputMessage="1" showErrorMessage="1" prompt="在此标题下的此列中输入金额" sqref="C7" xr:uid="{00000000-0002-0000-0000-000009000000}"/>
    <dataValidation allowBlank="1" showInputMessage="1" showErrorMessage="1" prompt="在此标题下的此列中输入“是”或“否”，以在出行总费用中包含或扣除燃油费用" sqref="D7" xr:uid="{00000000-0002-0000-0000-00000A000000}"/>
    <dataValidation allowBlank="1" showInputMessage="1" showErrorMessage="1" prompt="提示信息位于下方的单元格 G4 至 G7" sqref="F3:G3" xr:uid="{00000000-0002-0000-0000-00000B000000}"/>
    <dataValidation allowBlank="1" showInputMessage="1" showErrorMessage="1" prompt="在此工作簿中创建出行规划表。在此工作表中输入燃油信息，在其他工作表中输入机票和其他旅游费用。从单元格 G4 开始提供提示" sqref="A1" xr:uid="{00000000-0002-0000-0000-00000C000000}"/>
    <dataValidation allowBlank="1" showInputMessage="1" showErrorMessage="1" prompt="此单元格中是图片。此工作表的标题位于单元格 G2。在下方的单元格 B6 和 D6 中输入出行总人数以及出行时长（天）" sqref="E1:E2" xr:uid="{00000000-0002-0000-0000-00000D000000}"/>
    <dataValidation allowBlank="1" showInputMessage="1" showErrorMessage="1" prompt="下方单元格会自动计算出行总费用" sqref="B5" xr:uid="{00000000-0002-0000-0000-00000E000000}"/>
    <dataValidation allowBlank="1" showInputMessage="1" showErrorMessage="1" prompt="下方单元格会自动计算人均费用" sqref="D5" xr:uid="{00000000-0002-0000-0000-00000F000000}"/>
    <dataValidation allowBlank="1" showInputMessage="1" showErrorMessage="1" prompt="此单元格中是图片。此工作表的标题位于单元格 F1。在单元格 B4 和 D4 中输入出行总人数以及出行时长（天）" sqref="B1:D2" xr:uid="{00000000-0002-0000-0000-000010000000}"/>
  </dataValidations>
  <printOptions horizontalCentered="1"/>
  <pageMargins left="0.25" right="0.25" top="0.75" bottom="0.75" header="0.3" footer="0.3"/>
  <pageSetup paperSize="9" scale="78" fitToHeight="0" orientation="portrait" r:id="rId1"/>
  <headerFooter differentFirst="1">
    <oddFooter>Page &amp;P of &amp;N</oddFooter>
  </headerFooter>
  <ignoredErrors>
    <ignoredError sqref="F4:F6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A1:E7"/>
  <sheetViews>
    <sheetView showGridLines="0" zoomScaleNormal="100" workbookViewId="0"/>
  </sheetViews>
  <sheetFormatPr defaultRowHeight="30" customHeight="1" x14ac:dyDescent="0.3"/>
  <cols>
    <col min="1" max="1" width="2.77734375" style="5" customWidth="1"/>
    <col min="2" max="2" width="26.77734375" style="21" customWidth="1"/>
    <col min="3" max="3" width="15.77734375" style="7" customWidth="1"/>
    <col min="4" max="4" width="28.77734375" style="5" customWidth="1"/>
    <col min="5" max="5" width="2.77734375" style="5" customWidth="1"/>
    <col min="6" max="16384" width="8.88671875" style="5"/>
  </cols>
  <sheetData>
    <row r="1" spans="1:5" ht="45" customHeight="1" x14ac:dyDescent="0.3">
      <c r="B1" s="34"/>
      <c r="C1" s="34"/>
      <c r="D1" s="34"/>
      <c r="E1" s="8"/>
    </row>
    <row r="2" spans="1:5" ht="80.099999999999994" customHeight="1" x14ac:dyDescent="0.3">
      <c r="A2" s="8"/>
      <c r="B2" s="34"/>
      <c r="C2" s="34"/>
      <c r="D2" s="34"/>
      <c r="E2" s="8"/>
    </row>
    <row r="3" spans="1:5" ht="39.950000000000003" customHeight="1" thickBot="1" x14ac:dyDescent="0.35">
      <c r="B3" s="29" t="s">
        <v>18</v>
      </c>
      <c r="C3" s="46" t="s">
        <v>7</v>
      </c>
      <c r="D3" s="30" t="s">
        <v>10</v>
      </c>
    </row>
    <row r="4" spans="1:5" ht="30" customHeight="1" x14ac:dyDescent="0.3">
      <c r="B4" s="21" t="s">
        <v>19</v>
      </c>
      <c r="C4" s="27">
        <v>220</v>
      </c>
      <c r="D4" s="42" t="s">
        <v>21</v>
      </c>
    </row>
    <row r="5" spans="1:5" ht="30" customHeight="1" thickBot="1" x14ac:dyDescent="0.35">
      <c r="B5" s="21" t="s">
        <v>20</v>
      </c>
      <c r="C5" s="27">
        <v>480</v>
      </c>
      <c r="D5" s="43"/>
    </row>
    <row r="6" spans="1:5" ht="30" customHeight="1" thickBot="1" x14ac:dyDescent="0.35">
      <c r="B6" s="21" t="s">
        <v>39</v>
      </c>
      <c r="C6" s="27">
        <f>(C4*[0]!TotalTravelers)+C5</f>
        <v>1800</v>
      </c>
      <c r="D6" s="22"/>
    </row>
    <row r="7" spans="1:5" ht="30" customHeight="1" x14ac:dyDescent="0.3">
      <c r="C7" s="23"/>
    </row>
  </sheetData>
  <mergeCells count="2">
    <mergeCell ref="D4:D5"/>
    <mergeCell ref="B1:D2"/>
  </mergeCells>
  <phoneticPr fontId="1" type="noConversion"/>
  <dataValidations xWindow="42" yWindow="318" count="5">
    <dataValidation allowBlank="1" showInputMessage="1" showErrorMessage="1" prompt="在此标题下的此列中输入机票费用描述" sqref="B3" xr:uid="{00000000-0002-0000-0100-000000000000}"/>
    <dataValidation allowBlank="1" showInputMessage="1" showErrorMessage="1" prompt="在此标题下的此列中输入金额" sqref="C3" xr:uid="{00000000-0002-0000-0100-000001000000}"/>
    <dataValidation allowBlank="1" showInputMessage="1" showErrorMessage="1" prompt="在此标题下的此列中输入“是”或“否”，以在出行总费用中包含或扣除费用" sqref="D3" xr:uid="{00000000-0002-0000-0100-000002000000}"/>
    <dataValidation allowBlank="1" showInputMessage="1" showErrorMessage="1" prompt="在此工作表中创建机票费用计划。从机票费用表的单元格 B3 开始输入详细信息" sqref="A1" xr:uid="{00000000-0002-0000-0100-000003000000}"/>
    <dataValidation allowBlank="1" showInputMessage="1" showErrorMessage="1" prompt="此单元格中是图片。在下表中输入详细信息" sqref="B1" xr:uid="{00000000-0002-0000-0100-000004000000}"/>
  </dataValidation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A1:F6"/>
  <sheetViews>
    <sheetView showGridLines="0" zoomScaleNormal="100" workbookViewId="0"/>
  </sheetViews>
  <sheetFormatPr defaultRowHeight="30" customHeight="1" x14ac:dyDescent="0.3"/>
  <cols>
    <col min="1" max="1" width="2.77734375" style="5" customWidth="1"/>
    <col min="2" max="2" width="26.77734375" style="21" customWidth="1"/>
    <col min="3" max="3" width="15.77734375" style="7" customWidth="1"/>
    <col min="4" max="4" width="28.77734375" style="5" customWidth="1"/>
    <col min="5" max="5" width="2.77734375" style="5" customWidth="1"/>
    <col min="6" max="16384" width="8.88671875" style="5"/>
  </cols>
  <sheetData>
    <row r="1" spans="1:6" ht="45" customHeight="1" x14ac:dyDescent="0.3">
      <c r="B1" s="34"/>
      <c r="C1" s="34"/>
      <c r="D1" s="34"/>
      <c r="F1" s="7"/>
    </row>
    <row r="2" spans="1:6" ht="80.099999999999994" customHeight="1" x14ac:dyDescent="0.3">
      <c r="A2" s="8"/>
      <c r="B2" s="34"/>
      <c r="C2" s="34"/>
      <c r="D2" s="34"/>
    </row>
    <row r="3" spans="1:6" ht="39.950000000000003" customHeight="1" thickBot="1" x14ac:dyDescent="0.35">
      <c r="B3" s="29" t="s">
        <v>22</v>
      </c>
      <c r="C3" s="46" t="s">
        <v>7</v>
      </c>
      <c r="D3" s="30" t="s">
        <v>10</v>
      </c>
    </row>
    <row r="4" spans="1:6" ht="30" customHeight="1" x14ac:dyDescent="0.3">
      <c r="B4" s="21" t="s">
        <v>23</v>
      </c>
      <c r="C4" s="27">
        <v>10</v>
      </c>
      <c r="D4" s="44" t="s">
        <v>11</v>
      </c>
    </row>
    <row r="5" spans="1:6" ht="30" customHeight="1" thickBot="1" x14ac:dyDescent="0.35">
      <c r="B5" s="21" t="s">
        <v>24</v>
      </c>
      <c r="C5" s="14">
        <v>3</v>
      </c>
      <c r="D5" s="45"/>
    </row>
    <row r="6" spans="1:6" ht="30" customHeight="1" thickBot="1" x14ac:dyDescent="0.35">
      <c r="B6" s="21" t="s">
        <v>39</v>
      </c>
      <c r="C6" s="27">
        <f>((C4*TotalTravelers)*C5)*Length</f>
        <v>1260</v>
      </c>
      <c r="D6" s="22"/>
    </row>
  </sheetData>
  <mergeCells count="2">
    <mergeCell ref="D4:D5"/>
    <mergeCell ref="B1:D2"/>
  </mergeCells>
  <phoneticPr fontId="1" type="noConversion"/>
  <dataValidations count="5">
    <dataValidation allowBlank="1" showInputMessage="1" showErrorMessage="1" prompt="在此工作表中创建餐饮费用计划。在“餐饮”信息表中从单元格 B3 开始输入详细信息" sqref="A1" xr:uid="{00000000-0002-0000-0200-000000000000}"/>
    <dataValidation allowBlank="1" showInputMessage="1" showErrorMessage="1" prompt="在此标题下的此列中输入餐饮费用描述" sqref="B3" xr:uid="{00000000-0002-0000-0200-000001000000}"/>
    <dataValidation allowBlank="1" showInputMessage="1" showErrorMessage="1" prompt="在此标题下的此列中输入金额" sqref="C3" xr:uid="{00000000-0002-0000-0200-000002000000}"/>
    <dataValidation allowBlank="1" showInputMessage="1" showErrorMessage="1" prompt="在此标题下的此列中输入“是”或“否”，以在出行总费用中包含或扣除费用" sqref="D3" xr:uid="{00000000-0002-0000-0200-000003000000}"/>
    <dataValidation allowBlank="1" showInputMessage="1" showErrorMessage="1" prompt="此单元格中是图片。在下表中输入详细信息" sqref="B1:D2" xr:uid="{00000000-0002-0000-0200-000004000000}"/>
  </dataValidation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A1:E9"/>
  <sheetViews>
    <sheetView showGridLines="0" zoomScaleNormal="100" workbookViewId="0"/>
  </sheetViews>
  <sheetFormatPr defaultRowHeight="30" customHeight="1" x14ac:dyDescent="0.3"/>
  <cols>
    <col min="1" max="1" width="2.77734375" style="5" customWidth="1"/>
    <col min="2" max="2" width="26.77734375" style="21" customWidth="1"/>
    <col min="3" max="3" width="15.77734375" style="7" customWidth="1"/>
    <col min="4" max="4" width="28.77734375" style="5" customWidth="1"/>
    <col min="5" max="5" width="2.77734375" style="5" customWidth="1"/>
    <col min="6" max="16384" width="8.88671875" style="5"/>
  </cols>
  <sheetData>
    <row r="1" spans="1:5" ht="45" customHeight="1" x14ac:dyDescent="0.3">
      <c r="B1" s="34"/>
      <c r="C1" s="34"/>
      <c r="D1" s="34"/>
      <c r="E1" s="7"/>
    </row>
    <row r="2" spans="1:5" ht="80.099999999999994" customHeight="1" x14ac:dyDescent="0.3">
      <c r="A2" s="8"/>
      <c r="B2" s="34"/>
      <c r="C2" s="34"/>
      <c r="D2" s="34"/>
    </row>
    <row r="3" spans="1:5" ht="39.950000000000003" customHeight="1" thickBot="1" x14ac:dyDescent="0.35">
      <c r="B3" s="29" t="s">
        <v>25</v>
      </c>
      <c r="C3" s="46" t="s">
        <v>7</v>
      </c>
      <c r="D3" s="30" t="s">
        <v>10</v>
      </c>
    </row>
    <row r="4" spans="1:5" ht="30" customHeight="1" x14ac:dyDescent="0.3">
      <c r="B4" s="21" t="s">
        <v>26</v>
      </c>
      <c r="C4" s="27">
        <v>110</v>
      </c>
      <c r="D4" s="42" t="s">
        <v>11</v>
      </c>
    </row>
    <row r="5" spans="1:5" ht="30" customHeight="1" x14ac:dyDescent="0.3">
      <c r="B5" s="21" t="s">
        <v>27</v>
      </c>
      <c r="C5" s="14">
        <v>6</v>
      </c>
      <c r="D5" s="43"/>
    </row>
    <row r="6" spans="1:5" ht="30" customHeight="1" x14ac:dyDescent="0.3">
      <c r="B6" s="21" t="s">
        <v>28</v>
      </c>
      <c r="C6" s="14">
        <v>3</v>
      </c>
      <c r="D6" s="43"/>
    </row>
    <row r="7" spans="1:5" ht="30" customHeight="1" x14ac:dyDescent="0.3">
      <c r="B7" s="21" t="s">
        <v>29</v>
      </c>
      <c r="C7" s="27">
        <v>20</v>
      </c>
      <c r="D7" s="43"/>
    </row>
    <row r="8" spans="1:5" ht="30" customHeight="1" thickBot="1" x14ac:dyDescent="0.35">
      <c r="B8" s="21" t="s">
        <v>30</v>
      </c>
      <c r="C8" s="27">
        <v>10</v>
      </c>
      <c r="D8" s="43"/>
    </row>
    <row r="9" spans="1:5" ht="30" customHeight="1" thickBot="1" x14ac:dyDescent="0.35">
      <c r="B9" s="21" t="s">
        <v>39</v>
      </c>
      <c r="C9" s="27">
        <f>((C4+C7+C8)*C5)*C6</f>
        <v>2520</v>
      </c>
      <c r="D9" s="22"/>
    </row>
  </sheetData>
  <mergeCells count="2">
    <mergeCell ref="D4:D8"/>
    <mergeCell ref="B1:D2"/>
  </mergeCells>
  <phoneticPr fontId="1" type="noConversion"/>
  <dataValidations count="5">
    <dataValidation allowBlank="1" showInputMessage="1" showErrorMessage="1" prompt="在此工作表中创建住宿费用计划。在“住宿”信息表中从单元格 B3 开始输入详细信息" sqref="A1" xr:uid="{00000000-0002-0000-0300-000000000000}"/>
    <dataValidation allowBlank="1" showInputMessage="1" showErrorMessage="1" prompt="在此标题下的此列中输入住宿费用描述" sqref="B3" xr:uid="{00000000-0002-0000-0300-000001000000}"/>
    <dataValidation allowBlank="1" showInputMessage="1" showErrorMessage="1" prompt="在此标题下的此列中输入金额" sqref="C3" xr:uid="{00000000-0002-0000-0300-000002000000}"/>
    <dataValidation allowBlank="1" showInputMessage="1" showErrorMessage="1" prompt="在此标题下的此列中输入“是”或“否”，以在出行总费用中包含或扣除费用" sqref="D3" xr:uid="{00000000-0002-0000-0300-000003000000}"/>
    <dataValidation allowBlank="1" showInputMessage="1" showErrorMessage="1" prompt="此单元格中是图片。在下表中输入详细信息" sqref="B1" xr:uid="{00000000-0002-0000-0300-000004000000}"/>
  </dataValidation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A1:F8"/>
  <sheetViews>
    <sheetView showGridLines="0" topLeftCell="A2" zoomScaleNormal="100" workbookViewId="0">
      <selection activeCell="A2" sqref="A2"/>
    </sheetView>
  </sheetViews>
  <sheetFormatPr defaultRowHeight="30" customHeight="1" x14ac:dyDescent="0.3"/>
  <cols>
    <col min="1" max="1" width="2.77734375" style="5" customWidth="1"/>
    <col min="2" max="2" width="26.77734375" style="21" customWidth="1"/>
    <col min="3" max="3" width="15.77734375" style="27" customWidth="1"/>
    <col min="4" max="4" width="28.77734375" style="5" customWidth="1"/>
    <col min="5" max="5" width="6.109375" style="5" hidden="1" customWidth="1"/>
    <col min="6" max="6" width="2.77734375" style="5" customWidth="1"/>
    <col min="7" max="16384" width="8.88671875" style="5"/>
  </cols>
  <sheetData>
    <row r="1" spans="1:6" ht="45" customHeight="1" x14ac:dyDescent="0.3">
      <c r="B1" s="34"/>
      <c r="C1" s="34"/>
      <c r="D1" s="34"/>
      <c r="F1" s="7"/>
    </row>
    <row r="2" spans="1:6" ht="80.099999999999994" customHeight="1" x14ac:dyDescent="0.3">
      <c r="A2" s="8"/>
      <c r="B2" s="34"/>
      <c r="C2" s="34"/>
      <c r="D2" s="34"/>
    </row>
    <row r="3" spans="1:6" ht="39.950000000000003" customHeight="1" x14ac:dyDescent="0.3">
      <c r="B3" s="29" t="s">
        <v>31</v>
      </c>
      <c r="C3" s="46" t="s">
        <v>36</v>
      </c>
      <c r="D3" s="31" t="s">
        <v>37</v>
      </c>
      <c r="E3" s="31" t="s">
        <v>38</v>
      </c>
    </row>
    <row r="4" spans="1:6" ht="30" customHeight="1" x14ac:dyDescent="0.3">
      <c r="B4" s="3" t="s">
        <v>32</v>
      </c>
      <c r="C4" s="28">
        <f>50*[0]!TotalTravelers</f>
        <v>300</v>
      </c>
      <c r="D4" s="32" t="s">
        <v>21</v>
      </c>
      <c r="E4" s="2">
        <f>IF(杂项[[#This Row],[是否包含到总费用中？]]="是",杂项[[#This Row],[总费用]],0)</f>
        <v>0</v>
      </c>
    </row>
    <row r="5" spans="1:6" ht="30" customHeight="1" x14ac:dyDescent="0.3">
      <c r="B5" s="3" t="s">
        <v>33</v>
      </c>
      <c r="C5" s="28">
        <v>100</v>
      </c>
      <c r="D5" s="32" t="s">
        <v>11</v>
      </c>
      <c r="E5" s="2">
        <f>IF(杂项[[#This Row],[是否包含到总费用中？]]="是",杂项[[#This Row],[总费用]],0)</f>
        <v>100</v>
      </c>
    </row>
    <row r="6" spans="1:6" ht="30" customHeight="1" x14ac:dyDescent="0.3">
      <c r="B6" s="3" t="s">
        <v>34</v>
      </c>
      <c r="C6" s="28">
        <v>80</v>
      </c>
      <c r="D6" s="32" t="s">
        <v>11</v>
      </c>
      <c r="E6" s="2">
        <f>IF(杂项[[#This Row],[是否包含到总费用中？]]="是",杂项[[#This Row],[总费用]],0)</f>
        <v>80</v>
      </c>
    </row>
    <row r="7" spans="1:6" ht="30" customHeight="1" x14ac:dyDescent="0.3">
      <c r="B7" s="3" t="s">
        <v>35</v>
      </c>
      <c r="C7" s="28">
        <f>25*[0]!TotalTravelers</f>
        <v>150</v>
      </c>
      <c r="D7" s="32" t="s">
        <v>11</v>
      </c>
      <c r="E7" s="2">
        <f>IF(杂项[[#This Row],[是否包含到总费用中？]]="是",杂项[[#This Row],[总费用]],0)</f>
        <v>150</v>
      </c>
    </row>
    <row r="8" spans="1:6" ht="30" customHeight="1" x14ac:dyDescent="0.3">
      <c r="B8" s="3" t="s">
        <v>42</v>
      </c>
      <c r="C8" s="28">
        <f>SUBTOTAL(109,杂项[费用])</f>
        <v>330</v>
      </c>
      <c r="D8" s="1"/>
      <c r="E8" s="1"/>
    </row>
  </sheetData>
  <mergeCells count="1">
    <mergeCell ref="B1:D2"/>
  </mergeCells>
  <phoneticPr fontId="1" type="noConversion"/>
  <dataValidations count="5">
    <dataValidation allowBlank="1" showInputMessage="1" showErrorMessage="1" prompt="在本工作表中创建杂项费用计划。在表中从单元格 B3 开始输入详细信息" sqref="A1" xr:uid="{00000000-0002-0000-0400-000000000000}"/>
    <dataValidation allowBlank="1" showInputMessage="1" showErrorMessage="1" prompt="在此标题下的此列中输入娱乐费用或杂项费用描述" sqref="B3" xr:uid="{00000000-0002-0000-0400-000001000000}"/>
    <dataValidation allowBlank="1" showInputMessage="1" showErrorMessage="1" prompt="在此标题下的此列中输入金额" sqref="C3" xr:uid="{00000000-0002-0000-0400-000002000000}"/>
    <dataValidation allowBlank="1" showInputMessage="1" showErrorMessage="1" prompt="在此标题下的此列中输入“是”或“否”，以在出行总费用中包含或扣除费用" sqref="D3" xr:uid="{00000000-0002-0000-0400-000003000000}"/>
    <dataValidation allowBlank="1" showInputMessage="1" showErrorMessage="1" prompt="此单元格中是图片。在下表中输入详细信息" sqref="B1:D2" xr:uid="{00000000-0002-0000-0400-000004000000}"/>
  </dataValidation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16</vt:i4>
      </vt:variant>
    </vt:vector>
  </HeadingPairs>
  <TitlesOfParts>
    <vt:vector size="21" baseType="lpstr">
      <vt:lpstr>总结</vt:lpstr>
      <vt:lpstr>机票</vt:lpstr>
      <vt:lpstr>餐饮</vt:lpstr>
      <vt:lpstr>住宿</vt:lpstr>
      <vt:lpstr>杂项</vt:lpstr>
      <vt:lpstr>AddAirfare</vt:lpstr>
      <vt:lpstr>AddGas</vt:lpstr>
      <vt:lpstr>AddLodging</vt:lpstr>
      <vt:lpstr>AddMeals</vt:lpstr>
      <vt:lpstr>Length</vt:lpstr>
      <vt:lpstr>餐饮!Print_Titles</vt:lpstr>
      <vt:lpstr>机票!Print_Titles</vt:lpstr>
      <vt:lpstr>杂项!Print_Titles</vt:lpstr>
      <vt:lpstr>住宿!Print_Titles</vt:lpstr>
      <vt:lpstr>TotalAirfare</vt:lpstr>
      <vt:lpstr>TotalEntertainment</vt:lpstr>
      <vt:lpstr>TotalGas</vt:lpstr>
      <vt:lpstr>TotalLodging</vt:lpstr>
      <vt:lpstr>TotalMeals</vt:lpstr>
      <vt:lpstr>TotalTravelers</vt:lpstr>
      <vt:lpstr>TotalTripCost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2018-03-06T09:12:53Z</dcterms:created>
  <dcterms:modified xsi:type="dcterms:W3CDTF">2018-04-25T06:11:44Z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2018-03-06T09:12:58.7755564Z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