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2_ncr:500000_{57EDAEEC-0F52-45B7-B316-747484E1A032}" xr6:coauthVersionLast="32" xr6:coauthVersionMax="32" xr10:uidLastSave="{00000000-0000-0000-0000-000000000000}"/>
  <bookViews>
    <workbookView xWindow="0" yWindow="0" windowWidth="18870" windowHeight="6135" xr2:uid="{00000000-000D-0000-FFFF-FFFF00000000}"/>
  </bookViews>
  <sheets>
    <sheet name="活动跟踪器" sheetId="1" r:id="rId1"/>
    <sheet name="活动清单" sheetId="2" state="hidden" r:id="rId2"/>
  </sheets>
  <definedNames>
    <definedName name="共计">SUM(清单[总计])</definedName>
    <definedName name="活动查找">活动清单!$B$4:$C$8</definedName>
    <definedName name="活动清单">活动清单!$B$4:$B$8</definedName>
    <definedName name="类别1">活动跟踪器!$A$3</definedName>
    <definedName name="类别1单位">活动跟踪器!$C$4</definedName>
    <definedName name="类别2">活动跟踪器!$A$7</definedName>
    <definedName name="类别2单位">活动跟踪器!$C$8</definedName>
    <definedName name="类别3">活动跟踪器!$A$11</definedName>
    <definedName name="类别3单位">活动跟踪器!$C$12</definedName>
    <definedName name="类别4">活动跟踪器!$A$15</definedName>
    <definedName name="类别4单位">活动跟踪器!$C$16</definedName>
    <definedName name="类别5">活动跟踪器!$A$19</definedName>
    <definedName name="类别5单位">活动跟踪器!$C$20</definedName>
    <definedName name="其他所有活动">活动跟踪器!$A$23</definedName>
    <definedName name="其他总计">共计-SUM(活动跟踪器!$B$3:$B$15)</definedName>
  </definedNames>
  <calcPr calcId="162913"/>
</workbook>
</file>

<file path=xl/calcChain.xml><?xml version="1.0" encoding="utf-8"?>
<calcChain xmlns="http://schemas.openxmlformats.org/spreadsheetml/2006/main">
  <c r="C8" i="2" l="1"/>
  <c r="C7" i="2"/>
  <c r="C6" i="2"/>
  <c r="C5" i="2"/>
  <c r="C4" i="2"/>
  <c r="B8" i="2"/>
  <c r="B7" i="2"/>
  <c r="B6" i="2"/>
  <c r="B5" i="2"/>
  <c r="B4" i="2"/>
  <c r="I6" i="1" s="1"/>
  <c r="B21" i="1"/>
  <c r="B19" i="1"/>
  <c r="B17" i="1"/>
  <c r="B15" i="1"/>
  <c r="B13" i="1"/>
  <c r="B11" i="1"/>
  <c r="B9" i="1"/>
  <c r="B7" i="1"/>
  <c r="B5" i="1"/>
  <c r="B3" i="1"/>
  <c r="I11" i="1" l="1"/>
  <c r="I9" i="1"/>
  <c r="I7" i="1"/>
  <c r="I12" i="1"/>
  <c r="I10" i="1"/>
  <c r="I8" i="1"/>
  <c r="B23" i="1"/>
</calcChain>
</file>

<file path=xl/sharedStrings.xml><?xml version="1.0" encoding="utf-8"?>
<sst xmlns="http://schemas.openxmlformats.org/spreadsheetml/2006/main" count="49" uniqueCount="25">
  <si>
    <t>活动跟踪器</t>
  </si>
  <si>
    <t>骑自行车</t>
  </si>
  <si>
    <t>游泳</t>
  </si>
  <si>
    <t>活动 3</t>
  </si>
  <si>
    <t>活动 4</t>
  </si>
  <si>
    <t>活动 5</t>
  </si>
  <si>
    <t>总计</t>
  </si>
  <si>
    <t>千米</t>
  </si>
  <si>
    <t>卡路里</t>
  </si>
  <si>
    <t>米</t>
  </si>
  <si>
    <t>步数</t>
  </si>
  <si>
    <t>次数</t>
  </si>
  <si>
    <t>显示活动消耗的总卡路里的堆积条形图位于此单元格中。在下表中输入详细信息。</t>
  </si>
  <si>
    <t>日期</t>
  </si>
  <si>
    <t>活动</t>
  </si>
  <si>
    <t>开始时间</t>
  </si>
  <si>
    <t>持续时间</t>
  </si>
  <si>
    <t>单位</t>
  </si>
  <si>
    <t>备注</t>
  </si>
  <si>
    <t>天气炎热且潮湿</t>
  </si>
  <si>
    <t>凉爽的下午</t>
  </si>
  <si>
    <t>昨晚睡眠质量好</t>
  </si>
  <si>
    <t>活动清单</t>
  </si>
  <si>
    <t>下表绑定到自定义活动并填充活动记录上的下拉列表。此工作表应继续保持隐藏状态。</t>
  </si>
  <si>
    <r>
      <rPr>
        <b/>
        <sz val="11"/>
        <color theme="0"/>
        <rFont val="Microsoft YaHei UI"/>
        <family val="2"/>
        <charset val="134"/>
      </rPr>
      <t>跟踪排名前 5 的活动！</t>
    </r>
    <r>
      <rPr>
        <sz val="11"/>
        <color theme="0"/>
        <rFont val="Microsoft YaHei UI"/>
        <family val="2"/>
        <charset val="134"/>
      </rPr>
      <t>使用最擅长的活动更换以下活动信息。然后将它们的条目添加到活动记录中，从而跟踪进度。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</si>
</sst>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41" formatCode="_ * #,##0_ ;_ * \-#,##0_ ;_ * &quot;-&quot;_ ;_ @_ "/>
    <numFmt numFmtId="43" formatCode="_ * #,##0.00_ ;_ * \-#,##0.00_ ;_ * &quot;-&quot;??_ ;_ @_ "/>
    <numFmt numFmtId="176" formatCode="_ &quot;₹&quot;\ * #,##0_ ;_ &quot;₹&quot;\ * \-#,##0_ ;_ &quot;₹&quot;\ * &quot;-&quot;_ ;_ @_ "/>
    <numFmt numFmtId="177" formatCode="_ &quot;₹&quot;\ * #,##0.00_ ;_ &quot;₹&quot;\ * \-#,##0.00_ ;_ &quot;₹&quot;\ * &quot;-&quot;??_ ;_ @_ "/>
    <numFmt numFmtId="178" formatCode="&quot;$&quot;#,##0.00"/>
    <numFmt numFmtId="179" formatCode="[h]:mm:ss;@"/>
    <numFmt numFmtId="180" formatCode="0.0"/>
    <numFmt numFmtId="181" formatCode="[$-409]h:mm\ AM/PM;@"/>
    <numFmt numFmtId="182" formatCode="h:mm;@"/>
    <numFmt numFmtId="183" formatCode="h:mm:ss;@"/>
  </numFmts>
  <fonts count="12" x14ac:knownFonts="1">
    <font>
      <sz val="11"/>
      <color theme="3"/>
      <name val="Microsoft YaHei UI"/>
      <family val="2"/>
      <charset val="134"/>
    </font>
    <font>
      <b/>
      <sz val="18"/>
      <color theme="4"/>
      <name val="宋体"/>
      <family val="2"/>
      <scheme val="major"/>
    </font>
    <font>
      <sz val="11"/>
      <color theme="3"/>
      <name val="宋体"/>
      <family val="2"/>
      <scheme val="minor"/>
    </font>
    <font>
      <b/>
      <sz val="20"/>
      <color theme="0"/>
      <name val="Microsoft YaHei UI"/>
      <family val="2"/>
      <charset val="134"/>
    </font>
    <font>
      <sz val="36"/>
      <color theme="0"/>
      <name val="Microsoft YaHei UI"/>
      <family val="2"/>
      <charset val="134"/>
    </font>
    <font>
      <sz val="11"/>
      <color theme="3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sz val="22"/>
      <color theme="0"/>
      <name val="Microsoft YaHei UI"/>
      <family val="2"/>
      <charset val="134"/>
    </font>
    <font>
      <sz val="9"/>
      <name val="宋体"/>
      <family val="3"/>
      <charset val="134"/>
      <scheme val="minor"/>
    </font>
    <font>
      <b/>
      <sz val="8"/>
      <color theme="0"/>
      <name val="Microsoft YaHei UI"/>
      <family val="2"/>
      <charset val="134"/>
    </font>
    <font>
      <b/>
      <sz val="11"/>
      <color theme="3"/>
      <name val="Microsoft YaHei UI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CC"/>
      </patternFill>
    </fill>
    <fill>
      <patternFill patternType="solid">
        <fgColor theme="4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/>
      <diagonal/>
    </border>
  </borders>
  <cellStyleXfs count="10">
    <xf numFmtId="0" fontId="0" fillId="0" borderId="0" applyNumberFormat="0" applyFill="0" applyBorder="0" applyProtection="0">
      <alignment vertical="center" wrapText="1"/>
    </xf>
    <xf numFmtId="0" fontId="1" fillId="0" borderId="0" applyNumberFormat="0" applyBorder="0" applyProtection="0"/>
    <xf numFmtId="0" fontId="3" fillId="3" borderId="0" applyNumberFormat="0" applyBorder="0" applyAlignment="0" applyProtection="0"/>
    <xf numFmtId="0" fontId="8" fillId="4" borderId="0" applyNumberFormat="0" applyBorder="0" applyProtection="0">
      <alignment horizontal="center" vertical="top"/>
    </xf>
    <xf numFmtId="43" fontId="2" fillId="0" borderId="0" applyFill="0" applyBorder="0" applyAlignment="0" applyProtection="0"/>
    <xf numFmtId="41" fontId="2" fillId="0" borderId="0" applyFill="0" applyBorder="0" applyAlignment="0" applyProtection="0"/>
    <xf numFmtId="177" fontId="2" fillId="0" borderId="0" applyFill="0" applyBorder="0" applyAlignment="0" applyProtection="0"/>
    <xf numFmtId="176" fontId="2" fillId="0" borderId="0" applyFill="0" applyBorder="0" applyAlignment="0" applyProtection="0"/>
    <xf numFmtId="9" fontId="2" fillId="0" borderId="0" applyFill="0" applyBorder="0" applyAlignment="0" applyProtection="0"/>
    <xf numFmtId="0" fontId="2" fillId="5" borderId="3" applyNumberFormat="0" applyAlignment="0" applyProtection="0"/>
  </cellStyleXfs>
  <cellXfs count="55">
    <xf numFmtId="0" fontId="0" fillId="0" borderId="0" xfId="0">
      <alignment vertical="center" wrapText="1"/>
    </xf>
    <xf numFmtId="0" fontId="5" fillId="0" borderId="0" xfId="0" applyFont="1">
      <alignment vertical="center" wrapText="1"/>
    </xf>
    <xf numFmtId="0" fontId="5" fillId="4" borderId="4" xfId="0" applyFont="1" applyFill="1" applyBorder="1">
      <alignment vertical="center" wrapText="1"/>
    </xf>
    <xf numFmtId="0" fontId="6" fillId="4" borderId="4" xfId="0" applyFont="1" applyFill="1" applyBorder="1" applyAlignment="1">
      <alignment vertical="center"/>
    </xf>
    <xf numFmtId="0" fontId="6" fillId="4" borderId="4" xfId="0" applyFont="1" applyFill="1" applyBorder="1" applyAlignment="1"/>
    <xf numFmtId="0" fontId="5" fillId="0" borderId="0" xfId="0" applyFont="1" applyFill="1" applyBorder="1" applyAlignment="1">
      <alignment horizontal="left" vertical="center" indent="2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right" vertical="center" indent="1"/>
    </xf>
    <xf numFmtId="0" fontId="5" fillId="0" borderId="0" xfId="0" applyFont="1" applyFill="1" applyBorder="1" applyAlignment="1">
      <alignment horizontal="right" vertical="center"/>
    </xf>
    <xf numFmtId="0" fontId="6" fillId="4" borderId="5" xfId="0" applyFont="1" applyFill="1" applyBorder="1" applyAlignment="1"/>
    <xf numFmtId="14" fontId="5" fillId="0" borderId="0" xfId="0" applyNumberFormat="1" applyFont="1" applyFill="1" applyBorder="1" applyAlignment="1">
      <alignment horizontal="left" vertical="center" indent="2"/>
    </xf>
    <xf numFmtId="0" fontId="5" fillId="0" borderId="0" xfId="0" applyFont="1" applyFill="1" applyBorder="1" applyAlignment="1">
      <alignment vertical="center"/>
    </xf>
    <xf numFmtId="0" fontId="5" fillId="0" borderId="0" xfId="0" applyNumberFormat="1" applyFont="1" applyFill="1" applyBorder="1" applyAlignment="1">
      <alignment horizontal="right" vertical="center" indent="1"/>
    </xf>
    <xf numFmtId="0" fontId="5" fillId="4" borderId="6" xfId="0" applyFont="1" applyFill="1" applyBorder="1">
      <alignment vertical="center" wrapText="1"/>
    </xf>
    <xf numFmtId="0" fontId="5" fillId="4" borderId="5" xfId="0" applyFont="1" applyFill="1" applyBorder="1">
      <alignment vertical="center" wrapText="1"/>
    </xf>
    <xf numFmtId="0" fontId="5" fillId="2" borderId="0" xfId="0" applyFont="1" applyFill="1" applyAlignment="1">
      <alignment vertical="center"/>
    </xf>
    <xf numFmtId="181" fontId="5" fillId="2" borderId="0" xfId="0" applyNumberFormat="1" applyFont="1" applyFill="1" applyAlignment="1">
      <alignment horizontal="right" vertical="center" indent="1"/>
    </xf>
    <xf numFmtId="179" fontId="5" fillId="0" borderId="0" xfId="0" applyNumberFormat="1" applyFont="1" applyFill="1" applyAlignment="1">
      <alignment vertical="center"/>
    </xf>
    <xf numFmtId="0" fontId="5" fillId="2" borderId="0" xfId="0" applyNumberFormat="1" applyFont="1" applyFill="1" applyAlignment="1">
      <alignment horizontal="left" vertical="center" indent="2"/>
    </xf>
    <xf numFmtId="0" fontId="5" fillId="2" borderId="0" xfId="0" applyNumberFormat="1" applyFont="1" applyFill="1" applyAlignment="1">
      <alignment horizontal="right" vertical="center" indent="1"/>
    </xf>
    <xf numFmtId="0" fontId="5" fillId="0" borderId="0" xfId="0" applyFont="1" applyAlignment="1">
      <alignment vertical="center"/>
    </xf>
    <xf numFmtId="0" fontId="5" fillId="2" borderId="0" xfId="0" applyFont="1" applyFill="1">
      <alignment vertical="center" wrapText="1"/>
    </xf>
    <xf numFmtId="0" fontId="5" fillId="2" borderId="4" xfId="0" applyFont="1" applyFill="1" applyBorder="1">
      <alignment vertical="center" wrapText="1"/>
    </xf>
    <xf numFmtId="178" fontId="5" fillId="2" borderId="0" xfId="0" applyNumberFormat="1" applyFont="1" applyFill="1">
      <alignment vertical="center" wrapText="1"/>
    </xf>
    <xf numFmtId="0" fontId="11" fillId="0" borderId="0" xfId="0" applyFont="1" applyAlignment="1"/>
    <xf numFmtId="182" fontId="5" fillId="0" borderId="0" xfId="0" applyNumberFormat="1" applyFont="1" applyFill="1" applyBorder="1" applyAlignment="1">
      <alignment horizontal="right" vertical="center" indent="1"/>
    </xf>
    <xf numFmtId="183" fontId="5" fillId="0" borderId="0" xfId="0" applyNumberFormat="1" applyFont="1" applyFill="1" applyBorder="1" applyAlignment="1">
      <alignment vertical="center"/>
    </xf>
    <xf numFmtId="183" fontId="5" fillId="0" borderId="0" xfId="0" applyNumberFormat="1" applyFont="1" applyFill="1" applyAlignment="1">
      <alignment vertical="center"/>
    </xf>
    <xf numFmtId="0" fontId="6" fillId="6" borderId="6" xfId="0" applyFont="1" applyFill="1" applyBorder="1" applyAlignment="1">
      <alignment vertical="center"/>
    </xf>
    <xf numFmtId="0" fontId="6" fillId="6" borderId="4" xfId="0" applyFont="1" applyFill="1" applyBorder="1" applyAlignment="1">
      <alignment vertical="center"/>
    </xf>
    <xf numFmtId="180" fontId="8" fillId="4" borderId="0" xfId="3" applyNumberFormat="1" applyFont="1" applyAlignment="1">
      <alignment horizontal="center"/>
    </xf>
    <xf numFmtId="1" fontId="8" fillId="4" borderId="0" xfId="3" applyNumberFormat="1" applyFont="1" applyBorder="1" applyAlignment="1">
      <alignment horizontal="center" vertical="top"/>
    </xf>
    <xf numFmtId="1" fontId="8" fillId="4" borderId="1" xfId="3" applyNumberFormat="1" applyFont="1" applyBorder="1" applyAlignment="1">
      <alignment horizontal="center" vertical="top"/>
    </xf>
    <xf numFmtId="0" fontId="6" fillId="4" borderId="2" xfId="0" applyFont="1" applyFill="1" applyBorder="1" applyAlignment="1">
      <alignment horizontal="left" vertical="center" indent="1"/>
    </xf>
    <xf numFmtId="0" fontId="6" fillId="4" borderId="0" xfId="0" applyFont="1" applyFill="1" applyBorder="1" applyAlignment="1">
      <alignment horizontal="left" vertical="center" indent="1"/>
    </xf>
    <xf numFmtId="0" fontId="6" fillId="4" borderId="1" xfId="0" applyFont="1" applyFill="1" applyBorder="1" applyAlignment="1">
      <alignment horizontal="left" vertical="center" indent="1"/>
    </xf>
    <xf numFmtId="0" fontId="7" fillId="6" borderId="2" xfId="0" applyFont="1" applyFill="1" applyBorder="1" applyAlignment="1">
      <alignment horizontal="left" vertical="center" indent="2"/>
    </xf>
    <xf numFmtId="0" fontId="7" fillId="6" borderId="0" xfId="0" applyFont="1" applyFill="1" applyBorder="1" applyAlignment="1">
      <alignment horizontal="left" vertical="center" indent="2"/>
    </xf>
    <xf numFmtId="1" fontId="8" fillId="6" borderId="0" xfId="3" applyNumberFormat="1" applyFont="1" applyFill="1" applyAlignment="1">
      <alignment horizontal="center" vertical="center"/>
    </xf>
    <xf numFmtId="0" fontId="8" fillId="6" borderId="0" xfId="3" applyFont="1" applyFill="1" applyAlignment="1">
      <alignment horizontal="center" vertical="center"/>
    </xf>
    <xf numFmtId="0" fontId="6" fillId="4" borderId="2" xfId="0" applyFont="1" applyFill="1" applyBorder="1" applyAlignment="1">
      <alignment horizontal="left" vertical="center" indent="2"/>
    </xf>
    <xf numFmtId="0" fontId="6" fillId="4" borderId="0" xfId="0" applyFont="1" applyFill="1" applyBorder="1" applyAlignment="1">
      <alignment horizontal="left" vertical="center" indent="2"/>
    </xf>
    <xf numFmtId="0" fontId="4" fillId="2" borderId="7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6" fillId="6" borderId="0" xfId="2" applyFont="1" applyFill="1" applyBorder="1" applyAlignment="1">
      <alignment horizontal="left" vertical="center" wrapText="1" indent="1"/>
    </xf>
    <xf numFmtId="0" fontId="6" fillId="6" borderId="4" xfId="2" applyFont="1" applyFill="1" applyBorder="1" applyAlignment="1">
      <alignment horizontal="left" vertical="center" wrapText="1" indent="1"/>
    </xf>
    <xf numFmtId="0" fontId="3" fillId="6" borderId="0" xfId="2" applyFont="1" applyFill="1" applyAlignment="1">
      <alignment horizontal="left" vertical="center" indent="1"/>
    </xf>
    <xf numFmtId="0" fontId="3" fillId="6" borderId="4" xfId="2" applyFont="1" applyFill="1" applyBorder="1" applyAlignment="1">
      <alignment horizontal="left" vertical="center" indent="1"/>
    </xf>
    <xf numFmtId="0" fontId="3" fillId="3" borderId="0" xfId="2" applyFont="1" applyAlignment="1">
      <alignment horizontal="left" vertical="center" indent="1"/>
    </xf>
    <xf numFmtId="0" fontId="10" fillId="3" borderId="0" xfId="2" applyFont="1" applyAlignment="1">
      <alignment horizontal="left" vertical="center" wrapText="1" indent="1"/>
    </xf>
    <xf numFmtId="0" fontId="0" fillId="0" borderId="0" xfId="0" applyNumberFormat="1" applyFont="1" applyFill="1" applyBorder="1" applyAlignment="1">
      <alignment horizontal="left" vertical="center" indent="2"/>
    </xf>
    <xf numFmtId="0" fontId="5" fillId="0" borderId="0" xfId="0" applyFont="1" applyFill="1" applyAlignment="1">
      <alignment vertical="center"/>
    </xf>
    <xf numFmtId="182" fontId="5" fillId="0" borderId="0" xfId="0" applyNumberFormat="1" applyFont="1" applyFill="1" applyAlignment="1">
      <alignment horizontal="right" vertical="center" indent="1"/>
    </xf>
    <xf numFmtId="0" fontId="5" fillId="0" borderId="0" xfId="0" applyNumberFormat="1" applyFont="1" applyFill="1" applyAlignment="1">
      <alignment horizontal="right" vertical="center" indent="1"/>
    </xf>
    <xf numFmtId="0" fontId="5" fillId="0" borderId="0" xfId="0" applyNumberFormat="1" applyFont="1" applyFill="1" applyAlignment="1">
      <alignment vertical="center"/>
    </xf>
  </cellXfs>
  <cellStyles count="10">
    <cellStyle name="百分比" xfId="8" builtinId="5" customBuiltin="1"/>
    <cellStyle name="标题" xfId="2" builtinId="15" customBuiltin="1"/>
    <cellStyle name="标题 1" xfId="1" builtinId="16" customBuiltin="1"/>
    <cellStyle name="标题 2" xfId="3" builtinId="17" customBuiltin="1"/>
    <cellStyle name="常规" xfId="0" builtinId="0" customBuiltin="1"/>
    <cellStyle name="货币" xfId="6" builtinId="4" customBuiltin="1"/>
    <cellStyle name="货币[0]" xfId="7" builtinId="7" customBuiltin="1"/>
    <cellStyle name="千位分隔" xfId="4" builtinId="3" customBuiltin="1"/>
    <cellStyle name="千位分隔[0]" xfId="5" builtinId="6" customBuiltin="1"/>
    <cellStyle name="注释" xfId="9" builtinId="10" customBuiltin="1"/>
  </cellStyles>
  <dxfs count="12"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Microsoft YaHei UI"/>
        <family val="2"/>
        <charset val="134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Microsoft YaHei UI"/>
        <family val="2"/>
        <charset val="134"/>
        <scheme val="none"/>
      </font>
      <numFmt numFmtId="183" formatCode="h:mm:ss;@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numFmt numFmtId="182" formatCode="h:mm;@"/>
      <fill>
        <patternFill patternType="none">
          <fgColor indexed="64"/>
          <bgColor auto="1"/>
        </patternFill>
      </fill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numFmt numFmtId="184" formatCode="m/d/yyyy"/>
      <fill>
        <patternFill patternType="none">
          <fgColor indexed="64"/>
          <bgColor auto="1"/>
        </patternFill>
      </fill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Microsoft YaHei UI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color theme="3"/>
      </font>
      <border>
        <bottom style="medium">
          <color theme="2"/>
        </bottom>
      </border>
    </dxf>
    <dxf>
      <border>
        <bottom style="thin">
          <color theme="2"/>
        </bottom>
        <horizontal style="thin">
          <color theme="2"/>
        </horizontal>
      </border>
    </dxf>
  </dxfs>
  <tableStyles count="1" defaultTableStyle="活动记录" defaultPivotStyle="PivotStyleLight8">
    <tableStyle name="活动记录" pivot="0" count="2" xr9:uid="{00000000-0011-0000-FFFF-FFFF00000000}">
      <tableStyleElement type="wholeTable" dxfId="11"/>
      <tableStyleElement type="headerRow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accent1">
                    <a:lumMod val="7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defRPr>
            </a:pPr>
            <a:r>
              <a:rPr lang="en-US" sz="1800">
                <a:solidFill>
                  <a:schemeClr val="accent1">
                    <a:lumMod val="7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rPr>
              <a:t>活动消耗的卡路里</a:t>
            </a:r>
          </a:p>
        </c:rich>
      </c:tx>
      <c:layout>
        <c:manualLayout>
          <c:xMode val="edge"/>
          <c:yMode val="edge"/>
          <c:x val="1.4528247989487869E-2"/>
          <c:y val="6.41229650215291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accent1">
                  <a:lumMod val="7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1208759161515066E-2"/>
          <c:y val="0.36579555006604564"/>
          <c:w val="0.84022933030807034"/>
          <c:h val="0.4482198548710822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活动跟踪器!$A$3</c:f>
              <c:strCache>
                <c:ptCount val="1"/>
                <c:pt idx="0">
                  <c:v>骑自行车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活动跟踪器!$A$1</c:f>
              <c:strCache>
                <c:ptCount val="1"/>
                <c:pt idx="0">
                  <c:v>活动跟踪器</c:v>
                </c:pt>
              </c:strCache>
            </c:strRef>
          </c:cat>
          <c:val>
            <c:numRef>
              <c:f>活动跟踪器!$B$5</c:f>
              <c:numCache>
                <c:formatCode>0</c:formatCode>
                <c:ptCount val="1"/>
                <c:pt idx="0">
                  <c:v>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35-4E50-8E08-17A8A990922F}"/>
            </c:ext>
          </c:extLst>
        </c:ser>
        <c:ser>
          <c:idx val="1"/>
          <c:order val="1"/>
          <c:tx>
            <c:strRef>
              <c:f>活动跟踪器!$A$7</c:f>
              <c:strCache>
                <c:ptCount val="1"/>
                <c:pt idx="0">
                  <c:v>游泳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活动跟踪器!$A$1</c:f>
              <c:strCache>
                <c:ptCount val="1"/>
                <c:pt idx="0">
                  <c:v>活动跟踪器</c:v>
                </c:pt>
              </c:strCache>
            </c:strRef>
          </c:cat>
          <c:val>
            <c:numRef>
              <c:f>活动跟踪器!$B$9</c:f>
              <c:numCache>
                <c:formatCode>0</c:formatCode>
                <c:ptCount val="1"/>
                <c:pt idx="0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35-4E50-8E08-17A8A990922F}"/>
            </c:ext>
          </c:extLst>
        </c:ser>
        <c:ser>
          <c:idx val="2"/>
          <c:order val="2"/>
          <c:tx>
            <c:strRef>
              <c:f>活动跟踪器!$A$11</c:f>
              <c:strCache>
                <c:ptCount val="1"/>
                <c:pt idx="0">
                  <c:v>活动 3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活动跟踪器!$A$1</c:f>
              <c:strCache>
                <c:ptCount val="1"/>
                <c:pt idx="0">
                  <c:v>活动跟踪器</c:v>
                </c:pt>
              </c:strCache>
            </c:strRef>
          </c:cat>
          <c:val>
            <c:numRef>
              <c:f>活动跟踪器!$B$13</c:f>
              <c:numCache>
                <c:formatCode>0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35-4E50-8E08-17A8A990922F}"/>
            </c:ext>
          </c:extLst>
        </c:ser>
        <c:ser>
          <c:idx val="3"/>
          <c:order val="3"/>
          <c:tx>
            <c:strRef>
              <c:f>活动跟踪器!$A$15</c:f>
              <c:strCache>
                <c:ptCount val="1"/>
                <c:pt idx="0">
                  <c:v>活动 4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活动跟踪器!$A$1</c:f>
              <c:strCache>
                <c:ptCount val="1"/>
                <c:pt idx="0">
                  <c:v>活动跟踪器</c:v>
                </c:pt>
              </c:strCache>
            </c:strRef>
          </c:cat>
          <c:val>
            <c:numRef>
              <c:f>活动跟踪器!$B$17</c:f>
              <c:numCache>
                <c:formatCode>0</c:formatCode>
                <c:ptCount val="1"/>
                <c:pt idx="0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35-4E50-8E08-17A8A990922F}"/>
            </c:ext>
          </c:extLst>
        </c:ser>
        <c:ser>
          <c:idx val="4"/>
          <c:order val="4"/>
          <c:tx>
            <c:strRef>
              <c:f>活动跟踪器!$A$19</c:f>
              <c:strCache>
                <c:ptCount val="1"/>
                <c:pt idx="0">
                  <c:v>活动 5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435-4E50-8E08-17A8A990922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活动跟踪器!$A$1</c:f>
              <c:strCache>
                <c:ptCount val="1"/>
                <c:pt idx="0">
                  <c:v>活动跟踪器</c:v>
                </c:pt>
              </c:strCache>
            </c:strRef>
          </c:cat>
          <c:val>
            <c:numRef>
              <c:f>活动跟踪器!$B$21</c:f>
              <c:numCache>
                <c:formatCode>0</c:formatCode>
                <c:ptCount val="1"/>
                <c:pt idx="0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35-4E50-8E08-17A8A9909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494667488"/>
        <c:axId val="491718096"/>
      </c:barChart>
      <c:catAx>
        <c:axId val="4946674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1718096"/>
        <c:crosses val="autoZero"/>
        <c:auto val="1"/>
        <c:lblAlgn val="ctr"/>
        <c:lblOffset val="100"/>
        <c:noMultiLvlLbl val="0"/>
      </c:catAx>
      <c:valAx>
        <c:axId val="49171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defRPr>
            </a:pPr>
            <a:endParaRPr lang="zh-CN"/>
          </a:p>
        </c:txPr>
        <c:crossAx val="49466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336229151803415"/>
          <c:y val="0.28856020448424341"/>
          <c:w val="0.10474831671682065"/>
          <c:h val="0.675385380748974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0</xdr:row>
      <xdr:rowOff>57150</xdr:rowOff>
    </xdr:from>
    <xdr:to>
      <xdr:col>10</xdr:col>
      <xdr:colOff>1343025</xdr:colOff>
      <xdr:row>3</xdr:row>
      <xdr:rowOff>28575</xdr:rowOff>
    </xdr:to>
    <xdr:graphicFrame macro="">
      <xdr:nvGraphicFramePr>
        <xdr:cNvPr id="2" name="消耗的卡路里" descr="显示活动消耗的总卡路里的堆积条形图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清单" displayName="清单" ref="D5:K12" totalsRowShown="0" headerRowDxfId="9" dataDxfId="0">
  <tableColumns count="8">
    <tableColumn id="1" xr3:uid="{00000000-0010-0000-0000-000001000000}" name="日期" dataDxfId="8"/>
    <tableColumn id="2" xr3:uid="{00000000-0010-0000-0000-000002000000}" name="活动" dataDxfId="7"/>
    <tableColumn id="9" xr3:uid="{00000000-0010-0000-0000-000009000000}" name="开始时间" dataDxfId="6"/>
    <tableColumn id="10" xr3:uid="{00000000-0010-0000-0000-00000A000000}" name="持续时间" dataDxfId="5"/>
    <tableColumn id="3" xr3:uid="{00000000-0010-0000-0000-000003000000}" name="总计" dataDxfId="4"/>
    <tableColumn id="4" xr3:uid="{00000000-0010-0000-0000-000004000000}" name="单位" dataDxfId="3">
      <calculatedColumnFormula>IFERROR(VLOOKUP(清单[[#This Row],[活动]],活动查找,2,FALSE),"")</calculatedColumnFormula>
    </tableColumn>
    <tableColumn id="5" xr3:uid="{00000000-0010-0000-0000-000005000000}" name="卡路里" dataDxfId="2"/>
    <tableColumn id="7" xr3:uid="{00000000-0010-0000-0000-000007000000}" name="备注" dataDxfId="1"/>
  </tableColumns>
  <tableStyleInfo name="活动记录" showFirstColumn="0" showLastColumn="0" showRowStripes="1" showColumnStripes="0"/>
  <extLst>
    <ext xmlns:x14="http://schemas.microsoft.com/office/spreadsheetml/2009/9/main" uri="{504A1905-F514-4f6f-8877-14C23A59335A}">
      <x14:table altTextSummary="在此表中输入日期、活动、开始时间、持续时间、汇总、卡路里和备注。自动更新单位"/>
    </ext>
  </extLst>
</table>
</file>

<file path=xl/theme/theme1.xml><?xml version="1.0" encoding="utf-8"?>
<a:theme xmlns:a="http://schemas.openxmlformats.org/drawingml/2006/main" name="Office Theme">
  <a:themeElements>
    <a:clrScheme name="Activity Log">
      <a:dk1>
        <a:sysClr val="windowText" lastClr="000000"/>
      </a:dk1>
      <a:lt1>
        <a:sysClr val="window" lastClr="FFFFFF"/>
      </a:lt1>
      <a:dk2>
        <a:srgbClr val="414141"/>
      </a:dk2>
      <a:lt2>
        <a:srgbClr val="F0F0F0"/>
      </a:lt2>
      <a:accent1>
        <a:srgbClr val="F01414"/>
      </a:accent1>
      <a:accent2>
        <a:srgbClr val="2895BF"/>
      </a:accent2>
      <a:accent3>
        <a:srgbClr val="BF1A8D"/>
      </a:accent3>
      <a:accent4>
        <a:srgbClr val="FF9900"/>
      </a:accent4>
      <a:accent5>
        <a:srgbClr val="9B9B9B"/>
      </a:accent5>
      <a:accent6>
        <a:srgbClr val="CD865B"/>
      </a:accent6>
      <a:hlink>
        <a:srgbClr val="0095BF"/>
      </a:hlink>
      <a:folHlink>
        <a:srgbClr val="BF1A8D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</sheetPr>
  <dimension ref="A1:K210"/>
  <sheetViews>
    <sheetView showGridLines="0" tabSelected="1" zoomScaleNormal="100" workbookViewId="0">
      <selection sqref="A1:C1"/>
    </sheetView>
  </sheetViews>
  <sheetFormatPr defaultRowHeight="30" customHeight="1" x14ac:dyDescent="0.3"/>
  <cols>
    <col min="1" max="1" width="14.5546875" style="21" customWidth="1"/>
    <col min="2" max="2" width="16.109375" style="21" customWidth="1"/>
    <col min="3" max="3" width="11.5546875" style="22" customWidth="1"/>
    <col min="4" max="4" width="14.44140625" style="21" customWidth="1"/>
    <col min="5" max="5" width="19" style="21" customWidth="1"/>
    <col min="6" max="6" width="11.44140625" style="21" customWidth="1"/>
    <col min="7" max="7" width="11.88671875" style="21" customWidth="1"/>
    <col min="8" max="8" width="10" style="21" customWidth="1"/>
    <col min="9" max="9" width="13.5546875" style="23" customWidth="1"/>
    <col min="10" max="10" width="10.5546875" style="1" customWidth="1"/>
    <col min="11" max="11" width="36.77734375" style="1" customWidth="1"/>
    <col min="12" max="16384" width="8.88671875" style="1"/>
  </cols>
  <sheetData>
    <row r="1" spans="1:11" ht="33" customHeight="1" x14ac:dyDescent="0.3">
      <c r="A1" s="46" t="s">
        <v>0</v>
      </c>
      <c r="B1" s="46"/>
      <c r="C1" s="47"/>
      <c r="D1" s="42" t="s">
        <v>12</v>
      </c>
      <c r="E1" s="43"/>
      <c r="F1" s="43"/>
      <c r="G1" s="43"/>
      <c r="H1" s="43"/>
      <c r="I1" s="43"/>
      <c r="J1" s="43"/>
      <c r="K1" s="43"/>
    </row>
    <row r="2" spans="1:11" ht="74.25" customHeight="1" x14ac:dyDescent="0.3">
      <c r="A2" s="44" t="s">
        <v>24</v>
      </c>
      <c r="B2" s="44"/>
      <c r="C2" s="45"/>
      <c r="D2" s="42"/>
      <c r="E2" s="43"/>
      <c r="F2" s="43"/>
      <c r="G2" s="43"/>
      <c r="H2" s="43"/>
      <c r="I2" s="43"/>
      <c r="J2" s="43"/>
      <c r="K2" s="43"/>
    </row>
    <row r="3" spans="1:11" ht="18" customHeight="1" x14ac:dyDescent="0.3">
      <c r="A3" s="34" t="s">
        <v>1</v>
      </c>
      <c r="B3" s="30">
        <f>SUMIF(清单[活动],类别1,清单[总计])</f>
        <v>19.46</v>
      </c>
      <c r="C3" s="2"/>
      <c r="D3" s="42"/>
      <c r="E3" s="43"/>
      <c r="F3" s="43"/>
      <c r="G3" s="43"/>
      <c r="H3" s="43"/>
      <c r="I3" s="43"/>
      <c r="J3" s="43"/>
      <c r="K3" s="43"/>
    </row>
    <row r="4" spans="1:11" ht="30" customHeight="1" x14ac:dyDescent="0.3">
      <c r="A4" s="34"/>
      <c r="B4" s="30"/>
      <c r="C4" s="3" t="s">
        <v>7</v>
      </c>
      <c r="D4" s="42"/>
      <c r="E4" s="43"/>
      <c r="F4" s="43"/>
      <c r="G4" s="43"/>
      <c r="H4" s="43"/>
      <c r="I4" s="43"/>
      <c r="J4" s="43"/>
      <c r="K4" s="43"/>
    </row>
    <row r="5" spans="1:11" ht="30" customHeight="1" x14ac:dyDescent="0.3">
      <c r="A5" s="34"/>
      <c r="B5" s="31">
        <f>SUMIF(清单[活动],类别1,清单[卡路里])</f>
        <v>847</v>
      </c>
      <c r="C5" s="4" t="s">
        <v>8</v>
      </c>
      <c r="D5" s="5" t="s">
        <v>13</v>
      </c>
      <c r="E5" s="6" t="s">
        <v>14</v>
      </c>
      <c r="F5" s="7" t="s">
        <v>15</v>
      </c>
      <c r="G5" s="8" t="s">
        <v>16</v>
      </c>
      <c r="H5" s="8" t="s">
        <v>6</v>
      </c>
      <c r="I5" s="5" t="s">
        <v>17</v>
      </c>
      <c r="J5" s="7" t="s">
        <v>8</v>
      </c>
      <c r="K5" s="6" t="s">
        <v>18</v>
      </c>
    </row>
    <row r="6" spans="1:11" ht="30" customHeight="1" thickBot="1" x14ac:dyDescent="0.35">
      <c r="A6" s="35"/>
      <c r="B6" s="32"/>
      <c r="C6" s="9"/>
      <c r="D6" s="10" t="s">
        <v>13</v>
      </c>
      <c r="E6" s="6" t="s">
        <v>1</v>
      </c>
      <c r="F6" s="25">
        <v>0.66666666666666663</v>
      </c>
      <c r="G6" s="26">
        <v>1.5972222222222224E-2</v>
      </c>
      <c r="H6" s="11">
        <v>3.66</v>
      </c>
      <c r="I6" s="50" t="str">
        <f>IFERROR(VLOOKUP(清单[[#This Row],[活动]],活动查找,2,FALSE),"")</f>
        <v>千米</v>
      </c>
      <c r="J6" s="12">
        <v>173</v>
      </c>
      <c r="K6" s="6" t="s">
        <v>19</v>
      </c>
    </row>
    <row r="7" spans="1:11" ht="30" customHeight="1" thickTop="1" x14ac:dyDescent="0.3">
      <c r="A7" s="33" t="s">
        <v>2</v>
      </c>
      <c r="B7" s="30">
        <f>SUMIF(清单[活动],类别2,清单[总计])</f>
        <v>1700</v>
      </c>
      <c r="C7" s="13"/>
      <c r="D7" s="10" t="s">
        <v>13</v>
      </c>
      <c r="E7" s="6" t="s">
        <v>1</v>
      </c>
      <c r="F7" s="25">
        <v>0.60416666666666663</v>
      </c>
      <c r="G7" s="26">
        <v>3.125E-2</v>
      </c>
      <c r="H7" s="11">
        <v>7.8</v>
      </c>
      <c r="I7" s="50" t="str">
        <f>IFERROR(VLOOKUP(清单[[#This Row],[活动]],活动查找,2,FALSE),"")</f>
        <v>千米</v>
      </c>
      <c r="J7" s="12">
        <v>330</v>
      </c>
      <c r="K7" s="6" t="s">
        <v>20</v>
      </c>
    </row>
    <row r="8" spans="1:11" ht="30" customHeight="1" x14ac:dyDescent="0.3">
      <c r="A8" s="34"/>
      <c r="B8" s="30"/>
      <c r="C8" s="3" t="s">
        <v>9</v>
      </c>
      <c r="D8" s="10" t="s">
        <v>13</v>
      </c>
      <c r="E8" s="6" t="s">
        <v>2</v>
      </c>
      <c r="F8" s="25">
        <v>0.41666666666666669</v>
      </c>
      <c r="G8" s="26">
        <v>2.0833333333333332E-2</v>
      </c>
      <c r="H8" s="11">
        <v>1700</v>
      </c>
      <c r="I8" s="50" t="str">
        <f>IFERROR(VLOOKUP(清单[[#This Row],[活动]],活动查找,2,FALSE),"")</f>
        <v>米</v>
      </c>
      <c r="J8" s="12">
        <v>237</v>
      </c>
      <c r="K8" s="6" t="s">
        <v>21</v>
      </c>
    </row>
    <row r="9" spans="1:11" ht="30" customHeight="1" x14ac:dyDescent="0.3">
      <c r="A9" s="34"/>
      <c r="B9" s="31">
        <f>SUMIF(清单[活动],类别2,清单[卡路里])</f>
        <v>237</v>
      </c>
      <c r="C9" s="4" t="s">
        <v>8</v>
      </c>
      <c r="D9" s="10" t="s">
        <v>13</v>
      </c>
      <c r="E9" s="6" t="s">
        <v>3</v>
      </c>
      <c r="F9" s="25">
        <v>0.5625</v>
      </c>
      <c r="G9" s="26">
        <v>2.4305555555555556E-2</v>
      </c>
      <c r="H9" s="11">
        <v>3227</v>
      </c>
      <c r="I9" s="50" t="str">
        <f>IFERROR(VLOOKUP(清单[[#This Row],[活动]],活动查找,2,FALSE),"")</f>
        <v>步数</v>
      </c>
      <c r="J9" s="12">
        <v>150</v>
      </c>
      <c r="K9" s="6"/>
    </row>
    <row r="10" spans="1:11" ht="30" customHeight="1" thickBot="1" x14ac:dyDescent="0.35">
      <c r="A10" s="35"/>
      <c r="B10" s="32"/>
      <c r="C10" s="14"/>
      <c r="D10" s="10" t="s">
        <v>13</v>
      </c>
      <c r="E10" s="6" t="s">
        <v>4</v>
      </c>
      <c r="F10" s="25">
        <v>0.22916666666666666</v>
      </c>
      <c r="G10" s="26">
        <v>2.0833333333333332E-2</v>
      </c>
      <c r="H10" s="11">
        <v>30</v>
      </c>
      <c r="I10" s="50" t="str">
        <f>IFERROR(VLOOKUP(清单[[#This Row],[活动]],活动查找,2,FALSE),"")</f>
        <v>次数</v>
      </c>
      <c r="J10" s="12">
        <v>115</v>
      </c>
      <c r="K10" s="6"/>
    </row>
    <row r="11" spans="1:11" ht="30" customHeight="1" thickTop="1" x14ac:dyDescent="0.3">
      <c r="A11" s="33" t="s">
        <v>3</v>
      </c>
      <c r="B11" s="30">
        <f>SUMIF(清单[活动],类别3,清单[总计])</f>
        <v>3227</v>
      </c>
      <c r="C11" s="13"/>
      <c r="D11" s="10" t="s">
        <v>13</v>
      </c>
      <c r="E11" s="51" t="s">
        <v>5</v>
      </c>
      <c r="F11" s="52">
        <v>0.25</v>
      </c>
      <c r="G11" s="27">
        <v>3.125E-2</v>
      </c>
      <c r="H11" s="51">
        <v>5</v>
      </c>
      <c r="I11" s="50" t="str">
        <f>IFERROR(VLOOKUP(清单[[#This Row],[活动]],活动查找,2,FALSE),"")</f>
        <v>千米</v>
      </c>
      <c r="J11" s="53">
        <v>345</v>
      </c>
      <c r="K11" s="54"/>
    </row>
    <row r="12" spans="1:11" ht="30" customHeight="1" x14ac:dyDescent="0.3">
      <c r="A12" s="34"/>
      <c r="B12" s="30"/>
      <c r="C12" s="3" t="s">
        <v>10</v>
      </c>
      <c r="D12" s="10" t="s">
        <v>13</v>
      </c>
      <c r="E12" s="51" t="s">
        <v>1</v>
      </c>
      <c r="F12" s="52">
        <v>0.41666666666666669</v>
      </c>
      <c r="G12" s="27">
        <v>2.7777777777777776E-2</v>
      </c>
      <c r="H12" s="51">
        <v>8</v>
      </c>
      <c r="I12" s="50" t="str">
        <f>IFERROR(VLOOKUP(清单[[#This Row],[活动]],活动查找,2,FALSE),"")</f>
        <v>千米</v>
      </c>
      <c r="J12" s="53">
        <v>344</v>
      </c>
      <c r="K12" s="51"/>
    </row>
    <row r="13" spans="1:11" ht="30" customHeight="1" x14ac:dyDescent="0.3">
      <c r="A13" s="34"/>
      <c r="B13" s="31">
        <f>SUMIF(清单[活动],类别3,清单[卡路里])</f>
        <v>150</v>
      </c>
      <c r="C13" s="4" t="s">
        <v>8</v>
      </c>
      <c r="D13" s="10"/>
      <c r="E13" s="15"/>
      <c r="F13" s="16"/>
      <c r="G13" s="17"/>
      <c r="H13" s="15"/>
      <c r="I13" s="18"/>
      <c r="J13" s="19"/>
      <c r="K13" s="20"/>
    </row>
    <row r="14" spans="1:11" ht="30" customHeight="1" thickBot="1" x14ac:dyDescent="0.35">
      <c r="A14" s="34"/>
      <c r="B14" s="32"/>
      <c r="C14" s="2"/>
      <c r="D14" s="10"/>
      <c r="E14" s="15"/>
      <c r="F14" s="16"/>
      <c r="G14" s="17"/>
      <c r="H14" s="15"/>
      <c r="I14" s="18"/>
      <c r="J14" s="19"/>
      <c r="K14" s="20"/>
    </row>
    <row r="15" spans="1:11" ht="30" customHeight="1" thickTop="1" x14ac:dyDescent="0.3">
      <c r="A15" s="33" t="s">
        <v>4</v>
      </c>
      <c r="B15" s="30">
        <f>SUMIF(清单[活动],类别4,清单[总计])</f>
        <v>30</v>
      </c>
      <c r="C15" s="13"/>
      <c r="D15" s="10"/>
      <c r="E15" s="15"/>
      <c r="F15" s="16"/>
      <c r="G15" s="17"/>
      <c r="H15" s="15"/>
      <c r="I15" s="18"/>
      <c r="J15" s="19"/>
      <c r="K15" s="20"/>
    </row>
    <row r="16" spans="1:11" ht="30" customHeight="1" x14ac:dyDescent="0.3">
      <c r="A16" s="34"/>
      <c r="B16" s="30"/>
      <c r="C16" s="3" t="s">
        <v>11</v>
      </c>
      <c r="D16" s="10"/>
      <c r="E16" s="15"/>
      <c r="F16" s="16"/>
      <c r="G16" s="17"/>
      <c r="H16" s="15"/>
      <c r="I16" s="18"/>
      <c r="J16" s="19"/>
      <c r="K16" s="20"/>
    </row>
    <row r="17" spans="1:11" ht="30" customHeight="1" x14ac:dyDescent="0.3">
      <c r="A17" s="34"/>
      <c r="B17" s="31">
        <f>SUMIF(清单[活动],类别4,清单[卡路里])</f>
        <v>115</v>
      </c>
      <c r="C17" s="4" t="s">
        <v>8</v>
      </c>
      <c r="D17" s="10"/>
      <c r="E17" s="15"/>
      <c r="F17" s="16"/>
      <c r="G17" s="17"/>
      <c r="H17" s="15"/>
      <c r="I17" s="18"/>
      <c r="J17" s="19"/>
      <c r="K17" s="20"/>
    </row>
    <row r="18" spans="1:11" ht="30" customHeight="1" thickBot="1" x14ac:dyDescent="0.35">
      <c r="A18" s="34"/>
      <c r="B18" s="32"/>
      <c r="C18" s="14"/>
      <c r="D18" s="10"/>
      <c r="E18" s="15"/>
      <c r="F18" s="16"/>
      <c r="G18" s="17"/>
      <c r="H18" s="15"/>
      <c r="I18" s="18"/>
      <c r="J18" s="19"/>
      <c r="K18" s="20"/>
    </row>
    <row r="19" spans="1:11" ht="30" customHeight="1" thickTop="1" x14ac:dyDescent="0.3">
      <c r="A19" s="40" t="s">
        <v>5</v>
      </c>
      <c r="B19" s="30">
        <f>SUMIF(清单[活动],类别5,清单[总计])</f>
        <v>5</v>
      </c>
      <c r="C19" s="13"/>
      <c r="D19" s="10"/>
      <c r="E19" s="15"/>
      <c r="F19" s="16"/>
      <c r="G19" s="17"/>
      <c r="H19" s="15"/>
      <c r="I19" s="18"/>
      <c r="J19" s="19"/>
      <c r="K19" s="20"/>
    </row>
    <row r="20" spans="1:11" ht="30" customHeight="1" x14ac:dyDescent="0.3">
      <c r="A20" s="41"/>
      <c r="B20" s="30"/>
      <c r="C20" s="3" t="s">
        <v>7</v>
      </c>
      <c r="D20" s="10"/>
      <c r="E20" s="15"/>
      <c r="F20" s="16"/>
      <c r="G20" s="17"/>
      <c r="H20" s="15"/>
      <c r="I20" s="18"/>
      <c r="J20" s="19"/>
      <c r="K20" s="20"/>
    </row>
    <row r="21" spans="1:11" ht="30" customHeight="1" x14ac:dyDescent="0.3">
      <c r="A21" s="41"/>
      <c r="B21" s="31">
        <f>SUMIF(清单[活动],类别5,清单[卡路里])</f>
        <v>345</v>
      </c>
      <c r="C21" s="4" t="s">
        <v>8</v>
      </c>
      <c r="D21" s="10"/>
      <c r="E21" s="15"/>
      <c r="F21" s="16"/>
      <c r="G21" s="17"/>
      <c r="H21" s="15"/>
      <c r="I21" s="18"/>
      <c r="J21" s="19"/>
      <c r="K21" s="20"/>
    </row>
    <row r="22" spans="1:11" ht="30" customHeight="1" thickBot="1" x14ac:dyDescent="0.35">
      <c r="A22" s="41"/>
      <c r="B22" s="32"/>
      <c r="C22" s="2"/>
      <c r="D22" s="10"/>
      <c r="E22" s="15"/>
      <c r="F22" s="16"/>
      <c r="G22" s="17"/>
      <c r="H22" s="15"/>
      <c r="I22" s="18"/>
      <c r="J22" s="19"/>
      <c r="K22" s="20"/>
    </row>
    <row r="23" spans="1:11" ht="30" customHeight="1" thickTop="1" x14ac:dyDescent="0.3">
      <c r="A23" s="36" t="s">
        <v>6</v>
      </c>
      <c r="B23" s="38">
        <f>SUM(B21,B17,B13,B9,B5)</f>
        <v>1694</v>
      </c>
      <c r="C23" s="28" t="s">
        <v>8</v>
      </c>
      <c r="D23" s="10"/>
      <c r="E23" s="15"/>
      <c r="F23" s="16"/>
      <c r="G23" s="17"/>
      <c r="H23" s="15"/>
      <c r="I23" s="18"/>
      <c r="J23" s="19"/>
      <c r="K23" s="20"/>
    </row>
    <row r="24" spans="1:11" ht="30" customHeight="1" x14ac:dyDescent="0.3">
      <c r="A24" s="37"/>
      <c r="B24" s="39"/>
      <c r="C24" s="29"/>
      <c r="D24" s="10"/>
      <c r="E24" s="15"/>
      <c r="F24" s="16"/>
      <c r="G24" s="17"/>
      <c r="H24" s="15"/>
      <c r="I24" s="18"/>
      <c r="J24" s="19"/>
      <c r="K24" s="20"/>
    </row>
    <row r="25" spans="1:11" ht="30" customHeight="1" x14ac:dyDescent="0.3">
      <c r="D25" s="10"/>
      <c r="E25" s="15"/>
      <c r="F25" s="16"/>
      <c r="G25" s="17"/>
      <c r="H25" s="15"/>
      <c r="I25" s="18"/>
      <c r="J25" s="19"/>
      <c r="K25" s="20"/>
    </row>
    <row r="26" spans="1:11" ht="30" customHeight="1" x14ac:dyDescent="0.3">
      <c r="D26" s="10"/>
      <c r="E26" s="15"/>
      <c r="F26" s="16"/>
      <c r="G26" s="17"/>
      <c r="H26" s="15"/>
      <c r="I26" s="18"/>
      <c r="J26" s="19"/>
      <c r="K26" s="20"/>
    </row>
    <row r="27" spans="1:11" ht="30" customHeight="1" x14ac:dyDescent="0.3">
      <c r="D27" s="10"/>
      <c r="E27" s="15"/>
      <c r="F27" s="16"/>
      <c r="G27" s="17"/>
      <c r="H27" s="15"/>
      <c r="I27" s="18"/>
      <c r="J27" s="19"/>
      <c r="K27" s="20"/>
    </row>
    <row r="28" spans="1:11" ht="30" customHeight="1" x14ac:dyDescent="0.3">
      <c r="D28" s="10"/>
      <c r="E28" s="15"/>
      <c r="F28" s="16"/>
      <c r="G28" s="17"/>
      <c r="H28" s="15"/>
      <c r="I28" s="18"/>
      <c r="J28" s="19"/>
      <c r="K28" s="20"/>
    </row>
    <row r="29" spans="1:11" ht="30" customHeight="1" x14ac:dyDescent="0.3">
      <c r="D29" s="10"/>
      <c r="E29" s="15"/>
      <c r="F29" s="16"/>
      <c r="G29" s="17"/>
      <c r="H29" s="15"/>
      <c r="I29" s="18"/>
      <c r="J29" s="19"/>
      <c r="K29" s="20"/>
    </row>
    <row r="30" spans="1:11" ht="30" customHeight="1" x14ac:dyDescent="0.3">
      <c r="D30" s="10"/>
      <c r="E30" s="15"/>
      <c r="F30" s="16"/>
      <c r="G30" s="17"/>
      <c r="H30" s="15"/>
      <c r="I30" s="18"/>
      <c r="J30" s="19"/>
      <c r="K30" s="20"/>
    </row>
    <row r="31" spans="1:11" ht="30" customHeight="1" x14ac:dyDescent="0.3">
      <c r="D31" s="10"/>
      <c r="E31" s="15"/>
      <c r="F31" s="16"/>
      <c r="G31" s="17"/>
      <c r="H31" s="15"/>
      <c r="I31" s="18"/>
      <c r="J31" s="19"/>
      <c r="K31" s="20"/>
    </row>
    <row r="32" spans="1:11" ht="30" customHeight="1" x14ac:dyDescent="0.3">
      <c r="D32" s="10"/>
      <c r="E32" s="15"/>
      <c r="F32" s="16"/>
      <c r="G32" s="17"/>
      <c r="H32" s="15"/>
      <c r="I32" s="18"/>
      <c r="J32" s="19"/>
      <c r="K32" s="20"/>
    </row>
    <row r="33" spans="4:11" ht="30" customHeight="1" x14ac:dyDescent="0.3">
      <c r="D33" s="10"/>
      <c r="E33" s="15"/>
      <c r="F33" s="16"/>
      <c r="G33" s="17"/>
      <c r="H33" s="15"/>
      <c r="I33" s="18"/>
      <c r="J33" s="19"/>
      <c r="K33" s="20"/>
    </row>
    <row r="34" spans="4:11" ht="30" customHeight="1" x14ac:dyDescent="0.3">
      <c r="D34" s="10"/>
      <c r="E34" s="15"/>
      <c r="F34" s="16"/>
      <c r="G34" s="17"/>
      <c r="H34" s="15"/>
      <c r="I34" s="18"/>
      <c r="J34" s="19"/>
      <c r="K34" s="20"/>
    </row>
    <row r="35" spans="4:11" ht="30" customHeight="1" x14ac:dyDescent="0.3">
      <c r="D35" s="10"/>
      <c r="E35" s="15"/>
      <c r="F35" s="16"/>
      <c r="G35" s="17"/>
      <c r="H35" s="15"/>
      <c r="I35" s="18"/>
      <c r="J35" s="19"/>
      <c r="K35" s="20"/>
    </row>
    <row r="36" spans="4:11" ht="30" customHeight="1" x14ac:dyDescent="0.3">
      <c r="D36" s="10"/>
      <c r="E36" s="15"/>
      <c r="F36" s="16"/>
      <c r="G36" s="17"/>
      <c r="H36" s="15"/>
      <c r="I36" s="18"/>
      <c r="J36" s="19"/>
      <c r="K36" s="20"/>
    </row>
    <row r="37" spans="4:11" ht="30" customHeight="1" x14ac:dyDescent="0.3">
      <c r="D37" s="10"/>
      <c r="E37" s="15"/>
      <c r="F37" s="16"/>
      <c r="G37" s="17"/>
      <c r="H37" s="15"/>
      <c r="I37" s="18"/>
      <c r="J37" s="19"/>
      <c r="K37" s="20"/>
    </row>
    <row r="38" spans="4:11" ht="30" customHeight="1" x14ac:dyDescent="0.3">
      <c r="D38" s="10"/>
      <c r="E38" s="15"/>
      <c r="F38" s="16"/>
      <c r="G38" s="17"/>
      <c r="H38" s="15"/>
      <c r="I38" s="18"/>
      <c r="J38" s="19"/>
      <c r="K38" s="20"/>
    </row>
    <row r="39" spans="4:11" ht="30" customHeight="1" x14ac:dyDescent="0.3">
      <c r="D39" s="10"/>
      <c r="E39" s="15"/>
      <c r="F39" s="16"/>
      <c r="G39" s="17"/>
      <c r="H39" s="15"/>
      <c r="I39" s="18"/>
      <c r="J39" s="19"/>
      <c r="K39" s="20"/>
    </row>
    <row r="40" spans="4:11" ht="30" customHeight="1" x14ac:dyDescent="0.3">
      <c r="D40" s="10"/>
      <c r="E40" s="15"/>
      <c r="F40" s="16"/>
      <c r="G40" s="17"/>
      <c r="H40" s="15"/>
      <c r="I40" s="18"/>
      <c r="J40" s="19"/>
      <c r="K40" s="20"/>
    </row>
    <row r="41" spans="4:11" ht="30" customHeight="1" x14ac:dyDescent="0.3">
      <c r="D41" s="10"/>
      <c r="E41" s="15"/>
      <c r="F41" s="16"/>
      <c r="G41" s="17"/>
      <c r="H41" s="15"/>
      <c r="I41" s="18"/>
      <c r="J41" s="19"/>
      <c r="K41" s="20"/>
    </row>
    <row r="42" spans="4:11" ht="30" customHeight="1" x14ac:dyDescent="0.3">
      <c r="D42" s="10"/>
      <c r="E42" s="15"/>
      <c r="F42" s="16"/>
      <c r="G42" s="17"/>
      <c r="H42" s="15"/>
      <c r="I42" s="18"/>
      <c r="J42" s="19"/>
      <c r="K42" s="20"/>
    </row>
    <row r="43" spans="4:11" ht="30" customHeight="1" x14ac:dyDescent="0.3">
      <c r="D43" s="10"/>
      <c r="E43" s="15"/>
      <c r="F43" s="16"/>
      <c r="G43" s="17"/>
      <c r="H43" s="15"/>
      <c r="I43" s="18"/>
      <c r="J43" s="19"/>
      <c r="K43" s="20"/>
    </row>
    <row r="44" spans="4:11" ht="30" customHeight="1" x14ac:dyDescent="0.3">
      <c r="D44" s="10"/>
      <c r="E44" s="15"/>
      <c r="F44" s="16"/>
      <c r="G44" s="17"/>
      <c r="H44" s="15"/>
      <c r="I44" s="18"/>
      <c r="J44" s="19"/>
      <c r="K44" s="20"/>
    </row>
    <row r="45" spans="4:11" ht="30" customHeight="1" x14ac:dyDescent="0.3">
      <c r="D45" s="10"/>
      <c r="E45" s="15"/>
      <c r="F45" s="16"/>
      <c r="G45" s="17"/>
      <c r="H45" s="15"/>
      <c r="I45" s="18"/>
      <c r="J45" s="19"/>
      <c r="K45" s="20"/>
    </row>
    <row r="46" spans="4:11" ht="30" customHeight="1" x14ac:dyDescent="0.3">
      <c r="D46" s="10"/>
      <c r="E46" s="15"/>
      <c r="F46" s="16"/>
      <c r="G46" s="17"/>
      <c r="H46" s="15"/>
      <c r="I46" s="18"/>
      <c r="J46" s="19"/>
      <c r="K46" s="20"/>
    </row>
    <row r="47" spans="4:11" ht="30" customHeight="1" x14ac:dyDescent="0.3">
      <c r="D47" s="10"/>
      <c r="E47" s="15"/>
      <c r="F47" s="16"/>
      <c r="G47" s="17"/>
      <c r="H47" s="15"/>
      <c r="I47" s="18"/>
      <c r="J47" s="19"/>
      <c r="K47" s="20"/>
    </row>
    <row r="48" spans="4:11" ht="30" customHeight="1" x14ac:dyDescent="0.3">
      <c r="D48" s="10"/>
      <c r="E48" s="15"/>
      <c r="F48" s="16"/>
      <c r="G48" s="17"/>
      <c r="H48" s="15"/>
      <c r="I48" s="18"/>
      <c r="J48" s="19"/>
      <c r="K48" s="20"/>
    </row>
    <row r="49" spans="4:11" ht="30" customHeight="1" x14ac:dyDescent="0.3">
      <c r="D49" s="10"/>
      <c r="E49" s="15"/>
      <c r="F49" s="16"/>
      <c r="G49" s="17"/>
      <c r="H49" s="15"/>
      <c r="I49" s="18"/>
      <c r="J49" s="19"/>
      <c r="K49" s="20"/>
    </row>
    <row r="50" spans="4:11" ht="30" customHeight="1" x14ac:dyDescent="0.3">
      <c r="D50" s="10"/>
      <c r="E50" s="15"/>
      <c r="F50" s="16"/>
      <c r="G50" s="17"/>
      <c r="H50" s="15"/>
      <c r="I50" s="18"/>
      <c r="J50" s="19"/>
      <c r="K50" s="20"/>
    </row>
    <row r="51" spans="4:11" ht="30" customHeight="1" x14ac:dyDescent="0.3">
      <c r="D51" s="10"/>
      <c r="E51" s="15"/>
      <c r="F51" s="16"/>
      <c r="G51" s="17"/>
      <c r="H51" s="15"/>
      <c r="I51" s="18"/>
      <c r="J51" s="19"/>
      <c r="K51" s="20"/>
    </row>
    <row r="52" spans="4:11" ht="30" customHeight="1" x14ac:dyDescent="0.3">
      <c r="D52" s="10"/>
      <c r="E52" s="15"/>
      <c r="F52" s="16"/>
      <c r="G52" s="17"/>
      <c r="H52" s="15"/>
      <c r="I52" s="18"/>
      <c r="J52" s="19"/>
      <c r="K52" s="20"/>
    </row>
    <row r="53" spans="4:11" ht="30" customHeight="1" x14ac:dyDescent="0.3">
      <c r="D53" s="10"/>
      <c r="E53" s="15"/>
      <c r="F53" s="16"/>
      <c r="G53" s="17"/>
      <c r="H53" s="15"/>
      <c r="I53" s="18"/>
      <c r="J53" s="19"/>
      <c r="K53" s="20"/>
    </row>
    <row r="54" spans="4:11" ht="30" customHeight="1" x14ac:dyDescent="0.3">
      <c r="D54" s="10"/>
      <c r="E54" s="15"/>
      <c r="F54" s="16"/>
      <c r="G54" s="17"/>
      <c r="H54" s="15"/>
      <c r="I54" s="18"/>
      <c r="J54" s="19"/>
      <c r="K54" s="20"/>
    </row>
    <row r="55" spans="4:11" ht="30" customHeight="1" x14ac:dyDescent="0.3">
      <c r="D55" s="10"/>
      <c r="E55" s="15"/>
      <c r="F55" s="16"/>
      <c r="G55" s="17"/>
      <c r="H55" s="15"/>
      <c r="I55" s="18"/>
      <c r="J55" s="19"/>
      <c r="K55" s="20"/>
    </row>
    <row r="56" spans="4:11" ht="30" customHeight="1" x14ac:dyDescent="0.3">
      <c r="D56" s="10"/>
      <c r="E56" s="15"/>
      <c r="F56" s="16"/>
      <c r="G56" s="17"/>
      <c r="H56" s="15"/>
      <c r="I56" s="18"/>
      <c r="J56" s="19"/>
      <c r="K56" s="20"/>
    </row>
    <row r="57" spans="4:11" ht="30" customHeight="1" x14ac:dyDescent="0.3">
      <c r="D57" s="10"/>
      <c r="E57" s="15"/>
      <c r="F57" s="16"/>
      <c r="G57" s="17"/>
      <c r="H57" s="15"/>
      <c r="I57" s="18"/>
      <c r="J57" s="19"/>
      <c r="K57" s="20"/>
    </row>
    <row r="58" spans="4:11" ht="30" customHeight="1" x14ac:dyDescent="0.3">
      <c r="D58" s="10"/>
      <c r="E58" s="15"/>
      <c r="F58" s="16"/>
      <c r="G58" s="17"/>
      <c r="H58" s="15"/>
      <c r="I58" s="18"/>
      <c r="J58" s="19"/>
      <c r="K58" s="20"/>
    </row>
    <row r="59" spans="4:11" ht="30" customHeight="1" x14ac:dyDescent="0.3">
      <c r="D59" s="10"/>
      <c r="E59" s="15"/>
      <c r="F59" s="16"/>
      <c r="G59" s="17"/>
      <c r="H59" s="15"/>
      <c r="I59" s="18"/>
      <c r="J59" s="19"/>
      <c r="K59" s="20"/>
    </row>
    <row r="60" spans="4:11" ht="30" customHeight="1" x14ac:dyDescent="0.3">
      <c r="D60" s="10"/>
      <c r="E60" s="15"/>
      <c r="F60" s="16"/>
      <c r="G60" s="17"/>
      <c r="H60" s="15"/>
      <c r="I60" s="18"/>
      <c r="J60" s="19"/>
      <c r="K60" s="20"/>
    </row>
    <row r="61" spans="4:11" ht="30" customHeight="1" x14ac:dyDescent="0.3">
      <c r="D61" s="10"/>
      <c r="E61" s="15"/>
      <c r="F61" s="16"/>
      <c r="G61" s="17"/>
      <c r="H61" s="15"/>
      <c r="I61" s="18"/>
      <c r="J61" s="19"/>
      <c r="K61" s="20"/>
    </row>
    <row r="62" spans="4:11" ht="30" customHeight="1" x14ac:dyDescent="0.3">
      <c r="D62" s="10"/>
      <c r="E62" s="15"/>
      <c r="F62" s="16"/>
      <c r="G62" s="17"/>
      <c r="H62" s="15"/>
      <c r="I62" s="18"/>
      <c r="J62" s="19"/>
      <c r="K62" s="20"/>
    </row>
    <row r="63" spans="4:11" ht="30" customHeight="1" x14ac:dyDescent="0.3">
      <c r="D63" s="10"/>
      <c r="E63" s="15"/>
      <c r="F63" s="16"/>
      <c r="G63" s="17"/>
      <c r="H63" s="15"/>
      <c r="I63" s="18"/>
      <c r="J63" s="19"/>
      <c r="K63" s="20"/>
    </row>
    <row r="64" spans="4:11" ht="30" customHeight="1" x14ac:dyDescent="0.3">
      <c r="D64" s="10"/>
      <c r="E64" s="15"/>
      <c r="F64" s="16"/>
      <c r="G64" s="17"/>
      <c r="H64" s="15"/>
      <c r="I64" s="18"/>
      <c r="J64" s="19"/>
      <c r="K64" s="20"/>
    </row>
    <row r="65" spans="4:11" ht="30" customHeight="1" x14ac:dyDescent="0.3">
      <c r="D65" s="10"/>
      <c r="E65" s="15"/>
      <c r="F65" s="16"/>
      <c r="G65" s="17"/>
      <c r="H65" s="15"/>
      <c r="I65" s="18"/>
      <c r="J65" s="19"/>
      <c r="K65" s="20"/>
    </row>
    <row r="66" spans="4:11" ht="30" customHeight="1" x14ac:dyDescent="0.3">
      <c r="D66" s="10"/>
      <c r="E66" s="15"/>
      <c r="F66" s="16"/>
      <c r="G66" s="17"/>
      <c r="H66" s="15"/>
      <c r="I66" s="18"/>
      <c r="J66" s="19"/>
      <c r="K66" s="20"/>
    </row>
    <row r="67" spans="4:11" ht="30" customHeight="1" x14ac:dyDescent="0.3">
      <c r="D67" s="10"/>
      <c r="E67" s="15"/>
      <c r="F67" s="16"/>
      <c r="G67" s="17"/>
      <c r="H67" s="15"/>
      <c r="I67" s="18"/>
      <c r="J67" s="19"/>
      <c r="K67" s="20"/>
    </row>
    <row r="68" spans="4:11" ht="30" customHeight="1" x14ac:dyDescent="0.3">
      <c r="D68" s="10"/>
      <c r="E68" s="15"/>
      <c r="F68" s="16"/>
      <c r="G68" s="17"/>
      <c r="H68" s="15"/>
      <c r="I68" s="18"/>
      <c r="J68" s="19"/>
      <c r="K68" s="20"/>
    </row>
    <row r="69" spans="4:11" ht="30" customHeight="1" x14ac:dyDescent="0.3">
      <c r="D69" s="10"/>
      <c r="E69" s="15"/>
      <c r="F69" s="16"/>
      <c r="G69" s="17"/>
      <c r="H69" s="15"/>
      <c r="I69" s="18"/>
      <c r="J69" s="19"/>
      <c r="K69" s="20"/>
    </row>
    <row r="70" spans="4:11" ht="30" customHeight="1" x14ac:dyDescent="0.3">
      <c r="D70" s="10"/>
      <c r="E70" s="15"/>
      <c r="F70" s="16"/>
      <c r="G70" s="17"/>
      <c r="H70" s="15"/>
      <c r="I70" s="18"/>
      <c r="J70" s="19"/>
      <c r="K70" s="20"/>
    </row>
    <row r="71" spans="4:11" ht="30" customHeight="1" x14ac:dyDescent="0.3">
      <c r="D71" s="10"/>
      <c r="E71" s="15"/>
      <c r="F71" s="16"/>
      <c r="G71" s="17"/>
      <c r="H71" s="15"/>
      <c r="I71" s="18"/>
      <c r="J71" s="19"/>
      <c r="K71" s="20"/>
    </row>
    <row r="72" spans="4:11" ht="30" customHeight="1" x14ac:dyDescent="0.3">
      <c r="D72" s="10"/>
      <c r="E72" s="15"/>
      <c r="F72" s="16"/>
      <c r="G72" s="17"/>
      <c r="H72" s="15"/>
      <c r="I72" s="18"/>
      <c r="J72" s="19"/>
      <c r="K72" s="20"/>
    </row>
    <row r="73" spans="4:11" ht="30" customHeight="1" x14ac:dyDescent="0.3">
      <c r="D73" s="10"/>
      <c r="E73" s="15"/>
      <c r="F73" s="16"/>
      <c r="G73" s="17"/>
      <c r="H73" s="15"/>
      <c r="I73" s="18"/>
      <c r="J73" s="19"/>
      <c r="K73" s="20"/>
    </row>
    <row r="74" spans="4:11" ht="30" customHeight="1" x14ac:dyDescent="0.3">
      <c r="D74" s="10"/>
      <c r="E74" s="15"/>
      <c r="F74" s="16"/>
      <c r="G74" s="17"/>
      <c r="H74" s="15"/>
      <c r="I74" s="18"/>
      <c r="J74" s="19"/>
      <c r="K74" s="20"/>
    </row>
    <row r="75" spans="4:11" ht="30" customHeight="1" x14ac:dyDescent="0.3">
      <c r="D75" s="10"/>
      <c r="E75" s="15"/>
      <c r="F75" s="16"/>
      <c r="G75" s="17"/>
      <c r="H75" s="15"/>
      <c r="I75" s="18"/>
      <c r="J75" s="19"/>
      <c r="K75" s="20"/>
    </row>
    <row r="76" spans="4:11" ht="30" customHeight="1" x14ac:dyDescent="0.3">
      <c r="D76" s="10"/>
      <c r="E76" s="15"/>
      <c r="F76" s="16"/>
      <c r="G76" s="17"/>
      <c r="H76" s="15"/>
      <c r="I76" s="18"/>
      <c r="J76" s="19"/>
      <c r="K76" s="20"/>
    </row>
    <row r="77" spans="4:11" ht="30" customHeight="1" x14ac:dyDescent="0.3">
      <c r="D77" s="10"/>
      <c r="E77" s="15"/>
      <c r="F77" s="16"/>
      <c r="G77" s="17"/>
      <c r="H77" s="15"/>
      <c r="I77" s="18"/>
      <c r="J77" s="19"/>
      <c r="K77" s="20"/>
    </row>
    <row r="78" spans="4:11" ht="30" customHeight="1" x14ac:dyDescent="0.3">
      <c r="D78" s="10"/>
      <c r="E78" s="15"/>
      <c r="F78" s="16"/>
      <c r="G78" s="17"/>
      <c r="H78" s="15"/>
      <c r="I78" s="18"/>
      <c r="J78" s="19"/>
      <c r="K78" s="20"/>
    </row>
    <row r="79" spans="4:11" ht="30" customHeight="1" x14ac:dyDescent="0.3">
      <c r="D79" s="10"/>
      <c r="E79" s="15"/>
      <c r="F79" s="16"/>
      <c r="G79" s="17"/>
      <c r="H79" s="15"/>
      <c r="I79" s="18"/>
      <c r="J79" s="19"/>
      <c r="K79" s="20"/>
    </row>
    <row r="80" spans="4:11" ht="30" customHeight="1" x14ac:dyDescent="0.3">
      <c r="D80" s="10"/>
      <c r="E80" s="15"/>
      <c r="F80" s="16"/>
      <c r="G80" s="17"/>
      <c r="H80" s="15"/>
      <c r="I80" s="18"/>
      <c r="J80" s="19"/>
      <c r="K80" s="20"/>
    </row>
    <row r="81" spans="4:11" ht="30" customHeight="1" x14ac:dyDescent="0.3">
      <c r="D81" s="10"/>
      <c r="E81" s="15"/>
      <c r="F81" s="16"/>
      <c r="G81" s="17"/>
      <c r="H81" s="15"/>
      <c r="I81" s="18"/>
      <c r="J81" s="19"/>
      <c r="K81" s="20"/>
    </row>
    <row r="82" spans="4:11" ht="30" customHeight="1" x14ac:dyDescent="0.3">
      <c r="D82" s="10"/>
      <c r="E82" s="15"/>
      <c r="F82" s="16"/>
      <c r="G82" s="17"/>
      <c r="H82" s="15"/>
      <c r="I82" s="18"/>
      <c r="J82" s="19"/>
      <c r="K82" s="20"/>
    </row>
    <row r="83" spans="4:11" ht="30" customHeight="1" x14ac:dyDescent="0.3">
      <c r="D83" s="10"/>
      <c r="E83" s="15"/>
      <c r="F83" s="16"/>
      <c r="G83" s="17"/>
      <c r="H83" s="15"/>
      <c r="I83" s="18"/>
      <c r="J83" s="19"/>
      <c r="K83" s="20"/>
    </row>
    <row r="84" spans="4:11" ht="30" customHeight="1" x14ac:dyDescent="0.3">
      <c r="D84" s="10"/>
      <c r="E84" s="15"/>
      <c r="F84" s="16"/>
      <c r="G84" s="17"/>
      <c r="H84" s="15"/>
      <c r="I84" s="18"/>
      <c r="J84" s="19"/>
      <c r="K84" s="20"/>
    </row>
    <row r="85" spans="4:11" ht="30" customHeight="1" x14ac:dyDescent="0.3">
      <c r="D85" s="10"/>
      <c r="E85" s="15"/>
      <c r="F85" s="16"/>
      <c r="G85" s="17"/>
      <c r="H85" s="15"/>
      <c r="I85" s="18"/>
      <c r="J85" s="19"/>
      <c r="K85" s="20"/>
    </row>
    <row r="86" spans="4:11" ht="30" customHeight="1" x14ac:dyDescent="0.3">
      <c r="D86" s="10"/>
      <c r="E86" s="15"/>
      <c r="F86" s="16"/>
      <c r="G86" s="17"/>
      <c r="H86" s="15"/>
      <c r="I86" s="18"/>
      <c r="J86" s="19"/>
      <c r="K86" s="20"/>
    </row>
    <row r="87" spans="4:11" ht="30" customHeight="1" x14ac:dyDescent="0.3">
      <c r="D87" s="10"/>
      <c r="E87" s="15"/>
      <c r="F87" s="16"/>
      <c r="G87" s="17"/>
      <c r="H87" s="15"/>
      <c r="I87" s="18"/>
      <c r="J87" s="19"/>
      <c r="K87" s="20"/>
    </row>
    <row r="88" spans="4:11" ht="30" customHeight="1" x14ac:dyDescent="0.3">
      <c r="D88" s="10"/>
      <c r="E88" s="15"/>
      <c r="F88" s="16"/>
      <c r="G88" s="17"/>
      <c r="H88" s="15"/>
      <c r="I88" s="18"/>
      <c r="J88" s="19"/>
      <c r="K88" s="20"/>
    </row>
    <row r="89" spans="4:11" ht="30" customHeight="1" x14ac:dyDescent="0.3">
      <c r="D89" s="10"/>
      <c r="E89" s="15"/>
      <c r="F89" s="16"/>
      <c r="G89" s="17"/>
      <c r="H89" s="15"/>
      <c r="I89" s="18"/>
      <c r="J89" s="19"/>
      <c r="K89" s="20"/>
    </row>
    <row r="90" spans="4:11" ht="30" customHeight="1" x14ac:dyDescent="0.3">
      <c r="D90" s="10"/>
      <c r="E90" s="15"/>
      <c r="F90" s="16"/>
      <c r="G90" s="17"/>
      <c r="H90" s="15"/>
      <c r="I90" s="18"/>
      <c r="J90" s="19"/>
      <c r="K90" s="20"/>
    </row>
    <row r="91" spans="4:11" ht="30" customHeight="1" x14ac:dyDescent="0.3">
      <c r="D91" s="10"/>
      <c r="E91" s="15"/>
      <c r="F91" s="16"/>
      <c r="G91" s="17"/>
      <c r="H91" s="15"/>
      <c r="I91" s="18"/>
      <c r="J91" s="19"/>
      <c r="K91" s="20"/>
    </row>
    <row r="92" spans="4:11" ht="30" customHeight="1" x14ac:dyDescent="0.3">
      <c r="D92" s="10"/>
      <c r="E92" s="15"/>
      <c r="F92" s="16"/>
      <c r="G92" s="17"/>
      <c r="H92" s="15"/>
      <c r="I92" s="18"/>
      <c r="J92" s="19"/>
      <c r="K92" s="20"/>
    </row>
    <row r="93" spans="4:11" ht="30" customHeight="1" x14ac:dyDescent="0.3">
      <c r="D93" s="10"/>
      <c r="E93" s="15"/>
      <c r="F93" s="16"/>
      <c r="G93" s="17"/>
      <c r="H93" s="15"/>
      <c r="I93" s="18"/>
      <c r="J93" s="19"/>
      <c r="K93" s="20"/>
    </row>
    <row r="94" spans="4:11" ht="30" customHeight="1" x14ac:dyDescent="0.3">
      <c r="D94" s="10"/>
      <c r="E94" s="15"/>
      <c r="F94" s="16"/>
      <c r="G94" s="17"/>
      <c r="H94" s="15"/>
      <c r="I94" s="18"/>
      <c r="J94" s="19"/>
      <c r="K94" s="20"/>
    </row>
    <row r="95" spans="4:11" ht="30" customHeight="1" x14ac:dyDescent="0.3">
      <c r="D95" s="10"/>
      <c r="E95" s="15"/>
      <c r="F95" s="16"/>
      <c r="G95" s="17"/>
      <c r="H95" s="15"/>
      <c r="I95" s="18"/>
      <c r="J95" s="19"/>
      <c r="K95" s="20"/>
    </row>
    <row r="96" spans="4:11" ht="30" customHeight="1" x14ac:dyDescent="0.3">
      <c r="D96" s="10"/>
      <c r="E96" s="15"/>
      <c r="F96" s="16"/>
      <c r="G96" s="17"/>
      <c r="H96" s="15"/>
      <c r="I96" s="18"/>
      <c r="J96" s="19"/>
      <c r="K96" s="20"/>
    </row>
    <row r="97" spans="4:11" ht="30" customHeight="1" x14ac:dyDescent="0.3">
      <c r="D97" s="10"/>
      <c r="E97" s="15"/>
      <c r="F97" s="16"/>
      <c r="G97" s="17"/>
      <c r="H97" s="15"/>
      <c r="I97" s="18"/>
      <c r="J97" s="19"/>
      <c r="K97" s="20"/>
    </row>
    <row r="98" spans="4:11" ht="30" customHeight="1" x14ac:dyDescent="0.3">
      <c r="D98" s="10"/>
      <c r="E98" s="15"/>
      <c r="F98" s="16"/>
      <c r="G98" s="17"/>
      <c r="H98" s="15"/>
      <c r="I98" s="18"/>
      <c r="J98" s="19"/>
      <c r="K98" s="20"/>
    </row>
    <row r="99" spans="4:11" ht="30" customHeight="1" x14ac:dyDescent="0.3">
      <c r="D99" s="10"/>
      <c r="E99" s="15"/>
      <c r="F99" s="16"/>
      <c r="G99" s="17"/>
      <c r="H99" s="15"/>
      <c r="I99" s="18"/>
      <c r="J99" s="19"/>
      <c r="K99" s="20"/>
    </row>
    <row r="100" spans="4:11" ht="30" customHeight="1" x14ac:dyDescent="0.3">
      <c r="D100" s="10"/>
      <c r="E100" s="15"/>
      <c r="F100" s="16"/>
      <c r="G100" s="17"/>
      <c r="H100" s="15"/>
      <c r="I100" s="18"/>
      <c r="J100" s="19"/>
      <c r="K100" s="20"/>
    </row>
    <row r="101" spans="4:11" ht="30" customHeight="1" x14ac:dyDescent="0.3">
      <c r="D101" s="10"/>
      <c r="E101" s="15"/>
      <c r="F101" s="16"/>
      <c r="G101" s="17"/>
      <c r="H101" s="15"/>
      <c r="I101" s="18"/>
      <c r="J101" s="19"/>
      <c r="K101" s="20"/>
    </row>
    <row r="102" spans="4:11" ht="30" customHeight="1" x14ac:dyDescent="0.3">
      <c r="D102" s="10"/>
      <c r="E102" s="15"/>
      <c r="F102" s="16"/>
      <c r="G102" s="17"/>
      <c r="H102" s="15"/>
      <c r="I102" s="18"/>
      <c r="J102" s="19"/>
      <c r="K102" s="20"/>
    </row>
    <row r="103" spans="4:11" ht="30" customHeight="1" x14ac:dyDescent="0.3">
      <c r="D103" s="10"/>
      <c r="E103" s="15"/>
      <c r="F103" s="16"/>
      <c r="G103" s="17"/>
      <c r="H103" s="15"/>
      <c r="I103" s="18"/>
      <c r="J103" s="19"/>
      <c r="K103" s="20"/>
    </row>
    <row r="104" spans="4:11" ht="30" customHeight="1" x14ac:dyDescent="0.3">
      <c r="D104" s="10"/>
      <c r="E104" s="15"/>
      <c r="F104" s="16"/>
      <c r="G104" s="17"/>
      <c r="H104" s="15"/>
      <c r="I104" s="18"/>
      <c r="J104" s="19"/>
      <c r="K104" s="20"/>
    </row>
    <row r="105" spans="4:11" ht="30" customHeight="1" x14ac:dyDescent="0.3">
      <c r="D105" s="10"/>
      <c r="E105" s="15"/>
      <c r="F105" s="16"/>
      <c r="G105" s="17"/>
      <c r="H105" s="15"/>
      <c r="I105" s="18"/>
      <c r="J105" s="19"/>
      <c r="K105" s="20"/>
    </row>
    <row r="106" spans="4:11" ht="30" customHeight="1" x14ac:dyDescent="0.3">
      <c r="D106" s="10"/>
      <c r="E106" s="15"/>
      <c r="F106" s="16"/>
      <c r="G106" s="17"/>
      <c r="H106" s="15"/>
      <c r="I106" s="18"/>
      <c r="J106" s="19"/>
      <c r="K106" s="20"/>
    </row>
    <row r="107" spans="4:11" ht="30" customHeight="1" x14ac:dyDescent="0.3">
      <c r="D107" s="10"/>
      <c r="E107" s="15"/>
      <c r="F107" s="16"/>
      <c r="G107" s="17"/>
      <c r="H107" s="15"/>
      <c r="I107" s="18"/>
      <c r="J107" s="19"/>
      <c r="K107" s="20"/>
    </row>
    <row r="108" spans="4:11" ht="30" customHeight="1" x14ac:dyDescent="0.3">
      <c r="D108" s="10"/>
      <c r="E108" s="15"/>
      <c r="F108" s="16"/>
      <c r="G108" s="17"/>
      <c r="H108" s="15"/>
      <c r="I108" s="18"/>
      <c r="J108" s="19"/>
      <c r="K108" s="20"/>
    </row>
    <row r="109" spans="4:11" ht="30" customHeight="1" x14ac:dyDescent="0.3">
      <c r="D109" s="10"/>
      <c r="E109" s="15"/>
      <c r="F109" s="16"/>
      <c r="G109" s="17"/>
      <c r="H109" s="15"/>
      <c r="I109" s="18"/>
      <c r="J109" s="19"/>
      <c r="K109" s="20"/>
    </row>
    <row r="110" spans="4:11" ht="30" customHeight="1" x14ac:dyDescent="0.3">
      <c r="D110" s="10"/>
      <c r="E110" s="15"/>
      <c r="F110" s="16"/>
      <c r="G110" s="17"/>
      <c r="H110" s="15"/>
      <c r="I110" s="18"/>
      <c r="J110" s="19"/>
      <c r="K110" s="20"/>
    </row>
    <row r="111" spans="4:11" ht="30" customHeight="1" x14ac:dyDescent="0.3">
      <c r="D111" s="10"/>
      <c r="E111" s="15"/>
      <c r="F111" s="16"/>
      <c r="G111" s="17"/>
      <c r="H111" s="15"/>
      <c r="I111" s="18"/>
      <c r="J111" s="19"/>
      <c r="K111" s="20"/>
    </row>
    <row r="112" spans="4:11" ht="30" customHeight="1" x14ac:dyDescent="0.3">
      <c r="D112" s="10"/>
      <c r="E112" s="15"/>
      <c r="F112" s="16"/>
      <c r="G112" s="17"/>
      <c r="H112" s="15"/>
      <c r="I112" s="18"/>
      <c r="J112" s="19"/>
      <c r="K112" s="20"/>
    </row>
    <row r="113" spans="4:11" ht="30" customHeight="1" x14ac:dyDescent="0.3">
      <c r="D113" s="10"/>
      <c r="E113" s="15"/>
      <c r="F113" s="16"/>
      <c r="G113" s="17"/>
      <c r="H113" s="15"/>
      <c r="I113" s="18"/>
      <c r="J113" s="19"/>
      <c r="K113" s="20"/>
    </row>
    <row r="114" spans="4:11" ht="30" customHeight="1" x14ac:dyDescent="0.3">
      <c r="D114" s="10"/>
      <c r="E114" s="15"/>
      <c r="F114" s="16"/>
      <c r="G114" s="17"/>
      <c r="H114" s="15"/>
      <c r="I114" s="18"/>
      <c r="J114" s="19"/>
      <c r="K114" s="20"/>
    </row>
    <row r="115" spans="4:11" ht="30" customHeight="1" x14ac:dyDescent="0.3">
      <c r="D115" s="10"/>
      <c r="E115" s="15"/>
      <c r="F115" s="16"/>
      <c r="G115" s="17"/>
      <c r="H115" s="15"/>
      <c r="I115" s="18"/>
      <c r="J115" s="19"/>
      <c r="K115" s="20"/>
    </row>
    <row r="116" spans="4:11" ht="30" customHeight="1" x14ac:dyDescent="0.3">
      <c r="D116" s="10"/>
      <c r="E116" s="15"/>
      <c r="F116" s="16"/>
      <c r="G116" s="17"/>
      <c r="H116" s="15"/>
      <c r="I116" s="18"/>
      <c r="J116" s="19"/>
      <c r="K116" s="20"/>
    </row>
    <row r="117" spans="4:11" ht="30" customHeight="1" x14ac:dyDescent="0.3">
      <c r="D117" s="10"/>
      <c r="E117" s="15"/>
      <c r="F117" s="16"/>
      <c r="G117" s="17"/>
      <c r="H117" s="15"/>
      <c r="I117" s="18"/>
      <c r="J117" s="19"/>
      <c r="K117" s="20"/>
    </row>
    <row r="118" spans="4:11" ht="30" customHeight="1" x14ac:dyDescent="0.3">
      <c r="D118" s="10"/>
      <c r="E118" s="15"/>
      <c r="F118" s="16"/>
      <c r="G118" s="17"/>
      <c r="H118" s="15"/>
      <c r="I118" s="18"/>
      <c r="J118" s="19"/>
      <c r="K118" s="20"/>
    </row>
    <row r="119" spans="4:11" ht="30" customHeight="1" x14ac:dyDescent="0.3">
      <c r="D119" s="10"/>
      <c r="E119" s="15"/>
      <c r="F119" s="16"/>
      <c r="G119" s="17"/>
      <c r="H119" s="15"/>
      <c r="I119" s="18"/>
      <c r="J119" s="19"/>
      <c r="K119" s="20"/>
    </row>
    <row r="120" spans="4:11" ht="30" customHeight="1" x14ac:dyDescent="0.3">
      <c r="D120" s="10"/>
      <c r="E120" s="15"/>
      <c r="F120" s="16"/>
      <c r="G120" s="17"/>
      <c r="H120" s="15"/>
      <c r="I120" s="18"/>
      <c r="J120" s="19"/>
      <c r="K120" s="20"/>
    </row>
    <row r="121" spans="4:11" ht="30" customHeight="1" x14ac:dyDescent="0.3">
      <c r="D121" s="10"/>
      <c r="E121" s="15"/>
      <c r="F121" s="16"/>
      <c r="G121" s="17"/>
      <c r="H121" s="15"/>
      <c r="I121" s="18"/>
      <c r="J121" s="19"/>
      <c r="K121" s="20"/>
    </row>
    <row r="122" spans="4:11" ht="30" customHeight="1" x14ac:dyDescent="0.3">
      <c r="D122" s="10"/>
      <c r="E122" s="15"/>
      <c r="F122" s="16"/>
      <c r="G122" s="17"/>
      <c r="H122" s="15"/>
      <c r="I122" s="18"/>
      <c r="J122" s="19"/>
      <c r="K122" s="20"/>
    </row>
    <row r="123" spans="4:11" ht="30" customHeight="1" x14ac:dyDescent="0.3">
      <c r="D123" s="10"/>
      <c r="E123" s="15"/>
      <c r="F123" s="16"/>
      <c r="G123" s="17"/>
      <c r="H123" s="15"/>
      <c r="I123" s="18"/>
      <c r="J123" s="19"/>
      <c r="K123" s="20"/>
    </row>
    <row r="124" spans="4:11" ht="30" customHeight="1" x14ac:dyDescent="0.3">
      <c r="D124" s="10"/>
      <c r="E124" s="15"/>
      <c r="F124" s="16"/>
      <c r="G124" s="17"/>
      <c r="H124" s="15"/>
      <c r="I124" s="18"/>
      <c r="J124" s="19"/>
      <c r="K124" s="20"/>
    </row>
    <row r="125" spans="4:11" ht="30" customHeight="1" x14ac:dyDescent="0.3">
      <c r="D125" s="10"/>
      <c r="E125" s="15"/>
      <c r="F125" s="16"/>
      <c r="G125" s="17"/>
      <c r="H125" s="15"/>
      <c r="I125" s="18"/>
      <c r="J125" s="19"/>
      <c r="K125" s="20"/>
    </row>
    <row r="126" spans="4:11" ht="30" customHeight="1" x14ac:dyDescent="0.3">
      <c r="D126" s="10"/>
      <c r="E126" s="15"/>
      <c r="F126" s="16"/>
      <c r="G126" s="17"/>
      <c r="H126" s="15"/>
      <c r="I126" s="18"/>
      <c r="J126" s="19"/>
      <c r="K126" s="20"/>
    </row>
    <row r="127" spans="4:11" ht="30" customHeight="1" x14ac:dyDescent="0.3">
      <c r="D127" s="10"/>
      <c r="E127" s="15"/>
      <c r="F127" s="16"/>
      <c r="G127" s="17"/>
      <c r="H127" s="15"/>
      <c r="I127" s="18"/>
      <c r="J127" s="19"/>
      <c r="K127" s="20"/>
    </row>
    <row r="128" spans="4:11" ht="30" customHeight="1" x14ac:dyDescent="0.3">
      <c r="D128" s="10"/>
      <c r="E128" s="15"/>
      <c r="F128" s="16"/>
      <c r="G128" s="17"/>
      <c r="H128" s="15"/>
      <c r="I128" s="18"/>
      <c r="J128" s="19"/>
      <c r="K128" s="20"/>
    </row>
    <row r="129" spans="4:11" ht="30" customHeight="1" x14ac:dyDescent="0.3">
      <c r="D129" s="10"/>
      <c r="E129" s="15"/>
      <c r="F129" s="16"/>
      <c r="G129" s="17"/>
      <c r="H129" s="15"/>
      <c r="I129" s="18"/>
      <c r="J129" s="19"/>
      <c r="K129" s="20"/>
    </row>
    <row r="130" spans="4:11" ht="30" customHeight="1" x14ac:dyDescent="0.3">
      <c r="D130" s="10"/>
      <c r="E130" s="15"/>
      <c r="F130" s="16"/>
      <c r="G130" s="17"/>
      <c r="H130" s="15"/>
      <c r="I130" s="18"/>
      <c r="J130" s="19"/>
      <c r="K130" s="20"/>
    </row>
    <row r="131" spans="4:11" ht="30" customHeight="1" x14ac:dyDescent="0.3">
      <c r="D131" s="10"/>
      <c r="E131" s="15"/>
      <c r="F131" s="16"/>
      <c r="G131" s="17"/>
      <c r="H131" s="15"/>
      <c r="I131" s="18"/>
      <c r="J131" s="19"/>
      <c r="K131" s="20"/>
    </row>
    <row r="132" spans="4:11" ht="30" customHeight="1" x14ac:dyDescent="0.3">
      <c r="D132" s="10"/>
      <c r="E132" s="15"/>
      <c r="F132" s="16"/>
      <c r="G132" s="17"/>
      <c r="H132" s="15"/>
      <c r="I132" s="18"/>
      <c r="J132" s="19"/>
      <c r="K132" s="20"/>
    </row>
    <row r="133" spans="4:11" ht="30" customHeight="1" x14ac:dyDescent="0.3">
      <c r="D133" s="10"/>
      <c r="E133" s="15"/>
      <c r="F133" s="16"/>
      <c r="G133" s="17"/>
      <c r="H133" s="15"/>
      <c r="I133" s="18"/>
      <c r="J133" s="19"/>
      <c r="K133" s="20"/>
    </row>
    <row r="134" spans="4:11" ht="30" customHeight="1" x14ac:dyDescent="0.3">
      <c r="D134" s="10"/>
      <c r="E134" s="15"/>
      <c r="F134" s="16"/>
      <c r="G134" s="17"/>
      <c r="H134" s="15"/>
      <c r="I134" s="18"/>
      <c r="J134" s="19"/>
      <c r="K134" s="20"/>
    </row>
    <row r="135" spans="4:11" ht="30" customHeight="1" x14ac:dyDescent="0.3">
      <c r="D135" s="10"/>
      <c r="E135" s="15"/>
      <c r="F135" s="16"/>
      <c r="G135" s="17"/>
      <c r="H135" s="15"/>
      <c r="I135" s="18"/>
      <c r="J135" s="19"/>
      <c r="K135" s="20"/>
    </row>
    <row r="136" spans="4:11" ht="30" customHeight="1" x14ac:dyDescent="0.3">
      <c r="D136" s="10"/>
      <c r="E136" s="15"/>
      <c r="F136" s="16"/>
      <c r="G136" s="17"/>
      <c r="H136" s="15"/>
      <c r="I136" s="18"/>
      <c r="J136" s="19"/>
      <c r="K136" s="20"/>
    </row>
    <row r="137" spans="4:11" ht="30" customHeight="1" x14ac:dyDescent="0.3">
      <c r="D137" s="10"/>
      <c r="E137" s="15"/>
      <c r="F137" s="16"/>
      <c r="G137" s="17"/>
      <c r="H137" s="15"/>
      <c r="I137" s="18"/>
      <c r="J137" s="19"/>
      <c r="K137" s="20"/>
    </row>
    <row r="138" spans="4:11" ht="30" customHeight="1" x14ac:dyDescent="0.3">
      <c r="D138" s="10"/>
      <c r="E138" s="15"/>
      <c r="F138" s="16"/>
      <c r="G138" s="17"/>
      <c r="H138" s="15"/>
      <c r="I138" s="18"/>
      <c r="J138" s="19"/>
      <c r="K138" s="20"/>
    </row>
    <row r="139" spans="4:11" ht="30" customHeight="1" x14ac:dyDescent="0.3">
      <c r="D139" s="10"/>
      <c r="E139" s="15"/>
      <c r="F139" s="16"/>
      <c r="G139" s="17"/>
      <c r="H139" s="15"/>
      <c r="I139" s="18"/>
      <c r="J139" s="19"/>
      <c r="K139" s="20"/>
    </row>
    <row r="140" spans="4:11" ht="30" customHeight="1" x14ac:dyDescent="0.3">
      <c r="D140" s="10"/>
      <c r="E140" s="15"/>
      <c r="F140" s="16"/>
      <c r="G140" s="17"/>
      <c r="H140" s="15"/>
      <c r="I140" s="18"/>
      <c r="J140" s="19"/>
      <c r="K140" s="20"/>
    </row>
    <row r="141" spans="4:11" ht="30" customHeight="1" x14ac:dyDescent="0.3">
      <c r="D141" s="10"/>
      <c r="E141" s="15"/>
      <c r="F141" s="16"/>
      <c r="G141" s="17"/>
      <c r="H141" s="15"/>
      <c r="I141" s="18"/>
      <c r="J141" s="19"/>
      <c r="K141" s="20"/>
    </row>
    <row r="142" spans="4:11" ht="30" customHeight="1" x14ac:dyDescent="0.3">
      <c r="D142" s="10"/>
      <c r="E142" s="15"/>
      <c r="F142" s="16"/>
      <c r="G142" s="17"/>
      <c r="H142" s="15"/>
      <c r="I142" s="18"/>
      <c r="J142" s="19"/>
      <c r="K142" s="20"/>
    </row>
    <row r="143" spans="4:11" ht="30" customHeight="1" x14ac:dyDescent="0.3">
      <c r="D143" s="10"/>
      <c r="E143" s="15"/>
      <c r="F143" s="16"/>
      <c r="G143" s="17"/>
      <c r="H143" s="15"/>
      <c r="I143" s="18"/>
      <c r="J143" s="19"/>
      <c r="K143" s="20"/>
    </row>
    <row r="144" spans="4:11" ht="30" customHeight="1" x14ac:dyDescent="0.3">
      <c r="D144" s="10"/>
      <c r="E144" s="15"/>
      <c r="F144" s="16"/>
      <c r="G144" s="17"/>
      <c r="H144" s="15"/>
      <c r="I144" s="18"/>
      <c r="J144" s="19"/>
      <c r="K144" s="20"/>
    </row>
    <row r="145" spans="4:11" ht="30" customHeight="1" x14ac:dyDescent="0.3">
      <c r="D145" s="10"/>
      <c r="E145" s="15"/>
      <c r="F145" s="16"/>
      <c r="G145" s="17"/>
      <c r="H145" s="15"/>
      <c r="I145" s="18"/>
      <c r="J145" s="19"/>
      <c r="K145" s="20"/>
    </row>
    <row r="146" spans="4:11" ht="30" customHeight="1" x14ac:dyDescent="0.3">
      <c r="D146" s="10"/>
      <c r="E146" s="15"/>
      <c r="F146" s="16"/>
      <c r="G146" s="17"/>
      <c r="H146" s="15"/>
      <c r="I146" s="18"/>
      <c r="J146" s="19"/>
      <c r="K146" s="20"/>
    </row>
    <row r="147" spans="4:11" ht="30" customHeight="1" x14ac:dyDescent="0.3">
      <c r="D147" s="10"/>
      <c r="E147" s="15"/>
      <c r="F147" s="16"/>
      <c r="G147" s="17"/>
      <c r="H147" s="15"/>
      <c r="I147" s="18"/>
      <c r="J147" s="19"/>
      <c r="K147" s="20"/>
    </row>
    <row r="148" spans="4:11" ht="30" customHeight="1" x14ac:dyDescent="0.3">
      <c r="D148" s="10"/>
      <c r="E148" s="15"/>
      <c r="F148" s="16"/>
      <c r="G148" s="17"/>
      <c r="H148" s="15"/>
      <c r="I148" s="18"/>
      <c r="J148" s="19"/>
      <c r="K148" s="20"/>
    </row>
    <row r="149" spans="4:11" ht="30" customHeight="1" x14ac:dyDescent="0.3">
      <c r="D149" s="10"/>
      <c r="E149" s="15"/>
      <c r="F149" s="16"/>
      <c r="G149" s="17"/>
      <c r="H149" s="15"/>
      <c r="I149" s="18"/>
      <c r="J149" s="19"/>
      <c r="K149" s="20"/>
    </row>
    <row r="150" spans="4:11" ht="30" customHeight="1" x14ac:dyDescent="0.3">
      <c r="D150" s="10"/>
      <c r="E150" s="15"/>
      <c r="F150" s="16"/>
      <c r="G150" s="17"/>
      <c r="H150" s="15"/>
      <c r="I150" s="18"/>
      <c r="J150" s="19"/>
      <c r="K150" s="20"/>
    </row>
    <row r="151" spans="4:11" ht="30" customHeight="1" x14ac:dyDescent="0.3">
      <c r="D151" s="10"/>
      <c r="E151" s="15"/>
      <c r="F151" s="16"/>
      <c r="G151" s="17"/>
      <c r="H151" s="15"/>
      <c r="I151" s="18"/>
      <c r="J151" s="19"/>
      <c r="K151" s="20"/>
    </row>
    <row r="152" spans="4:11" ht="30" customHeight="1" x14ac:dyDescent="0.3">
      <c r="D152" s="10"/>
      <c r="E152" s="15"/>
      <c r="F152" s="16"/>
      <c r="G152" s="17"/>
      <c r="H152" s="15"/>
      <c r="I152" s="18"/>
      <c r="J152" s="19"/>
      <c r="K152" s="20"/>
    </row>
    <row r="153" spans="4:11" ht="30" customHeight="1" x14ac:dyDescent="0.3">
      <c r="D153" s="10"/>
      <c r="E153" s="15"/>
      <c r="F153" s="16"/>
      <c r="G153" s="17"/>
      <c r="H153" s="15"/>
      <c r="I153" s="18"/>
      <c r="J153" s="19"/>
      <c r="K153" s="20"/>
    </row>
    <row r="154" spans="4:11" ht="30" customHeight="1" x14ac:dyDescent="0.3">
      <c r="D154" s="10"/>
      <c r="E154" s="15"/>
      <c r="F154" s="16"/>
      <c r="G154" s="17"/>
      <c r="H154" s="15"/>
      <c r="I154" s="18"/>
      <c r="J154" s="19"/>
      <c r="K154" s="20"/>
    </row>
    <row r="155" spans="4:11" ht="30" customHeight="1" x14ac:dyDescent="0.3">
      <c r="D155" s="10"/>
      <c r="E155" s="15"/>
      <c r="F155" s="16"/>
      <c r="G155" s="17"/>
      <c r="H155" s="15"/>
      <c r="I155" s="18"/>
      <c r="J155" s="19"/>
      <c r="K155" s="20"/>
    </row>
    <row r="156" spans="4:11" ht="30" customHeight="1" x14ac:dyDescent="0.3">
      <c r="D156" s="10"/>
      <c r="E156" s="15"/>
      <c r="F156" s="16"/>
      <c r="G156" s="17"/>
      <c r="H156" s="15"/>
      <c r="I156" s="18"/>
      <c r="J156" s="19"/>
      <c r="K156" s="20"/>
    </row>
    <row r="157" spans="4:11" ht="30" customHeight="1" x14ac:dyDescent="0.3">
      <c r="D157" s="10"/>
      <c r="E157" s="15"/>
      <c r="F157" s="16"/>
      <c r="G157" s="17"/>
      <c r="H157" s="15"/>
      <c r="I157" s="18"/>
      <c r="J157" s="19"/>
      <c r="K157" s="20"/>
    </row>
    <row r="158" spans="4:11" ht="30" customHeight="1" x14ac:dyDescent="0.3">
      <c r="D158" s="10"/>
      <c r="E158" s="15"/>
      <c r="F158" s="16"/>
      <c r="G158" s="17"/>
      <c r="H158" s="15"/>
      <c r="I158" s="18"/>
      <c r="J158" s="19"/>
      <c r="K158" s="20"/>
    </row>
    <row r="159" spans="4:11" ht="30" customHeight="1" x14ac:dyDescent="0.3">
      <c r="D159" s="10"/>
      <c r="E159" s="15"/>
      <c r="F159" s="16"/>
      <c r="G159" s="17"/>
      <c r="H159" s="15"/>
      <c r="I159" s="18"/>
      <c r="J159" s="19"/>
      <c r="K159" s="20"/>
    </row>
    <row r="160" spans="4:11" ht="30" customHeight="1" x14ac:dyDescent="0.3">
      <c r="D160" s="10"/>
      <c r="E160" s="15"/>
      <c r="F160" s="16"/>
      <c r="G160" s="17"/>
      <c r="H160" s="15"/>
      <c r="I160" s="18"/>
      <c r="J160" s="19"/>
      <c r="K160" s="20"/>
    </row>
    <row r="161" spans="4:11" ht="30" customHeight="1" x14ac:dyDescent="0.3">
      <c r="D161" s="10"/>
      <c r="E161" s="15"/>
      <c r="F161" s="16"/>
      <c r="G161" s="17"/>
      <c r="H161" s="15"/>
      <c r="I161" s="18"/>
      <c r="J161" s="19"/>
      <c r="K161" s="20"/>
    </row>
    <row r="162" spans="4:11" ht="30" customHeight="1" x14ac:dyDescent="0.3">
      <c r="D162" s="10"/>
      <c r="E162" s="15"/>
      <c r="F162" s="16"/>
      <c r="G162" s="17"/>
      <c r="H162" s="15"/>
      <c r="I162" s="18"/>
      <c r="J162" s="19"/>
      <c r="K162" s="20"/>
    </row>
    <row r="163" spans="4:11" ht="30" customHeight="1" x14ac:dyDescent="0.3">
      <c r="D163" s="10"/>
      <c r="E163" s="15"/>
      <c r="F163" s="16"/>
      <c r="G163" s="17"/>
      <c r="H163" s="15"/>
      <c r="I163" s="18"/>
      <c r="J163" s="19"/>
      <c r="K163" s="20"/>
    </row>
    <row r="164" spans="4:11" ht="30" customHeight="1" x14ac:dyDescent="0.3">
      <c r="D164" s="10"/>
      <c r="E164" s="15"/>
      <c r="F164" s="16"/>
      <c r="G164" s="17"/>
      <c r="H164" s="15"/>
      <c r="I164" s="18"/>
      <c r="J164" s="19"/>
      <c r="K164" s="20"/>
    </row>
    <row r="165" spans="4:11" ht="30" customHeight="1" x14ac:dyDescent="0.3">
      <c r="D165" s="10"/>
      <c r="E165" s="15"/>
      <c r="F165" s="16"/>
      <c r="G165" s="17"/>
      <c r="H165" s="15"/>
      <c r="I165" s="18"/>
      <c r="J165" s="19"/>
      <c r="K165" s="20"/>
    </row>
    <row r="166" spans="4:11" ht="30" customHeight="1" x14ac:dyDescent="0.3">
      <c r="D166" s="10"/>
      <c r="E166" s="15"/>
      <c r="F166" s="16"/>
      <c r="G166" s="17"/>
      <c r="H166" s="15"/>
      <c r="I166" s="18"/>
      <c r="J166" s="19"/>
      <c r="K166" s="20"/>
    </row>
    <row r="167" spans="4:11" ht="30" customHeight="1" x14ac:dyDescent="0.3">
      <c r="D167" s="10"/>
      <c r="E167" s="15"/>
      <c r="F167" s="16"/>
      <c r="G167" s="17"/>
      <c r="H167" s="15"/>
      <c r="I167" s="18"/>
      <c r="J167" s="19"/>
      <c r="K167" s="20"/>
    </row>
    <row r="168" spans="4:11" ht="30" customHeight="1" x14ac:dyDescent="0.3">
      <c r="D168" s="10"/>
      <c r="E168" s="15"/>
      <c r="F168" s="16"/>
      <c r="G168" s="17"/>
      <c r="H168" s="15"/>
      <c r="I168" s="18"/>
      <c r="J168" s="19"/>
      <c r="K168" s="20"/>
    </row>
    <row r="169" spans="4:11" ht="30" customHeight="1" x14ac:dyDescent="0.3">
      <c r="D169" s="10"/>
      <c r="E169" s="15"/>
      <c r="F169" s="16"/>
      <c r="G169" s="17"/>
      <c r="H169" s="15"/>
      <c r="I169" s="18"/>
      <c r="J169" s="19"/>
      <c r="K169" s="20"/>
    </row>
    <row r="170" spans="4:11" ht="30" customHeight="1" x14ac:dyDescent="0.3">
      <c r="D170" s="10"/>
      <c r="E170" s="15"/>
      <c r="F170" s="16"/>
      <c r="G170" s="17"/>
      <c r="H170" s="15"/>
      <c r="I170" s="18"/>
      <c r="J170" s="19"/>
      <c r="K170" s="20"/>
    </row>
    <row r="171" spans="4:11" ht="30" customHeight="1" x14ac:dyDescent="0.3">
      <c r="D171" s="10"/>
      <c r="E171" s="15"/>
      <c r="F171" s="16"/>
      <c r="G171" s="17"/>
      <c r="H171" s="15"/>
      <c r="I171" s="18"/>
      <c r="J171" s="19"/>
      <c r="K171" s="20"/>
    </row>
    <row r="172" spans="4:11" ht="30" customHeight="1" x14ac:dyDescent="0.3">
      <c r="D172" s="10"/>
      <c r="E172" s="15"/>
      <c r="F172" s="16"/>
      <c r="G172" s="17"/>
      <c r="H172" s="15"/>
      <c r="I172" s="18"/>
      <c r="J172" s="19"/>
      <c r="K172" s="20"/>
    </row>
    <row r="173" spans="4:11" ht="30" customHeight="1" x14ac:dyDescent="0.3">
      <c r="D173" s="10"/>
      <c r="E173" s="15"/>
      <c r="F173" s="16"/>
      <c r="G173" s="17"/>
      <c r="H173" s="15"/>
      <c r="I173" s="18"/>
      <c r="J173" s="19"/>
      <c r="K173" s="20"/>
    </row>
    <row r="174" spans="4:11" ht="30" customHeight="1" x14ac:dyDescent="0.3">
      <c r="D174" s="10"/>
      <c r="E174" s="15"/>
      <c r="F174" s="16"/>
      <c r="G174" s="17"/>
      <c r="H174" s="15"/>
      <c r="I174" s="18"/>
      <c r="J174" s="19"/>
      <c r="K174" s="20"/>
    </row>
    <row r="175" spans="4:11" ht="30" customHeight="1" x14ac:dyDescent="0.3">
      <c r="D175" s="10"/>
      <c r="E175" s="15"/>
      <c r="F175" s="16"/>
      <c r="G175" s="17"/>
      <c r="H175" s="15"/>
      <c r="I175" s="18"/>
      <c r="J175" s="19"/>
      <c r="K175" s="20"/>
    </row>
    <row r="176" spans="4:11" ht="30" customHeight="1" x14ac:dyDescent="0.3">
      <c r="D176" s="10"/>
      <c r="E176" s="15"/>
      <c r="F176" s="16"/>
      <c r="G176" s="17"/>
      <c r="H176" s="15"/>
      <c r="I176" s="18"/>
      <c r="J176" s="19"/>
      <c r="K176" s="20"/>
    </row>
    <row r="177" spans="4:11" ht="30" customHeight="1" x14ac:dyDescent="0.3">
      <c r="D177" s="10"/>
      <c r="E177" s="15"/>
      <c r="F177" s="16"/>
      <c r="G177" s="17"/>
      <c r="H177" s="15"/>
      <c r="I177" s="18"/>
      <c r="J177" s="19"/>
      <c r="K177" s="20"/>
    </row>
    <row r="178" spans="4:11" ht="30" customHeight="1" x14ac:dyDescent="0.3">
      <c r="D178" s="10"/>
      <c r="E178" s="15"/>
      <c r="F178" s="16"/>
      <c r="G178" s="17"/>
      <c r="H178" s="15"/>
      <c r="I178" s="18"/>
      <c r="J178" s="19"/>
      <c r="K178" s="20"/>
    </row>
    <row r="179" spans="4:11" ht="30" customHeight="1" x14ac:dyDescent="0.3">
      <c r="D179" s="10"/>
      <c r="E179" s="15"/>
      <c r="F179" s="16"/>
      <c r="G179" s="17"/>
      <c r="H179" s="15"/>
      <c r="I179" s="18"/>
      <c r="J179" s="19"/>
      <c r="K179" s="20"/>
    </row>
    <row r="180" spans="4:11" ht="30" customHeight="1" x14ac:dyDescent="0.3">
      <c r="D180" s="10"/>
      <c r="E180" s="15"/>
      <c r="F180" s="16"/>
      <c r="G180" s="17"/>
      <c r="H180" s="15"/>
      <c r="I180" s="18"/>
      <c r="J180" s="19"/>
      <c r="K180" s="20"/>
    </row>
    <row r="181" spans="4:11" ht="30" customHeight="1" x14ac:dyDescent="0.3">
      <c r="D181" s="10"/>
      <c r="E181" s="15"/>
      <c r="F181" s="16"/>
      <c r="G181" s="17"/>
      <c r="H181" s="15"/>
      <c r="I181" s="18"/>
      <c r="J181" s="19"/>
      <c r="K181" s="20"/>
    </row>
    <row r="182" spans="4:11" ht="30" customHeight="1" x14ac:dyDescent="0.3">
      <c r="D182" s="10"/>
      <c r="E182" s="15"/>
      <c r="F182" s="16"/>
      <c r="G182" s="17"/>
      <c r="H182" s="15"/>
      <c r="I182" s="18"/>
      <c r="J182" s="19"/>
      <c r="K182" s="20"/>
    </row>
    <row r="183" spans="4:11" ht="30" customHeight="1" x14ac:dyDescent="0.3">
      <c r="D183" s="10"/>
      <c r="E183" s="15"/>
      <c r="F183" s="16"/>
      <c r="G183" s="17"/>
      <c r="H183" s="15"/>
      <c r="I183" s="18"/>
      <c r="J183" s="19"/>
      <c r="K183" s="20"/>
    </row>
    <row r="184" spans="4:11" ht="30" customHeight="1" x14ac:dyDescent="0.3">
      <c r="D184" s="10"/>
      <c r="E184" s="15"/>
      <c r="F184" s="16"/>
      <c r="G184" s="17"/>
      <c r="H184" s="15"/>
      <c r="I184" s="18"/>
      <c r="J184" s="19"/>
      <c r="K184" s="20"/>
    </row>
    <row r="185" spans="4:11" ht="30" customHeight="1" x14ac:dyDescent="0.3">
      <c r="D185" s="10"/>
      <c r="E185" s="15"/>
      <c r="F185" s="16"/>
      <c r="G185" s="17"/>
      <c r="H185" s="15"/>
      <c r="I185" s="18"/>
      <c r="J185" s="19"/>
      <c r="K185" s="20"/>
    </row>
    <row r="186" spans="4:11" ht="30" customHeight="1" x14ac:dyDescent="0.3">
      <c r="D186" s="10"/>
      <c r="E186" s="15"/>
      <c r="F186" s="16"/>
      <c r="G186" s="17"/>
      <c r="H186" s="15"/>
      <c r="I186" s="18"/>
      <c r="J186" s="19"/>
      <c r="K186" s="20"/>
    </row>
    <row r="187" spans="4:11" ht="30" customHeight="1" x14ac:dyDescent="0.3">
      <c r="D187" s="10"/>
      <c r="E187" s="15"/>
      <c r="F187" s="16"/>
      <c r="G187" s="17"/>
      <c r="H187" s="15"/>
      <c r="I187" s="18"/>
      <c r="J187" s="19"/>
      <c r="K187" s="20"/>
    </row>
    <row r="188" spans="4:11" ht="30" customHeight="1" x14ac:dyDescent="0.3">
      <c r="D188" s="10"/>
      <c r="E188" s="15"/>
      <c r="F188" s="16"/>
      <c r="G188" s="17"/>
      <c r="H188" s="15"/>
      <c r="I188" s="18"/>
      <c r="J188" s="19"/>
      <c r="K188" s="20"/>
    </row>
    <row r="189" spans="4:11" ht="30" customHeight="1" x14ac:dyDescent="0.3">
      <c r="D189" s="10"/>
      <c r="E189" s="15"/>
      <c r="F189" s="16"/>
      <c r="G189" s="17"/>
      <c r="H189" s="15"/>
      <c r="I189" s="18"/>
      <c r="J189" s="19"/>
      <c r="K189" s="20"/>
    </row>
    <row r="190" spans="4:11" ht="30" customHeight="1" x14ac:dyDescent="0.3">
      <c r="D190" s="10"/>
      <c r="E190" s="15"/>
      <c r="F190" s="16"/>
      <c r="G190" s="17"/>
      <c r="H190" s="15"/>
      <c r="I190" s="18"/>
      <c r="J190" s="19"/>
      <c r="K190" s="20"/>
    </row>
    <row r="191" spans="4:11" ht="30" customHeight="1" x14ac:dyDescent="0.3">
      <c r="D191" s="10"/>
      <c r="E191" s="15"/>
      <c r="F191" s="16"/>
      <c r="G191" s="17"/>
      <c r="H191" s="15"/>
      <c r="I191" s="18"/>
      <c r="J191" s="19"/>
      <c r="K191" s="20"/>
    </row>
    <row r="192" spans="4:11" ht="30" customHeight="1" x14ac:dyDescent="0.3">
      <c r="D192" s="10"/>
      <c r="E192" s="15"/>
      <c r="F192" s="16"/>
      <c r="G192" s="17"/>
      <c r="H192" s="15"/>
      <c r="I192" s="18"/>
      <c r="J192" s="19"/>
      <c r="K192" s="20"/>
    </row>
    <row r="193" spans="4:11" ht="30" customHeight="1" x14ac:dyDescent="0.3">
      <c r="D193" s="10"/>
      <c r="E193" s="15"/>
      <c r="F193" s="16"/>
      <c r="G193" s="17"/>
      <c r="H193" s="15"/>
      <c r="I193" s="18"/>
      <c r="J193" s="19"/>
      <c r="K193" s="20"/>
    </row>
    <row r="194" spans="4:11" ht="30" customHeight="1" x14ac:dyDescent="0.3">
      <c r="D194" s="10"/>
      <c r="E194" s="15"/>
      <c r="F194" s="16"/>
      <c r="G194" s="17"/>
      <c r="H194" s="15"/>
      <c r="I194" s="18"/>
      <c r="J194" s="19"/>
      <c r="K194" s="20"/>
    </row>
    <row r="195" spans="4:11" ht="30" customHeight="1" x14ac:dyDescent="0.3">
      <c r="D195" s="10"/>
      <c r="E195" s="15"/>
      <c r="F195" s="16"/>
      <c r="G195" s="17"/>
      <c r="H195" s="15"/>
      <c r="I195" s="18"/>
      <c r="J195" s="19"/>
      <c r="K195" s="20"/>
    </row>
    <row r="196" spans="4:11" ht="30" customHeight="1" x14ac:dyDescent="0.3">
      <c r="D196" s="10"/>
      <c r="E196" s="15"/>
      <c r="F196" s="16"/>
      <c r="G196" s="17"/>
      <c r="H196" s="15"/>
      <c r="I196" s="18"/>
      <c r="J196" s="19"/>
      <c r="K196" s="20"/>
    </row>
    <row r="197" spans="4:11" ht="30" customHeight="1" x14ac:dyDescent="0.3">
      <c r="D197" s="10"/>
      <c r="E197" s="15"/>
      <c r="F197" s="16"/>
      <c r="G197" s="17"/>
      <c r="H197" s="15"/>
      <c r="I197" s="18"/>
      <c r="J197" s="19"/>
      <c r="K197" s="20"/>
    </row>
    <row r="198" spans="4:11" ht="30" customHeight="1" x14ac:dyDescent="0.3">
      <c r="D198" s="10"/>
      <c r="E198" s="15"/>
      <c r="F198" s="16"/>
      <c r="G198" s="17"/>
      <c r="H198" s="15"/>
      <c r="I198" s="18"/>
      <c r="J198" s="19"/>
      <c r="K198" s="20"/>
    </row>
    <row r="199" spans="4:11" ht="30" customHeight="1" x14ac:dyDescent="0.3">
      <c r="D199" s="10"/>
      <c r="E199" s="15"/>
      <c r="F199" s="16"/>
      <c r="G199" s="17"/>
      <c r="H199" s="15"/>
      <c r="I199" s="18"/>
      <c r="J199" s="19"/>
      <c r="K199" s="20"/>
    </row>
    <row r="200" spans="4:11" ht="30" customHeight="1" x14ac:dyDescent="0.3">
      <c r="D200" s="10"/>
      <c r="E200" s="15"/>
      <c r="F200" s="16"/>
      <c r="G200" s="17"/>
      <c r="H200" s="15"/>
      <c r="I200" s="18"/>
      <c r="J200" s="19"/>
      <c r="K200" s="20"/>
    </row>
    <row r="201" spans="4:11" ht="30" customHeight="1" x14ac:dyDescent="0.3">
      <c r="D201" s="10"/>
      <c r="E201" s="15"/>
      <c r="F201" s="16"/>
      <c r="G201" s="17"/>
      <c r="H201" s="15"/>
      <c r="I201" s="18"/>
      <c r="J201" s="19"/>
      <c r="K201" s="20"/>
    </row>
    <row r="202" spans="4:11" ht="30" customHeight="1" x14ac:dyDescent="0.3">
      <c r="D202" s="10"/>
      <c r="E202" s="15"/>
      <c r="F202" s="16"/>
      <c r="G202" s="17"/>
      <c r="H202" s="15"/>
      <c r="I202" s="18"/>
      <c r="J202" s="19"/>
      <c r="K202" s="20"/>
    </row>
    <row r="203" spans="4:11" ht="30" customHeight="1" x14ac:dyDescent="0.3">
      <c r="D203" s="10"/>
      <c r="E203" s="15"/>
      <c r="F203" s="16"/>
      <c r="G203" s="17"/>
      <c r="H203" s="15"/>
      <c r="I203" s="18"/>
      <c r="J203" s="19"/>
      <c r="K203" s="20"/>
    </row>
    <row r="204" spans="4:11" ht="30" customHeight="1" x14ac:dyDescent="0.3">
      <c r="D204" s="10"/>
      <c r="E204" s="15"/>
      <c r="F204" s="16"/>
      <c r="G204" s="17"/>
      <c r="H204" s="15"/>
      <c r="I204" s="18"/>
      <c r="J204" s="19"/>
      <c r="K204" s="20"/>
    </row>
    <row r="205" spans="4:11" ht="30" customHeight="1" x14ac:dyDescent="0.3">
      <c r="D205" s="10"/>
      <c r="E205" s="15"/>
      <c r="F205" s="16"/>
      <c r="G205" s="17"/>
      <c r="H205" s="15"/>
      <c r="I205" s="18"/>
      <c r="J205" s="19"/>
      <c r="K205" s="20"/>
    </row>
    <row r="206" spans="4:11" ht="30" customHeight="1" x14ac:dyDescent="0.3">
      <c r="D206" s="10"/>
      <c r="E206" s="15"/>
      <c r="F206" s="16"/>
      <c r="G206" s="17"/>
      <c r="H206" s="15"/>
      <c r="I206" s="18"/>
      <c r="J206" s="19"/>
      <c r="K206" s="20"/>
    </row>
    <row r="207" spans="4:11" ht="30" customHeight="1" x14ac:dyDescent="0.3">
      <c r="D207" s="10"/>
      <c r="E207" s="15"/>
      <c r="F207" s="16"/>
      <c r="G207" s="17"/>
      <c r="H207" s="15"/>
      <c r="I207" s="18"/>
      <c r="J207" s="19"/>
      <c r="K207" s="20"/>
    </row>
    <row r="208" spans="4:11" ht="30" customHeight="1" x14ac:dyDescent="0.3">
      <c r="D208" s="10"/>
      <c r="E208" s="15"/>
      <c r="F208" s="16"/>
      <c r="G208" s="17"/>
      <c r="H208" s="15"/>
      <c r="I208" s="18"/>
      <c r="J208" s="19"/>
      <c r="K208" s="20"/>
    </row>
    <row r="209" spans="4:11" ht="30" customHeight="1" x14ac:dyDescent="0.3">
      <c r="D209" s="10"/>
      <c r="E209" s="15"/>
      <c r="F209" s="16"/>
      <c r="G209" s="17"/>
      <c r="H209" s="15"/>
      <c r="I209" s="18"/>
      <c r="J209" s="19"/>
      <c r="K209" s="20"/>
    </row>
    <row r="210" spans="4:11" ht="30" customHeight="1" x14ac:dyDescent="0.3">
      <c r="D210" s="10"/>
      <c r="E210" s="15"/>
      <c r="F210" s="16"/>
      <c r="G210" s="17"/>
      <c r="H210" s="15"/>
      <c r="I210" s="18"/>
      <c r="J210" s="19"/>
      <c r="K210" s="20"/>
    </row>
  </sheetData>
  <mergeCells count="21">
    <mergeCell ref="D1:K4"/>
    <mergeCell ref="A2:C2"/>
    <mergeCell ref="A3:A6"/>
    <mergeCell ref="B3:B4"/>
    <mergeCell ref="B5:B6"/>
    <mergeCell ref="A1:C1"/>
    <mergeCell ref="B7:B8"/>
    <mergeCell ref="B9:B10"/>
    <mergeCell ref="A7:A10"/>
    <mergeCell ref="A23:A24"/>
    <mergeCell ref="B23:B24"/>
    <mergeCell ref="A11:A14"/>
    <mergeCell ref="A15:A18"/>
    <mergeCell ref="A19:A22"/>
    <mergeCell ref="C23:C24"/>
    <mergeCell ref="B11:B12"/>
    <mergeCell ref="B13:B14"/>
    <mergeCell ref="B19:B20"/>
    <mergeCell ref="B21:B22"/>
    <mergeCell ref="B15:B16"/>
    <mergeCell ref="B17:B18"/>
  </mergeCells>
  <phoneticPr fontId="9" type="noConversion"/>
  <dataValidations count="23">
    <dataValidation type="list" errorStyle="warning" allowBlank="1" showInputMessage="1" showErrorMessage="1" error="从列表中选择活动。自定义单元格 A3 到 A19 中的类别以更新列表。选择“取消”，按 Alt+向下键可出现选项，然后按向下键和 Enter 做出选择" sqref="E6:E12" xr:uid="{00000000-0002-0000-0000-000000000000}">
      <formula1>活动清单</formula1>
    </dataValidation>
    <dataValidation type="custom" errorStyle="warning" allowBlank="1" showInputMessage="1" showErrorMessage="1" errorTitle="很抱歉！" error="在图表的记录中输入的卡路里总结如下。任何更改都可能会导致错误。如果确定要做出此更改，请单击“是”；否则请单击“取消”。 " sqref="C23:C24" xr:uid="{00000000-0002-0000-0000-000001000000}">
      <formula1>"卡路里"</formula1>
    </dataValidation>
    <dataValidation type="custom" errorStyle="warning" allowBlank="1" showInputMessage="1" showErrorMessage="1" errorTitle="很抱歉！" error="在图表的记录中输入的卡路里总结如下。任何更改都可能会导致错误。如果确定要做出此更改，请单击“是”。如果不更改，请单击“取消”。 " sqref="C5 C9 C13 C17 C21" xr:uid="{00000000-0002-0000-0000-000002000000}">
      <formula1>"卡路里"</formula1>
    </dataValidation>
    <dataValidation type="list" errorStyle="warning" allowBlank="1" showInputMessage="1" showErrorMessage="1" error="从此单元格的列表中选择单位。选择“取消”，按 Alt+向下键可出现选项，然后按向下键和 Enter 做出选择" prompt="在此单元格中选择单位。按 Alt+向下键可出现选项，然后按向下键和 Enter 做出选择。卡路里标签位于以下单元格中" sqref="C20" xr:uid="{00000000-0002-0000-0000-000003000000}">
      <formula1>"千米,步数,圈数,米,次数,分钟"</formula1>
    </dataValidation>
    <dataValidation allowBlank="1" showInputMessage="1" showErrorMessage="1" prompt="在此工作表中创建活动跟踪器。此单元格中是标题，以下单元格和右侧单元格的图表中是信息。在列表表格中输入详细信息，在单元格 A3 到 A19 中输入活动" sqref="A1:C1" xr:uid="{00000000-0002-0000-0000-000004000000}"/>
    <dataValidation allowBlank="1" showInputMessage="1" showErrorMessage="1" prompt="在此标题下的列中输入日期" sqref="D5" xr:uid="{00000000-0002-0000-0000-000005000000}"/>
    <dataValidation allowBlank="1" showInputMessage="1" showErrorMessage="1" prompt="在此标题下的列中选择活动。自定义单元格 A3 到 A19 中的类别以更新列表。按 Alt+向下键可出现选项，然后按向下键和 Enter 做出选择" sqref="E5" xr:uid="{00000000-0002-0000-0000-000006000000}"/>
    <dataValidation allowBlank="1" showInputMessage="1" showErrorMessage="1" prompt="在此标题下的列中输入开始时间" sqref="F5" xr:uid="{00000000-0002-0000-0000-000007000000}"/>
    <dataValidation allowBlank="1" showInputMessage="1" showErrorMessage="1" prompt="在此标题下的列中输入持续时间" sqref="G5" xr:uid="{00000000-0002-0000-0000-000008000000}"/>
    <dataValidation allowBlank="1" showInputMessage="1" showErrorMessage="1" prompt="在此标题下的列中输入总计" sqref="H5" xr:uid="{00000000-0002-0000-0000-000009000000}"/>
    <dataValidation allowBlank="1" showInputMessage="1" showErrorMessage="1" prompt="此标题下的列中的单位将自动更新" sqref="I5" xr:uid="{00000000-0002-0000-0000-00000A000000}"/>
    <dataValidation allowBlank="1" showInputMessage="1" showErrorMessage="1" prompt="在此标题下的列中输入卡路里" sqref="J5" xr:uid="{00000000-0002-0000-0000-00000B000000}"/>
    <dataValidation allowBlank="1" showInputMessage="1" showErrorMessage="1" prompt="在此标题下的列中输入备注" sqref="K5" xr:uid="{00000000-0002-0000-0000-00000C000000}"/>
    <dataValidation allowBlank="1" showInputMessage="1" showErrorMessage="1" prompt="在此单元格中输入活动 1。在列表表格中，会自动更新单元格 A3 到 A19 中输入的活动类别。右侧单元格自动更新数据" sqref="A3:A6" xr:uid="{00000000-0002-0000-0000-00000D000000}"/>
    <dataValidation allowBlank="1" showInputMessage="1" showErrorMessage="1" prompt="此单元格和以下单元格自动更新数据在右侧单元格中选择单位" sqref="B3:B4 B7:B8 B11:B12 B15:B16 B19:B20" xr:uid="{00000000-0002-0000-0000-00000E000000}"/>
    <dataValidation allowBlank="1" showInputMessage="1" showErrorMessage="1" prompt="此单元格自动计算活动消耗的卡路里。卡路里标签位于右侧单元格中" sqref="B21:B22 B17:B18 B13:B14 B9:B10 B5:B6" xr:uid="{00000000-0002-0000-0000-00000F000000}"/>
    <dataValidation allowBlank="1" showInputMessage="1" showErrorMessage="1" prompt="在此单元格中输入活动 2。右侧单元格自动更新数据" sqref="A7:A10" xr:uid="{00000000-0002-0000-0000-000010000000}"/>
    <dataValidation allowBlank="1" showInputMessage="1" showErrorMessage="1" prompt="在此单元格中输入活动 3。右侧单元格自动更新数据" sqref="A11:A14" xr:uid="{00000000-0002-0000-0000-000011000000}"/>
    <dataValidation allowBlank="1" showInputMessage="1" showErrorMessage="1" prompt="在此单元格中输入活动 4。右侧单元格自动更新数据" sqref="A15:A18" xr:uid="{00000000-0002-0000-0000-000012000000}"/>
    <dataValidation allowBlank="1" showInputMessage="1" showErrorMessage="1" prompt="在此单元格中输入活动 5。右侧单元格自动更新数据。单元格 B23 中会自动计算消耗的总卡路里" sqref="A19:A22" xr:uid="{00000000-0002-0000-0000-000013000000}"/>
    <dataValidation allowBlank="1" showInputMessage="1" showErrorMessage="1" prompt="右侧单元格自动计算总计" sqref="A23:A24" xr:uid="{00000000-0002-0000-0000-000014000000}"/>
    <dataValidation allowBlank="1" showInputMessage="1" showErrorMessage="1" prompt="此单元格自动计算总计。卡路里标签位于右侧单元格中" sqref="B23:B24" xr:uid="{00000000-0002-0000-0000-000015000000}"/>
    <dataValidation type="list" errorStyle="warning" allowBlank="1" showInputMessage="1" showErrorMessage="1" error="从此单元格的列表中选择单位。选择“取消”，按 Alt+向下键可出现选项，然后按向下键和 Enter 做出选择" prompt="在此单元格中选择单位。按 Alt+向下键可出现选项，然后按向下键和 Enter 做出选择。卡路里标签位于以下单元格中" sqref="C4 C8 C12 C16" xr:uid="{422BF748-5BBD-45BC-A392-358FD6963AA8}">
      <formula1>"千米,步数,圈数,米,次数,分钟"</formula1>
    </dataValidation>
  </dataValidations>
  <pageMargins left="0.7" right="0.7" top="0.75" bottom="0.75" header="0.3" footer="0.3"/>
  <pageSetup paperSize="9" fitToHeight="0" orientation="portrait" r:id="rId1"/>
  <ignoredErrors>
    <ignoredError sqref="I6" calculatedColumn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C8"/>
  <sheetViews>
    <sheetView showGridLines="0" workbookViewId="0"/>
  </sheetViews>
  <sheetFormatPr defaultRowHeight="21.75" customHeight="1" x14ac:dyDescent="0.3"/>
  <cols>
    <col min="1" max="1" width="2" style="1" customWidth="1"/>
    <col min="2" max="2" width="24.44140625" style="1" customWidth="1"/>
    <col min="3" max="3" width="26.77734375" style="1" customWidth="1"/>
    <col min="4" max="16384" width="8.88671875" style="1"/>
  </cols>
  <sheetData>
    <row r="1" spans="2:3" ht="36.75" customHeight="1" x14ac:dyDescent="0.3">
      <c r="B1" s="48" t="s">
        <v>22</v>
      </c>
      <c r="C1" s="48"/>
    </row>
    <row r="2" spans="2:3" ht="29.25" customHeight="1" x14ac:dyDescent="0.3">
      <c r="B2" s="49" t="s">
        <v>23</v>
      </c>
      <c r="C2" s="49"/>
    </row>
    <row r="3" spans="2:3" ht="29.25" customHeight="1" x14ac:dyDescent="0.25">
      <c r="B3" s="24" t="s">
        <v>14</v>
      </c>
      <c r="C3" s="24" t="s">
        <v>17</v>
      </c>
    </row>
    <row r="4" spans="2:3" ht="21.75" customHeight="1" x14ac:dyDescent="0.3">
      <c r="B4" s="1" t="str">
        <f>TRIM(类别1)</f>
        <v>骑自行车</v>
      </c>
      <c r="C4" s="1" t="str">
        <f>类别1单位</f>
        <v>千米</v>
      </c>
    </row>
    <row r="5" spans="2:3" ht="21.75" customHeight="1" x14ac:dyDescent="0.3">
      <c r="B5" s="1" t="str">
        <f>TRIM(类别2)</f>
        <v>游泳</v>
      </c>
      <c r="C5" s="1" t="str">
        <f>类别2单位</f>
        <v>米</v>
      </c>
    </row>
    <row r="6" spans="2:3" ht="21.75" customHeight="1" x14ac:dyDescent="0.3">
      <c r="B6" s="1" t="str">
        <f>TRIM(类别3)</f>
        <v>活动 3</v>
      </c>
      <c r="C6" s="1" t="str">
        <f>类别3单位</f>
        <v>步数</v>
      </c>
    </row>
    <row r="7" spans="2:3" ht="21.75" customHeight="1" x14ac:dyDescent="0.3">
      <c r="B7" s="1" t="str">
        <f>TRIM(类别4)</f>
        <v>活动 4</v>
      </c>
      <c r="C7" s="1" t="str">
        <f>类别4单位</f>
        <v>次数</v>
      </c>
    </row>
    <row r="8" spans="2:3" ht="21.75" customHeight="1" x14ac:dyDescent="0.3">
      <c r="B8" s="1" t="str">
        <f>TRIM(类别5)</f>
        <v>活动 5</v>
      </c>
      <c r="C8" s="1" t="str">
        <f>类别5单位</f>
        <v>千米</v>
      </c>
    </row>
  </sheetData>
  <mergeCells count="2">
    <mergeCell ref="B1:C1"/>
    <mergeCell ref="B2:C2"/>
  </mergeCells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13</vt:i4>
      </vt:variant>
    </vt:vector>
  </HeadingPairs>
  <TitlesOfParts>
    <vt:vector size="15" baseType="lpstr">
      <vt:lpstr>活动跟踪器</vt:lpstr>
      <vt:lpstr>活动清单</vt:lpstr>
      <vt:lpstr>活动查找</vt:lpstr>
      <vt:lpstr>活动清单</vt:lpstr>
      <vt:lpstr>类别1</vt:lpstr>
      <vt:lpstr>类别1单位</vt:lpstr>
      <vt:lpstr>类别2</vt:lpstr>
      <vt:lpstr>类别2单位</vt:lpstr>
      <vt:lpstr>类别3</vt:lpstr>
      <vt:lpstr>类别3单位</vt:lpstr>
      <vt:lpstr>类别4</vt:lpstr>
      <vt:lpstr>类别4单位</vt:lpstr>
      <vt:lpstr>类别5</vt:lpstr>
      <vt:lpstr>类别5单位</vt:lpstr>
      <vt:lpstr>其他所有活动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2018-01-24T05:17:08Z</dcterms:created>
  <dcterms:modified xsi:type="dcterms:W3CDTF">2018-04-11T02:08:15Z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2018-01-24T05:17:15.4316191Z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