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735" windowHeight="11955"/>
  </bookViews>
  <sheets>
    <sheet name="Feuil1" sheetId="1" r:id="rId1"/>
    <sheet name="Feuil2" sheetId="2" r:id="rId2"/>
    <sheet name="Feuil3" sheetId="3" r:id="rId3"/>
  </sheets>
  <definedNames>
    <definedName name="Ocore" localSheetId="0">Feuil1!$A$57:$G$101</definedName>
  </definedNames>
  <calcPr calcId="125725"/>
</workbook>
</file>

<file path=xl/calcChain.xml><?xml version="1.0" encoding="utf-8"?>
<calcChain xmlns="http://schemas.openxmlformats.org/spreadsheetml/2006/main">
  <c r="H13" i="1"/>
  <c r="H14"/>
  <c r="H15"/>
  <c r="H16"/>
  <c r="H17"/>
  <c r="H18"/>
  <c r="H19"/>
  <c r="H20"/>
  <c r="H21"/>
  <c r="H22"/>
  <c r="H23"/>
  <c r="H24"/>
  <c r="H25"/>
  <c r="H26"/>
  <c r="H27"/>
  <c r="H33"/>
  <c r="H30"/>
  <c r="H34"/>
  <c r="H32"/>
  <c r="H31"/>
  <c r="H28"/>
  <c r="H29"/>
  <c r="H37"/>
  <c r="H38"/>
  <c r="H35"/>
  <c r="H36"/>
  <c r="H39"/>
  <c r="H40"/>
  <c r="H41"/>
  <c r="H42"/>
  <c r="H43"/>
  <c r="H44"/>
  <c r="H45"/>
  <c r="H46"/>
  <c r="H47"/>
  <c r="H48"/>
  <c r="H12"/>
  <c r="H11"/>
  <c r="H49" l="1"/>
</calcChain>
</file>

<file path=xl/connections.xml><?xml version="1.0" encoding="utf-8"?>
<connections xmlns="http://schemas.openxmlformats.org/spreadsheetml/2006/main">
  <connection id="1" name="Ocore" type="6" refreshedVersion="3" background="1" saveData="1">
    <textPr sourceFile="C:\Elec\HARD\Oufffteam\Elec\CM\Schematic\Project Outputs for Ocore\Ocore.CSV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<sst xmlns="http://schemas.openxmlformats.org/spreadsheetml/2006/main" count="130" uniqueCount="111">
  <si>
    <t>Comment</t>
  </si>
  <si>
    <t>Pattern</t>
  </si>
  <si>
    <t>Quantity</t>
  </si>
  <si>
    <t>Components</t>
  </si>
  <si>
    <t>Ref farnell</t>
  </si>
  <si>
    <t>PU (HT)</t>
  </si>
  <si>
    <t>Minimum de commande</t>
  </si>
  <si>
    <t>Total:</t>
  </si>
  <si>
    <t>Association Oufffteam</t>
  </si>
  <si>
    <t>3 Place Carnot</t>
  </si>
  <si>
    <t>26100 Romans sur Isère</t>
  </si>
  <si>
    <t>oufffteam@gmail.com</t>
  </si>
  <si>
    <t>Rev. A</t>
  </si>
  <si>
    <t>Prix (€ - HT)</t>
  </si>
  <si>
    <t>100n cap 0603 X7R 25V</t>
  </si>
  <si>
    <t>10n cap 0603 X7R 25V</t>
  </si>
  <si>
    <t>318-07</t>
  </si>
  <si>
    <t>Header 4</t>
  </si>
  <si>
    <t>Header 6</t>
  </si>
  <si>
    <t>LTC6905</t>
  </si>
  <si>
    <t>U302</t>
  </si>
  <si>
    <t>U202</t>
  </si>
  <si>
    <t>MCP2551</t>
  </si>
  <si>
    <t>PCA9515</t>
  </si>
  <si>
    <t>U201</t>
  </si>
  <si>
    <t>Res 10 100mW</t>
  </si>
  <si>
    <t>Res 10k 100mW</t>
  </si>
  <si>
    <t>Res 33k 100mW</t>
  </si>
  <si>
    <t>U101</t>
  </si>
  <si>
    <t>U301</t>
  </si>
  <si>
    <t>BOM - Carte Ocore</t>
  </si>
  <si>
    <t>Date: 30/08/09</t>
  </si>
  <si>
    <t>TSOP2238</t>
  </si>
  <si>
    <t>TSOP22xx</t>
  </si>
  <si>
    <t>TSOP2256</t>
  </si>
  <si>
    <t>501, U502, U503, U504, U505, U506, U507, U508, U509, U510, U511, U512, U513, U514, U515, U516</t>
  </si>
  <si>
    <t>U517, U518, U519, U520, U521, U522, U523, U524, U525, U526, U527, U528, U529, U530, U531, U532</t>
  </si>
  <si>
    <t>0603</t>
  </si>
  <si>
    <t>0805</t>
  </si>
  <si>
    <t>C102, C301, C304, C305, C309, C310</t>
  </si>
  <si>
    <t>10u cap 0805 X7R 10V</t>
  </si>
  <si>
    <t>C101, C103, C104, C105,C106,C107,C109, C201, C202, C203, C204, C205, C206, C302, C307</t>
  </si>
  <si>
    <t>100p cap 0603 X7R 50V</t>
  </si>
  <si>
    <t>C108,C306</t>
  </si>
  <si>
    <t>C207, C208, C209, C210, C211, C212, C213, C214</t>
  </si>
  <si>
    <t>1u cap 0603 X7R 16V</t>
  </si>
  <si>
    <t>C303</t>
  </si>
  <si>
    <t>C308</t>
  </si>
  <si>
    <t>10p cap 0603 NPO 50V</t>
  </si>
  <si>
    <t>4.7u cap 0603 X5R 10V</t>
  </si>
  <si>
    <t>C501, C502, C503, C504, C505, C506, C507, C508, C509, C510, C511, C512, C513, C514, C515, C516, C517, C518, C519, C520, C521, C522, C523, C524, C525, C526, C527, C528, C529, C530, C531, C532</t>
  </si>
  <si>
    <t>Connecteurs Molex 4</t>
  </si>
  <si>
    <t>CAN_BUS, I2C</t>
  </si>
  <si>
    <t>BZX84C5V6LT1</t>
  </si>
  <si>
    <t>D101</t>
  </si>
  <si>
    <t>LED CMS</t>
  </si>
  <si>
    <t>D102, D103, D201, D202</t>
  </si>
  <si>
    <t>10MQ060</t>
  </si>
  <si>
    <t>D-64</t>
  </si>
  <si>
    <t>D301</t>
  </si>
  <si>
    <t>FPGA_IN_SITU, PIC_IN_SITU</t>
  </si>
  <si>
    <t>Connecteurs 6pins</t>
  </si>
  <si>
    <t>B82422H1223K</t>
  </si>
  <si>
    <t>1210</t>
  </si>
  <si>
    <t>L301, L302</t>
  </si>
  <si>
    <t>LED_VISION</t>
  </si>
  <si>
    <t>Header 2</t>
  </si>
  <si>
    <t>IRF7604</t>
  </si>
  <si>
    <t>Micro8</t>
  </si>
  <si>
    <t>Q301</t>
  </si>
  <si>
    <t>R101, R102, R103, R104,R105,R106,R201, R202, R203, R204, R206, R207, R208</t>
  </si>
  <si>
    <t>Res 680 100mW</t>
  </si>
  <si>
    <t>R107, R108, R209, R210</t>
  </si>
  <si>
    <t>R205</t>
  </si>
  <si>
    <t>Res 6.8k 100mW</t>
  </si>
  <si>
    <t>R301</t>
  </si>
  <si>
    <t>Res 4.7k 100mW</t>
  </si>
  <si>
    <t>R302</t>
  </si>
  <si>
    <t>R303</t>
  </si>
  <si>
    <t>Res 22 100mW</t>
  </si>
  <si>
    <t>R304</t>
  </si>
  <si>
    <t>Res 560k 100mW</t>
  </si>
  <si>
    <t>R305, R308</t>
  </si>
  <si>
    <t>Res 680k 100mW</t>
  </si>
  <si>
    <t>R306</t>
  </si>
  <si>
    <t>Res 75k 100mW</t>
  </si>
  <si>
    <t>R307</t>
  </si>
  <si>
    <t>Res 100k 100mW</t>
  </si>
  <si>
    <t>R309</t>
  </si>
  <si>
    <t>PIC24HJ128GP504-E/PT</t>
  </si>
  <si>
    <t>TQFP44</t>
  </si>
  <si>
    <t>SOIC8</t>
  </si>
  <si>
    <t>U102</t>
  </si>
  <si>
    <t>U103</t>
  </si>
  <si>
    <t>XBee</t>
  </si>
  <si>
    <t>U104</t>
  </si>
  <si>
    <t>XB24-ACI-001</t>
  </si>
  <si>
    <t>XC2C128-6VQ100C</t>
  </si>
  <si>
    <t>VQ100</t>
  </si>
  <si>
    <t>SOT23-5</t>
  </si>
  <si>
    <t>SN74LVC244DB</t>
  </si>
  <si>
    <t>U203, U204, U205, U206</t>
  </si>
  <si>
    <t>TSSOP20</t>
  </si>
  <si>
    <t>LM3401</t>
  </si>
  <si>
    <t>MSOP8</t>
  </si>
  <si>
    <t>TPS62000</t>
  </si>
  <si>
    <t>MS10</t>
  </si>
  <si>
    <t>TLV70018</t>
  </si>
  <si>
    <t>U303</t>
  </si>
  <si>
    <t>Connecteurs 2pins</t>
  </si>
  <si>
    <t>TSSOP8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</si>
</sst>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color rgb="FF00000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1" xfId="0" applyBorder="1"/>
    <xf numFmtId="0" fontId="1" fillId="2" borderId="3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3" fillId="0" borderId="0" xfId="0" quotePrefix="1" applyFont="1" applyBorder="1"/>
    <xf numFmtId="49" fontId="0" fillId="0" borderId="0" xfId="0" applyNumberFormat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1" applyAlignment="1" applyProtection="1">
      <alignment horizontal="left" vertical="top"/>
    </xf>
    <xf numFmtId="49" fontId="1" fillId="2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3" xfId="0" applyFont="1" applyFill="1" applyBorder="1" applyAlignment="1">
      <alignment vertical="top" wrapText="1"/>
    </xf>
    <xf numFmtId="0" fontId="0" fillId="0" borderId="0" xfId="0" quotePrefix="1"/>
  </cellXfs>
  <cellStyles count="2">
    <cellStyle name="Lien hypertexte" xfId="1" builtinId="8"/>
    <cellStyle name="Normal" xfId="0" builtinId="0"/>
  </cellStyles>
  <dxfs count="3"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relativeIndent="255" justifyLastLine="0" shrinkToFit="0" mergeCell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0</xdr:col>
      <xdr:colOff>1343025</xdr:colOff>
      <xdr:row>3</xdr:row>
      <xdr:rowOff>2475</xdr:rowOff>
    </xdr:to>
    <xdr:pic>
      <xdr:nvPicPr>
        <xdr:cNvPr id="3" name="Image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2"/>
          <a:ext cx="1343024" cy="57397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Ocore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au1" displayName="Tableau1" ref="A10:H48" totalsRowShown="0" headerRowDxfId="2" headerRowBorderDxfId="1" tableBorderDxfId="0" dataCellStyle="Normal">
  <autoFilter ref="A10:H48"/>
  <tableColumns count="8">
    <tableColumn id="1" name="Comment" dataCellStyle="Normal"/>
    <tableColumn id="2" name="Pattern" dataCellStyle="Normal"/>
    <tableColumn id="3" name="Quantity" dataCellStyle="Normal"/>
    <tableColumn id="4" name="Components" dataCellStyle="Normal"/>
    <tableColumn id="5" name="Ref farnell" dataCellStyle="Normal"/>
    <tableColumn id="6" name="PU (HT)" dataCellStyle="Normal"/>
    <tableColumn id="7" name="Minimum de commande" dataCellStyle="Normal"/>
    <tableColumn id="8" name="Prix (€ - HT)" dataCellStyle="Normal">
      <calculatedColumnFormula>MAX(Tableau1[[#This Row],[Quantity]],Tableau1[[#This Row],[Minimum de commande]])*Tableau1[[#This Row],[PU (HT)]]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ufffteam@gmail.com" TargetMode="External"/><Relationship Id="rId5" Type="http://schemas.openxmlformats.org/officeDocument/2006/relationships/queryTable" Target="../queryTables/query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L69"/>
  <sheetViews>
    <sheetView tabSelected="1" topLeftCell="A4" workbookViewId="0">
      <selection activeCell="B42" sqref="B42"/>
    </sheetView>
  </sheetViews>
  <sheetFormatPr baseColWidth="10" defaultRowHeight="15"/>
  <cols>
    <col min="1" max="1" width="31.85546875" style="8" customWidth="1"/>
    <col min="2" max="2" width="16.28515625" style="11" customWidth="1"/>
    <col min="3" max="3" width="8.7109375" style="11" customWidth="1"/>
    <col min="4" max="4" width="53.140625" style="6" customWidth="1"/>
    <col min="5" max="5" width="13.28515625" style="13" customWidth="1"/>
    <col min="6" max="6" width="12.85546875" customWidth="1"/>
    <col min="7" max="7" width="16.85546875" customWidth="1"/>
    <col min="8" max="8" width="16.7109375" customWidth="1"/>
    <col min="9" max="9" width="2.28515625" customWidth="1"/>
  </cols>
  <sheetData>
    <row r="4" spans="1:12">
      <c r="A4" s="8" t="s">
        <v>8</v>
      </c>
      <c r="F4" t="s">
        <v>30</v>
      </c>
    </row>
    <row r="5" spans="1:12">
      <c r="A5" s="8" t="s">
        <v>9</v>
      </c>
      <c r="F5" t="s">
        <v>31</v>
      </c>
    </row>
    <row r="6" spans="1:12">
      <c r="A6" s="8" t="s">
        <v>10</v>
      </c>
      <c r="F6" t="s">
        <v>12</v>
      </c>
    </row>
    <row r="7" spans="1:12">
      <c r="A7" s="9" t="s">
        <v>11</v>
      </c>
    </row>
    <row r="10" spans="1:12" ht="30">
      <c r="A10" s="10" t="s">
        <v>0</v>
      </c>
      <c r="B10" s="7" t="s">
        <v>1</v>
      </c>
      <c r="C10" s="12" t="s">
        <v>2</v>
      </c>
      <c r="D10" s="7" t="s">
        <v>3</v>
      </c>
      <c r="E10" s="14" t="s">
        <v>4</v>
      </c>
      <c r="F10" s="2" t="s">
        <v>5</v>
      </c>
      <c r="G10" s="2" t="s">
        <v>6</v>
      </c>
      <c r="H10" s="2" t="s">
        <v>13</v>
      </c>
      <c r="J10" s="4"/>
      <c r="K10" s="4"/>
      <c r="L10" s="4"/>
    </row>
    <row r="11" spans="1:12">
      <c r="A11" t="s">
        <v>32</v>
      </c>
      <c r="B11" t="s">
        <v>33</v>
      </c>
      <c r="C11">
        <v>16</v>
      </c>
      <c r="D11" t="s">
        <v>35</v>
      </c>
      <c r="E11">
        <v>4913073</v>
      </c>
      <c r="F11">
        <v>1.27</v>
      </c>
      <c r="G11">
        <v>1</v>
      </c>
      <c r="H11">
        <f>MAX(Tableau1[[#This Row],[Quantity]],Tableau1[[#This Row],[Minimum de commande]])*Tableau1[[#This Row],[PU (HT)]]</f>
        <v>20.32</v>
      </c>
      <c r="J11" s="5"/>
      <c r="K11" s="4"/>
      <c r="L11" s="5"/>
    </row>
    <row r="12" spans="1:12">
      <c r="A12" t="s">
        <v>34</v>
      </c>
      <c r="B12" t="s">
        <v>33</v>
      </c>
      <c r="C12">
        <v>16</v>
      </c>
      <c r="D12" t="s">
        <v>36</v>
      </c>
      <c r="E12">
        <v>1612504</v>
      </c>
      <c r="F12">
        <v>1.1599999999999999</v>
      </c>
      <c r="G12">
        <v>1</v>
      </c>
      <c r="H12">
        <f>MAX(Tableau1[[#This Row],[Quantity]],Tableau1[[#This Row],[Minimum de commande]])*Tableau1[[#This Row],[PU (HT)]]</f>
        <v>18.559999999999999</v>
      </c>
      <c r="J12" s="5"/>
      <c r="K12" s="4"/>
      <c r="L12" s="5"/>
    </row>
    <row r="13" spans="1:12">
      <c r="A13" t="s">
        <v>14</v>
      </c>
      <c r="B13" t="s">
        <v>37</v>
      </c>
      <c r="C13">
        <v>15</v>
      </c>
      <c r="D13" s="15" t="s">
        <v>41</v>
      </c>
      <c r="E13">
        <v>1759037</v>
      </c>
      <c r="F13">
        <v>8.9999999999999993E-3</v>
      </c>
      <c r="G13">
        <v>100</v>
      </c>
      <c r="H13">
        <f>MAX(Tableau1[[#This Row],[Quantity]],Tableau1[[#This Row],[Minimum de commande]])*Tableau1[[#This Row],[PU (HT)]]</f>
        <v>0.89999999999999991</v>
      </c>
      <c r="J13" s="5"/>
      <c r="K13" s="4"/>
      <c r="L13" s="5"/>
    </row>
    <row r="14" spans="1:12">
      <c r="A14" s="15" t="s">
        <v>40</v>
      </c>
      <c r="B14" t="s">
        <v>38</v>
      </c>
      <c r="C14">
        <v>6</v>
      </c>
      <c r="D14" s="15" t="s">
        <v>39</v>
      </c>
      <c r="E14">
        <v>1828828</v>
      </c>
      <c r="F14">
        <v>0.51</v>
      </c>
      <c r="G14">
        <v>10</v>
      </c>
      <c r="H14">
        <f>MAX(Tableau1[[#This Row],[Quantity]],Tableau1[[#This Row],[Minimum de commande]])*Tableau1[[#This Row],[PU (HT)]]</f>
        <v>5.0999999999999996</v>
      </c>
      <c r="J14" s="5"/>
      <c r="K14" s="4"/>
      <c r="L14" s="5"/>
    </row>
    <row r="15" spans="1:12">
      <c r="A15" s="15" t="s">
        <v>42</v>
      </c>
      <c r="B15" t="s">
        <v>37</v>
      </c>
      <c r="C15">
        <v>1</v>
      </c>
      <c r="D15" s="15" t="s">
        <v>43</v>
      </c>
      <c r="E15">
        <v>1414603</v>
      </c>
      <c r="F15">
        <v>2.1999999999999999E-2</v>
      </c>
      <c r="G15">
        <v>10</v>
      </c>
      <c r="H15">
        <f>MAX(Tableau1[[#This Row],[Quantity]],Tableau1[[#This Row],[Minimum de commande]])*Tableau1[[#This Row],[PU (HT)]]</f>
        <v>0.21999999999999997</v>
      </c>
      <c r="J15" s="5"/>
      <c r="K15" s="4"/>
      <c r="L15" s="5"/>
    </row>
    <row r="16" spans="1:12">
      <c r="A16" s="15" t="s">
        <v>15</v>
      </c>
      <c r="B16" t="s">
        <v>37</v>
      </c>
      <c r="C16">
        <v>8</v>
      </c>
      <c r="D16" s="15" t="s">
        <v>44</v>
      </c>
      <c r="E16">
        <v>1759022</v>
      </c>
      <c r="F16">
        <v>8.0000000000000002E-3</v>
      </c>
      <c r="G16">
        <v>100</v>
      </c>
      <c r="H16">
        <f>MAX(Tableau1[[#This Row],[Quantity]],Tableau1[[#This Row],[Minimum de commande]])*Tableau1[[#This Row],[PU (HT)]]</f>
        <v>0.8</v>
      </c>
      <c r="J16" s="5"/>
      <c r="K16" s="4"/>
      <c r="L16" s="5"/>
    </row>
    <row r="17" spans="1:12">
      <c r="A17" t="s">
        <v>45</v>
      </c>
      <c r="B17" t="s">
        <v>37</v>
      </c>
      <c r="C17">
        <v>1</v>
      </c>
      <c r="D17" t="s">
        <v>46</v>
      </c>
      <c r="E17">
        <v>1458900</v>
      </c>
      <c r="F17">
        <v>0.11</v>
      </c>
      <c r="G17">
        <v>10</v>
      </c>
      <c r="H17">
        <f>MAX(Tableau1[[#This Row],[Quantity]],Tableau1[[#This Row],[Minimum de commande]])*Tableau1[[#This Row],[PU (HT)]]</f>
        <v>1.1000000000000001</v>
      </c>
      <c r="J17" s="5"/>
      <c r="K17" s="4"/>
      <c r="L17" s="5"/>
    </row>
    <row r="18" spans="1:12" ht="15" customHeight="1">
      <c r="A18" s="15" t="s">
        <v>48</v>
      </c>
      <c r="B18" t="s">
        <v>37</v>
      </c>
      <c r="C18">
        <v>1</v>
      </c>
      <c r="D18" t="s">
        <v>47</v>
      </c>
      <c r="E18">
        <v>1414601</v>
      </c>
      <c r="F18">
        <v>2.7E-2</v>
      </c>
      <c r="G18">
        <v>10</v>
      </c>
      <c r="H18">
        <f>MAX(Tableau1[[#This Row],[Quantity]],Tableau1[[#This Row],[Minimum de commande]])*Tableau1[[#This Row],[PU (HT)]]</f>
        <v>0.27</v>
      </c>
      <c r="J18" s="5"/>
      <c r="K18" s="4"/>
      <c r="L18" s="5"/>
    </row>
    <row r="19" spans="1:12">
      <c r="A19" s="15" t="s">
        <v>49</v>
      </c>
      <c r="B19" t="s">
        <v>37</v>
      </c>
      <c r="C19">
        <v>32</v>
      </c>
      <c r="D19" s="15" t="s">
        <v>50</v>
      </c>
      <c r="E19">
        <v>1572625</v>
      </c>
      <c r="F19">
        <v>0.19</v>
      </c>
      <c r="G19">
        <v>10</v>
      </c>
      <c r="H19">
        <f>MAX(Tableau1[[#This Row],[Quantity]],Tableau1[[#This Row],[Minimum de commande]])*Tableau1[[#This Row],[PU (HT)]]</f>
        <v>6.08</v>
      </c>
      <c r="J19" s="5"/>
      <c r="K19" s="4"/>
      <c r="L19" s="5"/>
    </row>
    <row r="20" spans="1:12" ht="15" customHeight="1">
      <c r="A20" t="s">
        <v>51</v>
      </c>
      <c r="B20" t="s">
        <v>17</v>
      </c>
      <c r="C20">
        <v>2</v>
      </c>
      <c r="D20" s="15" t="s">
        <v>52</v>
      </c>
      <c r="E20">
        <v>9731164</v>
      </c>
      <c r="F20">
        <v>0.64</v>
      </c>
      <c r="G20">
        <v>10</v>
      </c>
      <c r="H20">
        <f>MAX(Tableau1[[#This Row],[Quantity]],Tableau1[[#This Row],[Minimum de commande]])*Tableau1[[#This Row],[PU (HT)]]</f>
        <v>6.4</v>
      </c>
      <c r="J20" s="5"/>
      <c r="K20" s="4"/>
      <c r="L20" s="5"/>
    </row>
    <row r="21" spans="1:12" ht="15" customHeight="1">
      <c r="A21" s="15" t="s">
        <v>53</v>
      </c>
      <c r="B21" s="15" t="s">
        <v>16</v>
      </c>
      <c r="C21">
        <v>1</v>
      </c>
      <c r="D21" s="15" t="s">
        <v>54</v>
      </c>
      <c r="E21">
        <v>1617774</v>
      </c>
      <c r="F21">
        <v>4.7E-2</v>
      </c>
      <c r="G21">
        <v>5</v>
      </c>
      <c r="H21">
        <f>MAX(Tableau1[[#This Row],[Quantity]],Tableau1[[#This Row],[Minimum de commande]])*Tableau1[[#This Row],[PU (HT)]]</f>
        <v>0.23499999999999999</v>
      </c>
      <c r="J21" s="5"/>
      <c r="K21" s="4"/>
      <c r="L21" s="5"/>
    </row>
    <row r="22" spans="1:12">
      <c r="A22" t="s">
        <v>55</v>
      </c>
      <c r="B22" t="s">
        <v>37</v>
      </c>
      <c r="C22">
        <v>4</v>
      </c>
      <c r="D22" s="15" t="s">
        <v>56</v>
      </c>
      <c r="E22">
        <v>1685063</v>
      </c>
      <c r="F22">
        <v>0.36</v>
      </c>
      <c r="G22">
        <v>1</v>
      </c>
      <c r="H22">
        <f>MAX(Tableau1[[#This Row],[Quantity]],Tableau1[[#This Row],[Minimum de commande]])*Tableau1[[#This Row],[PU (HT)]]</f>
        <v>1.44</v>
      </c>
      <c r="J22" s="5"/>
      <c r="K22" s="4"/>
      <c r="L22" s="5"/>
    </row>
    <row r="23" spans="1:12">
      <c r="A23" t="s">
        <v>57</v>
      </c>
      <c r="B23" t="s">
        <v>58</v>
      </c>
      <c r="C23">
        <v>1</v>
      </c>
      <c r="D23" s="15" t="s">
        <v>59</v>
      </c>
      <c r="E23">
        <v>8647801</v>
      </c>
      <c r="F23">
        <v>0.42</v>
      </c>
      <c r="G23">
        <v>1</v>
      </c>
      <c r="H23">
        <f>MAX(Tableau1[[#This Row],[Quantity]],Tableau1[[#This Row],[Minimum de commande]])*Tableau1[[#This Row],[PU (HT)]]</f>
        <v>0.42</v>
      </c>
      <c r="J23" s="5"/>
      <c r="K23" s="4"/>
      <c r="L23" s="5"/>
    </row>
    <row r="24" spans="1:12">
      <c r="A24" t="s">
        <v>61</v>
      </c>
      <c r="B24" t="s">
        <v>18</v>
      </c>
      <c r="C24">
        <v>2</v>
      </c>
      <c r="D24" s="15" t="s">
        <v>60</v>
      </c>
      <c r="E24">
        <v>1022255</v>
      </c>
      <c r="F24">
        <v>0.28000000000000003</v>
      </c>
      <c r="G24">
        <v>10</v>
      </c>
      <c r="H24">
        <f>MAX(Tableau1[[#This Row],[Quantity]],Tableau1[[#This Row],[Minimum de commande]])*Tableau1[[#This Row],[PU (HT)]]</f>
        <v>2.8000000000000003</v>
      </c>
      <c r="J24" s="5"/>
      <c r="K24" s="4"/>
      <c r="L24" s="5"/>
    </row>
    <row r="25" spans="1:12">
      <c r="A25" s="15" t="s">
        <v>62</v>
      </c>
      <c r="B25" t="s">
        <v>63</v>
      </c>
      <c r="C25">
        <v>2</v>
      </c>
      <c r="D25" s="15" t="s">
        <v>64</v>
      </c>
      <c r="E25">
        <v>1299976</v>
      </c>
      <c r="F25">
        <v>0.82</v>
      </c>
      <c r="G25">
        <v>10</v>
      </c>
      <c r="H25">
        <f>MAX(Tableau1[[#This Row],[Quantity]],Tableau1[[#This Row],[Minimum de commande]])*Tableau1[[#This Row],[PU (HT)]]</f>
        <v>8.1999999999999993</v>
      </c>
      <c r="J25" s="5"/>
      <c r="K25" s="4"/>
      <c r="L25" s="5"/>
    </row>
    <row r="26" spans="1:12">
      <c r="A26" t="s">
        <v>109</v>
      </c>
      <c r="B26" t="s">
        <v>66</v>
      </c>
      <c r="C26">
        <v>1</v>
      </c>
      <c r="D26" s="15" t="s">
        <v>65</v>
      </c>
      <c r="E26"/>
      <c r="H26">
        <f>MAX(Tableau1[[#This Row],[Quantity]],Tableau1[[#This Row],[Minimum de commande]])*Tableau1[[#This Row],[PU (HT)]]</f>
        <v>0</v>
      </c>
      <c r="J26" s="5"/>
      <c r="K26" s="4"/>
      <c r="L26" s="5"/>
    </row>
    <row r="27" spans="1:12">
      <c r="A27" s="15" t="s">
        <v>67</v>
      </c>
      <c r="B27" t="s">
        <v>68</v>
      </c>
      <c r="C27">
        <v>1</v>
      </c>
      <c r="D27" s="15" t="s">
        <v>69</v>
      </c>
      <c r="E27">
        <v>9103414</v>
      </c>
      <c r="F27">
        <v>0.77</v>
      </c>
      <c r="G27">
        <v>1</v>
      </c>
      <c r="H27">
        <f>MAX(Tableau1[[#This Row],[Quantity]],Tableau1[[#This Row],[Minimum de commande]])*Tableau1[[#This Row],[PU (HT)]]</f>
        <v>0.77</v>
      </c>
      <c r="J27" s="5"/>
      <c r="K27" s="4"/>
      <c r="L27" s="5"/>
    </row>
    <row r="28" spans="1:12">
      <c r="A28" s="15" t="s">
        <v>25</v>
      </c>
      <c r="B28" t="s">
        <v>37</v>
      </c>
      <c r="C28">
        <v>1</v>
      </c>
      <c r="D28" t="s">
        <v>78</v>
      </c>
      <c r="E28">
        <v>1469751</v>
      </c>
      <c r="F28">
        <v>1.9E-2</v>
      </c>
      <c r="G28">
        <v>50</v>
      </c>
      <c r="H28">
        <f>MAX(Tableau1[[#This Row],[Quantity]],Tableau1[[#This Row],[Minimum de commande]])*Tableau1[[#This Row],[PU (HT)]]</f>
        <v>0.95</v>
      </c>
      <c r="J28" s="5"/>
      <c r="K28" s="4"/>
      <c r="L28" s="5"/>
    </row>
    <row r="29" spans="1:12">
      <c r="A29" s="15" t="s">
        <v>79</v>
      </c>
      <c r="B29" t="s">
        <v>37</v>
      </c>
      <c r="C29">
        <v>1</v>
      </c>
      <c r="D29" t="s">
        <v>80</v>
      </c>
      <c r="E29">
        <v>1469781</v>
      </c>
      <c r="F29">
        <v>1.9E-2</v>
      </c>
      <c r="G29">
        <v>50</v>
      </c>
      <c r="H29">
        <f>MAX(Tableau1[[#This Row],[Quantity]],Tableau1[[#This Row],[Minimum de commande]])*Tableau1[[#This Row],[PU (HT)]]</f>
        <v>0.95</v>
      </c>
      <c r="J29" s="5"/>
      <c r="K29" s="4"/>
      <c r="L29" s="5"/>
    </row>
    <row r="30" spans="1:12">
      <c r="A30" s="15" t="s">
        <v>71</v>
      </c>
      <c r="B30" t="s">
        <v>37</v>
      </c>
      <c r="C30">
        <v>4</v>
      </c>
      <c r="D30" s="15" t="s">
        <v>72</v>
      </c>
      <c r="E30">
        <v>1469834</v>
      </c>
      <c r="F30">
        <v>1.9E-2</v>
      </c>
      <c r="G30">
        <v>50</v>
      </c>
      <c r="H30">
        <f>MAX(Tableau1[[#This Row],[Quantity]],Tableau1[[#This Row],[Minimum de commande]])*Tableau1[[#This Row],[PU (HT)]]</f>
        <v>0.95</v>
      </c>
      <c r="J30" s="4"/>
      <c r="K30" s="4"/>
      <c r="L30" s="4"/>
    </row>
    <row r="31" spans="1:12">
      <c r="A31" s="15" t="s">
        <v>76</v>
      </c>
      <c r="B31" t="s">
        <v>37</v>
      </c>
      <c r="C31">
        <v>1</v>
      </c>
      <c r="D31" t="s">
        <v>77</v>
      </c>
      <c r="E31">
        <v>1469807</v>
      </c>
      <c r="F31">
        <v>1.9E-2</v>
      </c>
      <c r="G31">
        <v>50</v>
      </c>
      <c r="H31">
        <f>MAX(Tableau1[[#This Row],[Quantity]],Tableau1[[#This Row],[Minimum de commande]])*Tableau1[[#This Row],[PU (HT)]]</f>
        <v>0.95</v>
      </c>
    </row>
    <row r="32" spans="1:12">
      <c r="A32" s="15" t="s">
        <v>74</v>
      </c>
      <c r="B32" t="s">
        <v>37</v>
      </c>
      <c r="C32">
        <v>1</v>
      </c>
      <c r="D32" t="s">
        <v>75</v>
      </c>
      <c r="E32">
        <v>1469831</v>
      </c>
      <c r="F32">
        <v>1.9E-2</v>
      </c>
      <c r="G32">
        <v>50</v>
      </c>
      <c r="H32">
        <f>MAX(Tableau1[[#This Row],[Quantity]],Tableau1[[#This Row],[Minimum de commande]])*Tableau1[[#This Row],[PU (HT)]]</f>
        <v>0.95</v>
      </c>
    </row>
    <row r="33" spans="1:8">
      <c r="A33" s="15" t="s">
        <v>26</v>
      </c>
      <c r="B33" t="s">
        <v>37</v>
      </c>
      <c r="C33">
        <v>13</v>
      </c>
      <c r="D33" s="15" t="s">
        <v>70</v>
      </c>
      <c r="E33">
        <v>1469749</v>
      </c>
      <c r="F33">
        <v>0.01</v>
      </c>
      <c r="G33">
        <v>50</v>
      </c>
      <c r="H33">
        <f>MAX(Tableau1[[#This Row],[Quantity]],Tableau1[[#This Row],[Minimum de commande]])*Tableau1[[#This Row],[PU (HT)]]</f>
        <v>0.5</v>
      </c>
    </row>
    <row r="34" spans="1:8">
      <c r="A34" s="15" t="s">
        <v>27</v>
      </c>
      <c r="B34" t="s">
        <v>37</v>
      </c>
      <c r="C34">
        <v>1</v>
      </c>
      <c r="D34" t="s">
        <v>73</v>
      </c>
      <c r="E34">
        <v>1469801</v>
      </c>
      <c r="F34">
        <v>1.9E-2</v>
      </c>
      <c r="G34">
        <v>50</v>
      </c>
      <c r="H34">
        <f>MAX(Tableau1[[#This Row],[Quantity]],Tableau1[[#This Row],[Minimum de commande]])*Tableau1[[#This Row],[PU (HT)]]</f>
        <v>0.95</v>
      </c>
    </row>
    <row r="35" spans="1:8" ht="15" customHeight="1">
      <c r="A35" s="15" t="s">
        <v>85</v>
      </c>
      <c r="B35" t="s">
        <v>37</v>
      </c>
      <c r="C35">
        <v>1</v>
      </c>
      <c r="D35" t="s">
        <v>86</v>
      </c>
      <c r="E35">
        <v>9331522</v>
      </c>
      <c r="F35">
        <v>3.3000000000000002E-2</v>
      </c>
      <c r="G35">
        <v>50</v>
      </c>
      <c r="H35">
        <f>MAX(Tableau1[[#This Row],[Quantity]],Tableau1[[#This Row],[Minimum de commande]])*Tableau1[[#This Row],[PU (HT)]]</f>
        <v>1.6500000000000001</v>
      </c>
    </row>
    <row r="36" spans="1:8">
      <c r="A36" s="15" t="s">
        <v>87</v>
      </c>
      <c r="B36" t="s">
        <v>37</v>
      </c>
      <c r="C36">
        <v>1</v>
      </c>
      <c r="D36" t="s">
        <v>88</v>
      </c>
      <c r="E36">
        <v>1469649</v>
      </c>
      <c r="F36">
        <v>1.9E-2</v>
      </c>
      <c r="G36">
        <v>50</v>
      </c>
      <c r="H36">
        <f>MAX(Tableau1[[#This Row],[Quantity]],Tableau1[[#This Row],[Minimum de commande]])*Tableau1[[#This Row],[PU (HT)]]</f>
        <v>0.95</v>
      </c>
    </row>
    <row r="37" spans="1:8">
      <c r="A37" s="15" t="s">
        <v>81</v>
      </c>
      <c r="B37" t="s">
        <v>37</v>
      </c>
      <c r="C37">
        <v>2</v>
      </c>
      <c r="D37" s="15" t="s">
        <v>82</v>
      </c>
      <c r="E37">
        <v>9238816</v>
      </c>
      <c r="F37">
        <v>2.1000000000000001E-2</v>
      </c>
      <c r="G37">
        <v>50</v>
      </c>
      <c r="H37">
        <f>MAX(Tableau1[[#This Row],[Quantity]],Tableau1[[#This Row],[Minimum de commande]])*Tableau1[[#This Row],[PU (HT)]]</f>
        <v>1.05</v>
      </c>
    </row>
    <row r="38" spans="1:8">
      <c r="A38" s="15" t="s">
        <v>83</v>
      </c>
      <c r="B38" t="s">
        <v>37</v>
      </c>
      <c r="C38">
        <v>1</v>
      </c>
      <c r="D38" t="s">
        <v>84</v>
      </c>
      <c r="E38">
        <v>9331476</v>
      </c>
      <c r="F38">
        <v>3.3000000000000002E-2</v>
      </c>
      <c r="G38">
        <v>50</v>
      </c>
      <c r="H38">
        <f>MAX(Tableau1[[#This Row],[Quantity]],Tableau1[[#This Row],[Minimum de commande]])*Tableau1[[#This Row],[PU (HT)]]</f>
        <v>1.6500000000000001</v>
      </c>
    </row>
    <row r="39" spans="1:8">
      <c r="A39" s="15" t="s">
        <v>89</v>
      </c>
      <c r="B39" t="s">
        <v>90</v>
      </c>
      <c r="C39">
        <v>1</v>
      </c>
      <c r="D39" t="s">
        <v>28</v>
      </c>
      <c r="E39">
        <v>1576883</v>
      </c>
      <c r="F39">
        <v>5.85</v>
      </c>
      <c r="G39">
        <v>1</v>
      </c>
      <c r="H39">
        <f>MAX(Tableau1[[#This Row],[Quantity]],Tableau1[[#This Row],[Minimum de commande]])*Tableau1[[#This Row],[PU (HT)]]</f>
        <v>5.85</v>
      </c>
    </row>
    <row r="40" spans="1:8">
      <c r="A40" s="15" t="s">
        <v>22</v>
      </c>
      <c r="B40" t="s">
        <v>91</v>
      </c>
      <c r="C40">
        <v>1</v>
      </c>
      <c r="D40" t="s">
        <v>92</v>
      </c>
      <c r="E40">
        <v>9758569</v>
      </c>
      <c r="F40">
        <v>1.1299999999999999</v>
      </c>
      <c r="G40">
        <v>1</v>
      </c>
      <c r="H40">
        <f>MAX(Tableau1[[#This Row],[Quantity]],Tableau1[[#This Row],[Minimum de commande]])*Tableau1[[#This Row],[PU (HT)]]</f>
        <v>1.1299999999999999</v>
      </c>
    </row>
    <row r="41" spans="1:8">
      <c r="A41" t="s">
        <v>23</v>
      </c>
      <c r="B41" t="s">
        <v>110</v>
      </c>
      <c r="C41">
        <v>1</v>
      </c>
      <c r="D41" t="s">
        <v>93</v>
      </c>
      <c r="E41">
        <v>1755119</v>
      </c>
      <c r="F41">
        <v>2.86</v>
      </c>
      <c r="G41">
        <v>1</v>
      </c>
      <c r="H41">
        <f>MAX(Tableau1[[#This Row],[Quantity]],Tableau1[[#This Row],[Minimum de commande]])*Tableau1[[#This Row],[PU (HT)]]</f>
        <v>2.86</v>
      </c>
    </row>
    <row r="42" spans="1:8">
      <c r="A42" t="s">
        <v>96</v>
      </c>
      <c r="B42" s="15" t="s">
        <v>94</v>
      </c>
      <c r="C42">
        <v>1</v>
      </c>
      <c r="D42" t="s">
        <v>95</v>
      </c>
      <c r="E42">
        <v>1337913</v>
      </c>
      <c r="F42">
        <v>24.9</v>
      </c>
      <c r="G42">
        <v>1</v>
      </c>
      <c r="H42">
        <f>MAX(Tableau1[[#This Row],[Quantity]],Tableau1[[#This Row],[Minimum de commande]])*Tableau1[[#This Row],[PU (HT)]]</f>
        <v>24.9</v>
      </c>
    </row>
    <row r="43" spans="1:8">
      <c r="A43" s="15" t="s">
        <v>97</v>
      </c>
      <c r="B43" t="s">
        <v>98</v>
      </c>
      <c r="C43">
        <v>1</v>
      </c>
      <c r="D43" t="s">
        <v>24</v>
      </c>
      <c r="E43">
        <v>1605829</v>
      </c>
      <c r="F43">
        <v>6.26</v>
      </c>
      <c r="G43">
        <v>1</v>
      </c>
      <c r="H43">
        <f>MAX(Tableau1[[#This Row],[Quantity]],Tableau1[[#This Row],[Minimum de commande]])*Tableau1[[#This Row],[PU (HT)]]</f>
        <v>6.26</v>
      </c>
    </row>
    <row r="44" spans="1:8">
      <c r="A44" s="15" t="s">
        <v>19</v>
      </c>
      <c r="B44" t="s">
        <v>99</v>
      </c>
      <c r="C44">
        <v>1</v>
      </c>
      <c r="D44" t="s">
        <v>21</v>
      </c>
      <c r="E44">
        <v>1432108</v>
      </c>
      <c r="F44">
        <v>4.4800000000000004</v>
      </c>
      <c r="G44">
        <v>1</v>
      </c>
      <c r="H44">
        <f>MAX(Tableau1[[#This Row],[Quantity]],Tableau1[[#This Row],[Minimum de commande]])*Tableau1[[#This Row],[PU (HT)]]</f>
        <v>4.4800000000000004</v>
      </c>
    </row>
    <row r="45" spans="1:8">
      <c r="A45" s="15" t="s">
        <v>100</v>
      </c>
      <c r="B45" t="s">
        <v>102</v>
      </c>
      <c r="C45">
        <v>4</v>
      </c>
      <c r="D45" s="15" t="s">
        <v>101</v>
      </c>
      <c r="E45">
        <v>1236352</v>
      </c>
      <c r="F45">
        <v>0.66</v>
      </c>
      <c r="G45">
        <v>1</v>
      </c>
      <c r="H45">
        <f>MAX(Tableau1[[#This Row],[Quantity]],Tableau1[[#This Row],[Minimum de commande]])*Tableau1[[#This Row],[PU (HT)]]</f>
        <v>2.64</v>
      </c>
    </row>
    <row r="46" spans="1:8">
      <c r="A46" s="15" t="s">
        <v>103</v>
      </c>
      <c r="B46" t="s">
        <v>104</v>
      </c>
      <c r="C46">
        <v>1</v>
      </c>
      <c r="D46" t="s">
        <v>29</v>
      </c>
      <c r="E46">
        <v>1675293</v>
      </c>
      <c r="F46">
        <v>2.34</v>
      </c>
      <c r="G46">
        <v>1</v>
      </c>
      <c r="H46">
        <f>MAX(Tableau1[[#This Row],[Quantity]],Tableau1[[#This Row],[Minimum de commande]])*Tableau1[[#This Row],[PU (HT)]]</f>
        <v>2.34</v>
      </c>
    </row>
    <row r="47" spans="1:8">
      <c r="A47" s="15" t="s">
        <v>105</v>
      </c>
      <c r="B47" t="s">
        <v>106</v>
      </c>
      <c r="C47">
        <v>1</v>
      </c>
      <c r="D47" t="s">
        <v>20</v>
      </c>
      <c r="E47">
        <v>1103058</v>
      </c>
      <c r="F47">
        <v>2.94</v>
      </c>
      <c r="G47">
        <v>1</v>
      </c>
      <c r="H47">
        <f>MAX(Tableau1[[#This Row],[Quantity]],Tableau1[[#This Row],[Minimum de commande]])*Tableau1[[#This Row],[PU (HT)]]</f>
        <v>2.94</v>
      </c>
    </row>
    <row r="48" spans="1:8">
      <c r="A48" s="15" t="s">
        <v>107</v>
      </c>
      <c r="B48" t="s">
        <v>99</v>
      </c>
      <c r="C48">
        <v>1</v>
      </c>
      <c r="D48" t="s">
        <v>108</v>
      </c>
      <c r="E48">
        <v>1778227</v>
      </c>
      <c r="F48">
        <v>0.53</v>
      </c>
      <c r="G48">
        <v>1</v>
      </c>
      <c r="H48">
        <f>MAX(Tableau1[[#This Row],[Quantity]],Tableau1[[#This Row],[Minimum de commande]])*Tableau1[[#This Row],[PU (HT)]]</f>
        <v>0.53</v>
      </c>
    </row>
    <row r="49" spans="7:8">
      <c r="G49" s="1" t="s">
        <v>7</v>
      </c>
      <c r="H49" s="3">
        <f>SUM(H11:H48)</f>
        <v>139.04500000000002</v>
      </c>
    </row>
    <row r="69" spans="8:8">
      <c r="H69" s="6"/>
    </row>
  </sheetData>
  <hyperlinks>
    <hyperlink ref="A7" r:id="rId1"/>
  </hyperlinks>
  <pageMargins left="0.7" right="0.7" top="0.75" bottom="0.75" header="0.3" footer="0.3"/>
  <pageSetup paperSize="8" orientation="landscape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Feuil1!Ocore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BLABB</cp:lastModifiedBy>
  <cp:lastPrinted>2009-08-26T22:16:26Z</cp:lastPrinted>
  <dcterms:created xsi:type="dcterms:W3CDTF">2009-05-21T09:25:47Z</dcterms:created>
  <dcterms:modified xsi:type="dcterms:W3CDTF">2011-01-25T16:53:40Z</dcterms:modified>
</cp:coreProperties>
</file>