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8735" windowHeight="11955"/>
  </bookViews>
  <sheets>
    <sheet name="Feuil1" sheetId="1" r:id="rId1"/>
    <sheet name="Feuil2" sheetId="2" r:id="rId2"/>
    <sheet name="Feuil3" sheetId="3" r:id="rId3"/>
  </sheets>
  <definedNames>
    <definedName name="Ocore" localSheetId="0">Feuil1!$A$55:$E$99</definedName>
  </definedNames>
  <calcPr calcId="125725"/>
</workbook>
</file>

<file path=xl/calcChain.xml><?xml version="1.0" encoding="utf-8"?>
<calcChain xmlns="http://schemas.openxmlformats.org/spreadsheetml/2006/main">
  <c r="F45" i="1"/>
  <c r="F42"/>
  <c r="F33"/>
  <c r="F32"/>
  <c r="F24"/>
  <c r="F23"/>
  <c r="F21"/>
  <c r="F18"/>
  <c r="F19"/>
  <c r="F17"/>
  <c r="F16"/>
  <c r="F12"/>
  <c r="F13"/>
  <c r="F14"/>
  <c r="F15"/>
  <c r="F20"/>
  <c r="F22"/>
  <c r="F25"/>
  <c r="F26"/>
  <c r="F27"/>
  <c r="F28"/>
  <c r="F29"/>
  <c r="F30"/>
  <c r="F31"/>
  <c r="F34"/>
  <c r="F35"/>
  <c r="F36"/>
  <c r="F37"/>
  <c r="F38"/>
  <c r="F39"/>
  <c r="F40"/>
  <c r="F41"/>
  <c r="F43"/>
  <c r="F44"/>
  <c r="F46"/>
  <c r="F11"/>
  <c r="F47" l="1"/>
</calcChain>
</file>

<file path=xl/connections.xml><?xml version="1.0" encoding="utf-8"?>
<connections xmlns="http://schemas.openxmlformats.org/spreadsheetml/2006/main">
  <connection id="1" name="Ocore" type="6" refreshedVersion="3" background="1" saveData="1">
    <textPr sourceFile="C:\Elec\HARD\Oufffteam\Elec\CM\Schematic\Project Outputs for Ocore\Ocore.CSV" decimal="," thousands=" 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<sst xmlns="http://schemas.openxmlformats.org/spreadsheetml/2006/main" count="85" uniqueCount="71">
  <si>
    <t>Comment</t>
  </si>
  <si>
    <t>Pattern</t>
  </si>
  <si>
    <t>Quantity</t>
  </si>
  <si>
    <t>Ref farnell</t>
  </si>
  <si>
    <t>PU (HT)</t>
  </si>
  <si>
    <t>Association Oufffteam</t>
  </si>
  <si>
    <t>3 Place Carnot</t>
  </si>
  <si>
    <t>26100 Romans sur Isère</t>
  </si>
  <si>
    <t>oufffteam@gmail.com</t>
  </si>
  <si>
    <t>Prix (€ - HT)</t>
  </si>
  <si>
    <t>Res 33k 100mW</t>
  </si>
  <si>
    <t>Date: 30/08/09</t>
  </si>
  <si>
    <t>0603</t>
  </si>
  <si>
    <t>0805</t>
  </si>
  <si>
    <t>10u cap 0805 X7R 10V</t>
  </si>
  <si>
    <t>1u cap 0603 X7R 16V</t>
  </si>
  <si>
    <t>B82422H1223K</t>
  </si>
  <si>
    <t>1210</t>
  </si>
  <si>
    <t>IRF7604</t>
  </si>
  <si>
    <t>Micro8</t>
  </si>
  <si>
    <t>Res 680 100mW</t>
  </si>
  <si>
    <t>Res 6.8k 100mW</t>
  </si>
  <si>
    <t>Res 4.7k 100mW</t>
  </si>
  <si>
    <t>Res 22 100mW</t>
  </si>
  <si>
    <t>Res 75k 100mW</t>
  </si>
  <si>
    <t>PIC24HJ128GP504-E/PT</t>
  </si>
  <si>
    <t>TQFP44</t>
  </si>
  <si>
    <t>XBee</t>
  </si>
  <si>
    <t>XB24-ACI-001</t>
  </si>
  <si>
    <t>SOT23-5</t>
  </si>
  <si>
    <t>LM3401</t>
  </si>
  <si>
    <t>MSOP8</t>
  </si>
  <si>
    <t>TPS62000</t>
  </si>
  <si>
    <t>MS10</t>
  </si>
  <si>
    <t>Rev. B</t>
  </si>
  <si>
    <t>94SA107X0016EBP</t>
  </si>
  <si>
    <t>N/A</t>
  </si>
  <si>
    <t>10MQ040</t>
  </si>
  <si>
    <t>SMA</t>
  </si>
  <si>
    <t>30BQ040</t>
  </si>
  <si>
    <t>SMC</t>
  </si>
  <si>
    <t>TSAL5300</t>
  </si>
  <si>
    <t>B82477P4103M000</t>
  </si>
  <si>
    <t>Polyswitch MINISMDC110F/24</t>
  </si>
  <si>
    <t>Res 3k 100mW</t>
  </si>
  <si>
    <t>MC74VHC1G32DFT1</t>
  </si>
  <si>
    <t>LM3475</t>
  </si>
  <si>
    <t>CAT4016</t>
  </si>
  <si>
    <t>TSSOP24</t>
  </si>
  <si>
    <t>22u cap 1206 X5R 10V</t>
  </si>
  <si>
    <t>Xbee/2</t>
  </si>
  <si>
    <t>SMM-110-02-S-S</t>
  </si>
  <si>
    <t>TSOP2238</t>
  </si>
  <si>
    <t>TSOP22xx</t>
  </si>
  <si>
    <t>TSOP2256</t>
  </si>
  <si>
    <t>4.7u cap 0603 X5R 10V</t>
  </si>
  <si>
    <t>10MQ060</t>
  </si>
  <si>
    <t>D-64</t>
  </si>
  <si>
    <t>MCP2551</t>
  </si>
  <si>
    <t>SOIC8</t>
  </si>
  <si>
    <t>PCA9515</t>
  </si>
  <si>
    <t>TSSOP8</t>
  </si>
  <si>
    <t>XC2C128-6VQ100C</t>
  </si>
  <si>
    <t>VQ100</t>
  </si>
  <si>
    <t>LTC6905</t>
  </si>
  <si>
    <t>SN74LVC244DB</t>
  </si>
  <si>
    <t>TSSOP20</t>
  </si>
  <si>
    <t>TLV70018</t>
  </si>
  <si>
    <t>Commande Farnell n°2</t>
  </si>
  <si>
    <t>1206</t>
  </si>
  <si>
    <t>1812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</si>
</sst>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8"/>
      <color rgb="FF000000"/>
      <name val="MS Sans Serif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1" fillId="2" borderId="3" xfId="0" applyFont="1" applyFill="1" applyBorder="1" applyAlignment="1">
      <alignment horizontal="center" vertical="top" wrapText="1"/>
    </xf>
    <xf numFmtId="0" fontId="0" fillId="0" borderId="0" xfId="0" applyBorder="1"/>
    <xf numFmtId="0" fontId="3" fillId="0" borderId="0" xfId="0" quotePrefix="1" applyFont="1" applyBorder="1"/>
    <xf numFmtId="49" fontId="0" fillId="0" borderId="0" xfId="0" applyNumberFormat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1" applyAlignment="1" applyProtection="1">
      <alignment horizontal="left" vertical="top"/>
    </xf>
    <xf numFmtId="49" fontId="1" fillId="2" borderId="2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1" fillId="2" borderId="3" xfId="0" applyFont="1" applyFill="1" applyBorder="1" applyAlignment="1">
      <alignment vertical="top" wrapText="1"/>
    </xf>
    <xf numFmtId="0" fontId="0" fillId="0" borderId="0" xfId="0" applyFont="1"/>
    <xf numFmtId="0" fontId="0" fillId="0" borderId="0" xfId="0" applyFont="1" applyFill="1"/>
    <xf numFmtId="0" fontId="4" fillId="0" borderId="1" xfId="0" quotePrefix="1" applyFont="1" applyBorder="1"/>
    <xf numFmtId="49" fontId="0" fillId="0" borderId="0" xfId="0" applyNumberFormat="1" applyFont="1" applyFill="1"/>
    <xf numFmtId="49" fontId="0" fillId="0" borderId="0" xfId="0" applyNumberFormat="1" applyFill="1"/>
    <xf numFmtId="0" fontId="0" fillId="0" borderId="0" xfId="0" quotePrefix="1"/>
    <xf numFmtId="0" fontId="0" fillId="0" borderId="0" xfId="0" applyFill="1"/>
    <xf numFmtId="0" fontId="5" fillId="0" borderId="0" xfId="0" applyFont="1" applyFill="1"/>
    <xf numFmtId="49" fontId="5" fillId="0" borderId="0" xfId="0" applyNumberFormat="1" applyFont="1" applyFill="1"/>
    <xf numFmtId="0" fontId="5" fillId="0" borderId="0" xfId="0" applyFont="1" applyFill="1" applyBorder="1"/>
    <xf numFmtId="49" fontId="5" fillId="0" borderId="0" xfId="0" applyNumberFormat="1" applyFont="1" applyFill="1" applyBorder="1"/>
    <xf numFmtId="0" fontId="0" fillId="3" borderId="0" xfId="0" applyFill="1"/>
    <xf numFmtId="0" fontId="6" fillId="3" borderId="0" xfId="0" applyFont="1" applyFill="1"/>
    <xf numFmtId="0" fontId="3" fillId="4" borderId="0" xfId="0" quotePrefix="1" applyFont="1" applyFill="1" applyBorder="1"/>
    <xf numFmtId="0" fontId="0" fillId="4" borderId="0" xfId="0" applyFill="1"/>
  </cellXfs>
  <cellStyles count="2">
    <cellStyle name="Lien hypertexte" xfId="1" builtinId="8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top style="medium">
          <color theme="1"/>
        </top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relativeIndent="255" justifyLastLine="0" shrinkToFit="0" mergeCell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2</xdr:rowOff>
    </xdr:from>
    <xdr:to>
      <xdr:col>0</xdr:col>
      <xdr:colOff>1343025</xdr:colOff>
      <xdr:row>3</xdr:row>
      <xdr:rowOff>2475</xdr:rowOff>
    </xdr:to>
    <xdr:pic>
      <xdr:nvPicPr>
        <xdr:cNvPr id="3" name="Image 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2"/>
          <a:ext cx="1343024" cy="57397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Ocore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au1" displayName="Tableau1" ref="A10:F47" totalsRowCount="1" headerRowDxfId="15" dataDxfId="13" headerRowBorderDxfId="14" tableBorderDxfId="12" dataCellStyle="Normal">
  <autoFilter ref="A10:F46"/>
  <tableColumns count="6">
    <tableColumn id="1" name="Comment" dataDxfId="11" totalsRowDxfId="5" dataCellStyle="Normal"/>
    <tableColumn id="2" name="Pattern" dataDxfId="10" totalsRowDxfId="4" dataCellStyle="Normal"/>
    <tableColumn id="3" name="Quantity" dataDxfId="9" totalsRowDxfId="3" dataCellStyle="Normal"/>
    <tableColumn id="5" name="Ref farnell" dataDxfId="8" totalsRowDxfId="2" dataCellStyle="Normal"/>
    <tableColumn id="6" name="PU (HT)" dataDxfId="7" totalsRowDxfId="1" dataCellStyle="Normal"/>
    <tableColumn id="8" name="Prix (€ - HT)" totalsRowFunction="custom" dataDxfId="6" totalsRowDxfId="0" dataCellStyle="Normal">
      <calculatedColumnFormula>Tableau1[[#This Row],[Quantity]]*Tableau1[[#This Row],[PU (HT)]]</calculatedColumnFormula>
      <totalsRowFormula>SUM([Prix (€ - HT)])</totalsRow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ufffteam@gmail.com" TargetMode="External"/><Relationship Id="rId5" Type="http://schemas.openxmlformats.org/officeDocument/2006/relationships/queryTable" Target="../queryTables/query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J67"/>
  <sheetViews>
    <sheetView tabSelected="1" topLeftCell="A55" workbookViewId="0">
      <selection activeCell="D46" sqref="D46"/>
    </sheetView>
  </sheetViews>
  <sheetFormatPr baseColWidth="10" defaultRowHeight="15"/>
  <cols>
    <col min="1" max="1" width="31.85546875" style="6" customWidth="1"/>
    <col min="2" max="2" width="16.28515625" style="9" customWidth="1"/>
    <col min="3" max="3" width="8.7109375" style="9" customWidth="1"/>
    <col min="4" max="4" width="13.28515625" style="11" customWidth="1"/>
    <col min="5" max="5" width="12.85546875" customWidth="1"/>
    <col min="6" max="6" width="16.7109375" customWidth="1"/>
    <col min="7" max="7" width="2.28515625" customWidth="1"/>
  </cols>
  <sheetData>
    <row r="4" spans="1:10">
      <c r="A4" s="6" t="s">
        <v>5</v>
      </c>
      <c r="E4" t="s">
        <v>68</v>
      </c>
    </row>
    <row r="5" spans="1:10">
      <c r="A5" s="6" t="s">
        <v>6</v>
      </c>
      <c r="E5" t="s">
        <v>11</v>
      </c>
    </row>
    <row r="6" spans="1:10">
      <c r="A6" s="6" t="s">
        <v>7</v>
      </c>
      <c r="E6" t="s">
        <v>34</v>
      </c>
    </row>
    <row r="7" spans="1:10">
      <c r="A7" s="7" t="s">
        <v>8</v>
      </c>
    </row>
    <row r="10" spans="1:10">
      <c r="A10" s="8" t="s">
        <v>0</v>
      </c>
      <c r="B10" s="5" t="s">
        <v>1</v>
      </c>
      <c r="C10" s="10" t="s">
        <v>2</v>
      </c>
      <c r="D10" s="12" t="s">
        <v>3</v>
      </c>
      <c r="E10" s="1" t="s">
        <v>4</v>
      </c>
      <c r="F10" s="1" t="s">
        <v>9</v>
      </c>
      <c r="H10" s="2"/>
      <c r="I10" s="2"/>
      <c r="J10" s="2"/>
    </row>
    <row r="11" spans="1:10">
      <c r="A11" t="s">
        <v>52</v>
      </c>
      <c r="B11" t="s">
        <v>53</v>
      </c>
      <c r="C11">
        <v>16</v>
      </c>
      <c r="D11">
        <v>4913073</v>
      </c>
      <c r="E11">
        <v>1.27</v>
      </c>
      <c r="F11">
        <f>Tableau1[[#This Row],[Quantity]]*Tableau1[[#This Row],[PU (HT)]]</f>
        <v>20.32</v>
      </c>
      <c r="H11" s="26"/>
      <c r="I11" s="2"/>
      <c r="J11" s="3"/>
    </row>
    <row r="12" spans="1:10">
      <c r="A12" t="s">
        <v>54</v>
      </c>
      <c r="B12" t="s">
        <v>53</v>
      </c>
      <c r="C12">
        <v>16</v>
      </c>
      <c r="D12">
        <v>1612504</v>
      </c>
      <c r="E12">
        <v>1.1599999999999999</v>
      </c>
      <c r="F12">
        <f>Tableau1[[#This Row],[Quantity]]*Tableau1[[#This Row],[PU (HT)]]</f>
        <v>18.559999999999999</v>
      </c>
      <c r="H12" s="26"/>
      <c r="I12" s="2"/>
      <c r="J12" s="3"/>
    </row>
    <row r="13" spans="1:10">
      <c r="A13" s="18" t="s">
        <v>14</v>
      </c>
      <c r="B13" t="s">
        <v>13</v>
      </c>
      <c r="C13">
        <v>20</v>
      </c>
      <c r="D13">
        <v>1828828</v>
      </c>
      <c r="E13">
        <v>0.51</v>
      </c>
      <c r="F13">
        <f>Tableau1[[#This Row],[Quantity]]*Tableau1[[#This Row],[PU (HT)]]</f>
        <v>10.199999999999999</v>
      </c>
      <c r="H13" s="3"/>
      <c r="I13" s="2"/>
      <c r="J13" s="3"/>
    </row>
    <row r="14" spans="1:10">
      <c r="A14" t="s">
        <v>15</v>
      </c>
      <c r="B14" t="s">
        <v>12</v>
      </c>
      <c r="C14">
        <v>10</v>
      </c>
      <c r="D14">
        <v>1458900</v>
      </c>
      <c r="E14">
        <v>0.11</v>
      </c>
      <c r="F14">
        <f>Tableau1[[#This Row],[Quantity]]*Tableau1[[#This Row],[PU (HT)]]</f>
        <v>1.1000000000000001</v>
      </c>
      <c r="H14" s="3"/>
      <c r="I14" s="2"/>
      <c r="J14" s="3"/>
    </row>
    <row r="15" spans="1:10" ht="15" customHeight="1">
      <c r="A15" s="18" t="s">
        <v>55</v>
      </c>
      <c r="B15" t="s">
        <v>12</v>
      </c>
      <c r="C15">
        <v>40</v>
      </c>
      <c r="D15">
        <v>1572625</v>
      </c>
      <c r="E15">
        <v>0.19</v>
      </c>
      <c r="F15">
        <f>Tableau1[[#This Row],[Quantity]]*Tableau1[[#This Row],[PU (HT)]]</f>
        <v>7.6</v>
      </c>
      <c r="H15" s="3"/>
      <c r="I15" s="2"/>
      <c r="J15" s="3"/>
    </row>
    <row r="16" spans="1:10" ht="15" customHeight="1">
      <c r="A16" s="15" t="s">
        <v>49</v>
      </c>
      <c r="B16" s="21" t="s">
        <v>69</v>
      </c>
      <c r="C16" s="20">
        <v>10</v>
      </c>
      <c r="D16">
        <v>1759435</v>
      </c>
      <c r="E16" s="20">
        <v>0.10299999999999999</v>
      </c>
      <c r="F16" s="20">
        <f>Tableau1[[#This Row],[Quantity]]*Tableau1[[#This Row],[PU (HT)]]</f>
        <v>1.03</v>
      </c>
      <c r="H16" s="3"/>
      <c r="I16" s="2"/>
      <c r="J16" s="3"/>
    </row>
    <row r="17" spans="1:10" ht="15" customHeight="1">
      <c r="A17" s="15" t="s">
        <v>35</v>
      </c>
      <c r="B17" s="21" t="s">
        <v>36</v>
      </c>
      <c r="C17" s="20">
        <v>1</v>
      </c>
      <c r="D17" s="13">
        <v>1692368</v>
      </c>
      <c r="E17" s="20">
        <v>1.93</v>
      </c>
      <c r="F17" s="20">
        <f>Tableau1[[#This Row],[Quantity]]*Tableau1[[#This Row],[PU (HT)]]</f>
        <v>1.93</v>
      </c>
      <c r="H17" s="3"/>
      <c r="I17" s="2"/>
      <c r="J17" s="3"/>
    </row>
    <row r="18" spans="1:10" ht="15" customHeight="1">
      <c r="A18" s="14" t="s">
        <v>39</v>
      </c>
      <c r="B18" s="16" t="s">
        <v>40</v>
      </c>
      <c r="C18" s="20">
        <v>2</v>
      </c>
      <c r="D18" s="13">
        <v>8647879</v>
      </c>
      <c r="E18" s="20">
        <v>0.88</v>
      </c>
      <c r="F18" s="20">
        <f>Tableau1[[#This Row],[Quantity]]*Tableau1[[#This Row],[PU (HT)]]</f>
        <v>1.76</v>
      </c>
      <c r="H18" s="3"/>
      <c r="I18" s="2"/>
      <c r="J18" s="3"/>
    </row>
    <row r="19" spans="1:10" ht="15" customHeight="1">
      <c r="A19" s="14" t="s">
        <v>37</v>
      </c>
      <c r="B19" s="16" t="s">
        <v>38</v>
      </c>
      <c r="C19" s="20">
        <v>1</v>
      </c>
      <c r="D19" s="13">
        <v>8647801</v>
      </c>
      <c r="E19" s="20">
        <v>0.42</v>
      </c>
      <c r="F19" s="20">
        <f>Tableau1[[#This Row],[Quantity]]*Tableau1[[#This Row],[PU (HT)]]</f>
        <v>0.42</v>
      </c>
      <c r="H19" s="3"/>
      <c r="I19" s="2"/>
      <c r="J19" s="3"/>
    </row>
    <row r="20" spans="1:10" ht="15" customHeight="1">
      <c r="A20" t="s">
        <v>56</v>
      </c>
      <c r="B20" t="s">
        <v>57</v>
      </c>
      <c r="C20">
        <v>1</v>
      </c>
      <c r="D20">
        <v>8647801</v>
      </c>
      <c r="E20">
        <v>0.42</v>
      </c>
      <c r="F20">
        <f>Tableau1[[#This Row],[Quantity]]*Tableau1[[#This Row],[PU (HT)]]</f>
        <v>0.42</v>
      </c>
      <c r="H20" s="3"/>
      <c r="I20" s="2"/>
      <c r="J20" s="3"/>
    </row>
    <row r="21" spans="1:10" ht="15" customHeight="1">
      <c r="A21" s="15" t="s">
        <v>41</v>
      </c>
      <c r="B21" s="21" t="s">
        <v>36</v>
      </c>
      <c r="C21" s="20">
        <v>35</v>
      </c>
      <c r="D21" s="13">
        <v>1328298</v>
      </c>
      <c r="E21" s="20">
        <v>0.25</v>
      </c>
      <c r="F21" s="20">
        <f>Tableau1[[#This Row],[Quantity]]*Tableau1[[#This Row],[PU (HT)]]</f>
        <v>8.75</v>
      </c>
      <c r="H21" s="26"/>
      <c r="I21" s="2"/>
      <c r="J21" s="3"/>
    </row>
    <row r="22" spans="1:10">
      <c r="A22" s="18" t="s">
        <v>16</v>
      </c>
      <c r="B22" t="s">
        <v>17</v>
      </c>
      <c r="C22">
        <v>10</v>
      </c>
      <c r="D22">
        <v>1299976</v>
      </c>
      <c r="E22">
        <v>0.82</v>
      </c>
      <c r="F22">
        <f>Tableau1[[#This Row],[Quantity]]*Tableau1[[#This Row],[PU (HT)]]</f>
        <v>8.1999999999999993</v>
      </c>
      <c r="H22" s="3"/>
      <c r="I22" s="2"/>
      <c r="J22" s="3"/>
    </row>
    <row r="23" spans="1:10">
      <c r="A23" s="15" t="s">
        <v>42</v>
      </c>
      <c r="B23" s="16" t="s">
        <v>36</v>
      </c>
      <c r="C23" s="20">
        <v>1</v>
      </c>
      <c r="D23" s="13">
        <v>1644642</v>
      </c>
      <c r="E23" s="20">
        <v>1.82</v>
      </c>
      <c r="F23" s="20">
        <f>Tableau1[[#This Row],[Quantity]]*Tableau1[[#This Row],[PU (HT)]]</f>
        <v>1.82</v>
      </c>
      <c r="H23" s="3"/>
      <c r="I23" s="2"/>
      <c r="J23" s="3"/>
    </row>
    <row r="24" spans="1:10">
      <c r="A24" s="15" t="s">
        <v>43</v>
      </c>
      <c r="B24" s="21" t="s">
        <v>70</v>
      </c>
      <c r="C24" s="20">
        <v>5</v>
      </c>
      <c r="D24">
        <v>1345925</v>
      </c>
      <c r="E24" s="20">
        <v>0.65</v>
      </c>
      <c r="F24" s="20">
        <f>Tableau1[[#This Row],[Quantity]]*Tableau1[[#This Row],[PU (HT)]]</f>
        <v>3.25</v>
      </c>
      <c r="H24" s="3"/>
      <c r="I24" s="2"/>
      <c r="J24" s="3"/>
    </row>
    <row r="25" spans="1:10">
      <c r="A25" s="18" t="s">
        <v>18</v>
      </c>
      <c r="B25" t="s">
        <v>19</v>
      </c>
      <c r="C25">
        <v>5</v>
      </c>
      <c r="D25">
        <v>9103414</v>
      </c>
      <c r="E25">
        <v>0.77</v>
      </c>
      <c r="F25">
        <f>Tableau1[[#This Row],[Quantity]]*Tableau1[[#This Row],[PU (HT)]]</f>
        <v>3.85</v>
      </c>
      <c r="H25" s="3"/>
      <c r="I25" s="2"/>
      <c r="J25" s="3"/>
    </row>
    <row r="26" spans="1:10">
      <c r="A26" s="18" t="s">
        <v>23</v>
      </c>
      <c r="B26" t="s">
        <v>12</v>
      </c>
      <c r="C26">
        <v>50</v>
      </c>
      <c r="D26">
        <v>1469781</v>
      </c>
      <c r="E26">
        <v>1.9E-2</v>
      </c>
      <c r="F26">
        <f>Tableau1[[#This Row],[Quantity]]*Tableau1[[#This Row],[PU (HT)]]</f>
        <v>0.95</v>
      </c>
      <c r="H26" s="3"/>
      <c r="I26" s="2"/>
      <c r="J26" s="3"/>
    </row>
    <row r="27" spans="1:10">
      <c r="A27" s="18" t="s">
        <v>20</v>
      </c>
      <c r="B27" t="s">
        <v>12</v>
      </c>
      <c r="C27">
        <v>50</v>
      </c>
      <c r="D27">
        <v>1469834</v>
      </c>
      <c r="E27">
        <v>1.9E-2</v>
      </c>
      <c r="F27">
        <f>Tableau1[[#This Row],[Quantity]]*Tableau1[[#This Row],[PU (HT)]]</f>
        <v>0.95</v>
      </c>
      <c r="H27" s="3"/>
      <c r="I27" s="2"/>
      <c r="J27" s="3"/>
    </row>
    <row r="28" spans="1:10">
      <c r="A28" s="18" t="s">
        <v>22</v>
      </c>
      <c r="B28" t="s">
        <v>12</v>
      </c>
      <c r="C28">
        <v>50</v>
      </c>
      <c r="D28">
        <v>1469807</v>
      </c>
      <c r="E28">
        <v>1.9E-2</v>
      </c>
      <c r="F28">
        <f>Tableau1[[#This Row],[Quantity]]*Tableau1[[#This Row],[PU (HT)]]</f>
        <v>0.95</v>
      </c>
      <c r="H28" s="3"/>
      <c r="I28" s="2"/>
      <c r="J28" s="3"/>
    </row>
    <row r="29" spans="1:10">
      <c r="A29" s="18" t="s">
        <v>21</v>
      </c>
      <c r="B29" t="s">
        <v>12</v>
      </c>
      <c r="C29">
        <v>50</v>
      </c>
      <c r="D29">
        <v>1469831</v>
      </c>
      <c r="E29">
        <v>1.9E-2</v>
      </c>
      <c r="F29">
        <f>Tableau1[[#This Row],[Quantity]]*Tableau1[[#This Row],[PU (HT)]]</f>
        <v>0.95</v>
      </c>
      <c r="H29" s="3"/>
      <c r="I29" s="2"/>
      <c r="J29" s="3"/>
    </row>
    <row r="30" spans="1:10">
      <c r="A30" s="18" t="s">
        <v>10</v>
      </c>
      <c r="B30" t="s">
        <v>12</v>
      </c>
      <c r="C30">
        <v>50</v>
      </c>
      <c r="D30">
        <v>1469801</v>
      </c>
      <c r="E30">
        <v>1.9E-2</v>
      </c>
      <c r="F30">
        <f>Tableau1[[#This Row],[Quantity]]*Tableau1[[#This Row],[PU (HT)]]</f>
        <v>0.95</v>
      </c>
      <c r="H30" s="3"/>
      <c r="I30" s="2"/>
      <c r="J30" s="3"/>
    </row>
    <row r="31" spans="1:10">
      <c r="A31" s="18" t="s">
        <v>24</v>
      </c>
      <c r="B31" t="s">
        <v>12</v>
      </c>
      <c r="C31">
        <v>50</v>
      </c>
      <c r="D31">
        <v>9331522</v>
      </c>
      <c r="E31">
        <v>3.3000000000000002E-2</v>
      </c>
      <c r="F31">
        <f>Tableau1[[#This Row],[Quantity]]*Tableau1[[#This Row],[PU (HT)]]</f>
        <v>1.6500000000000001</v>
      </c>
      <c r="H31" s="3"/>
      <c r="I31" s="2"/>
      <c r="J31" s="3"/>
    </row>
    <row r="32" spans="1:10">
      <c r="A32" s="15" t="s">
        <v>44</v>
      </c>
      <c r="B32" s="21" t="s">
        <v>12</v>
      </c>
      <c r="C32" s="20">
        <v>50</v>
      </c>
      <c r="D32">
        <v>1469790</v>
      </c>
      <c r="E32" s="20">
        <v>1.9E-2</v>
      </c>
      <c r="F32" s="20">
        <f>Tableau1[[#This Row],[Quantity]]*Tableau1[[#This Row],[PU (HT)]]</f>
        <v>0.95</v>
      </c>
      <c r="H32" s="3"/>
      <c r="I32" s="2"/>
      <c r="J32" s="3"/>
    </row>
    <row r="33" spans="1:10">
      <c r="A33" s="15" t="s">
        <v>45</v>
      </c>
      <c r="B33" s="16" t="s">
        <v>29</v>
      </c>
      <c r="C33" s="20">
        <v>2</v>
      </c>
      <c r="D33" s="13">
        <v>1607778</v>
      </c>
      <c r="E33" s="20">
        <v>0.38</v>
      </c>
      <c r="F33" s="20">
        <f>Tableau1[[#This Row],[Quantity]]*Tableau1[[#This Row],[PU (HT)]]</f>
        <v>0.76</v>
      </c>
      <c r="H33" s="3"/>
      <c r="I33" s="2"/>
      <c r="J33" s="3"/>
    </row>
    <row r="34" spans="1:10">
      <c r="A34" s="18" t="s">
        <v>25</v>
      </c>
      <c r="B34" t="s">
        <v>26</v>
      </c>
      <c r="C34">
        <v>2</v>
      </c>
      <c r="D34">
        <v>1576883</v>
      </c>
      <c r="E34">
        <v>5.85</v>
      </c>
      <c r="F34">
        <f>Tableau1[[#This Row],[Quantity]]*Tableau1[[#This Row],[PU (HT)]]</f>
        <v>11.7</v>
      </c>
      <c r="H34" s="25"/>
    </row>
    <row r="35" spans="1:10">
      <c r="A35" s="18" t="s">
        <v>58</v>
      </c>
      <c r="B35" t="s">
        <v>59</v>
      </c>
      <c r="C35">
        <v>1</v>
      </c>
      <c r="D35">
        <v>9758569</v>
      </c>
      <c r="E35">
        <v>1.1299999999999999</v>
      </c>
      <c r="F35">
        <f>Tableau1[[#This Row],[Quantity]]*Tableau1[[#This Row],[PU (HT)]]</f>
        <v>1.1299999999999999</v>
      </c>
      <c r="H35" s="27"/>
    </row>
    <row r="36" spans="1:10">
      <c r="A36" t="s">
        <v>60</v>
      </c>
      <c r="B36" t="s">
        <v>61</v>
      </c>
      <c r="C36">
        <v>1</v>
      </c>
      <c r="D36">
        <v>1755119</v>
      </c>
      <c r="E36">
        <v>2.86</v>
      </c>
      <c r="F36">
        <f>Tableau1[[#This Row],[Quantity]]*Tableau1[[#This Row],[PU (HT)]]</f>
        <v>2.86</v>
      </c>
      <c r="H36" s="27"/>
    </row>
    <row r="37" spans="1:10" ht="15" customHeight="1">
      <c r="A37" t="s">
        <v>51</v>
      </c>
      <c r="B37" s="17" t="s">
        <v>50</v>
      </c>
      <c r="C37" s="19">
        <v>4</v>
      </c>
      <c r="D37">
        <v>1668127</v>
      </c>
      <c r="E37" s="19">
        <v>2.42</v>
      </c>
      <c r="F37">
        <f>Tableau1[[#This Row],[Quantity]]*Tableau1[[#This Row],[PU (HT)]]</f>
        <v>9.68</v>
      </c>
      <c r="H37" s="27"/>
    </row>
    <row r="38" spans="1:10" ht="15" customHeight="1">
      <c r="A38" t="s">
        <v>28</v>
      </c>
      <c r="B38" s="18" t="s">
        <v>27</v>
      </c>
      <c r="C38">
        <v>2</v>
      </c>
      <c r="D38">
        <v>1337913</v>
      </c>
      <c r="E38">
        <v>24.9</v>
      </c>
      <c r="F38">
        <f>Tableau1[[#This Row],[Quantity]]*Tableau1[[#This Row],[PU (HT)]]</f>
        <v>49.8</v>
      </c>
      <c r="H38" s="24"/>
    </row>
    <row r="39" spans="1:10">
      <c r="A39" s="18" t="s">
        <v>62</v>
      </c>
      <c r="B39" t="s">
        <v>63</v>
      </c>
      <c r="C39">
        <v>1</v>
      </c>
      <c r="D39">
        <v>1605829</v>
      </c>
      <c r="E39">
        <v>6.26</v>
      </c>
      <c r="F39">
        <f>Tableau1[[#This Row],[Quantity]]*Tableau1[[#This Row],[PU (HT)]]</f>
        <v>6.26</v>
      </c>
      <c r="H39" s="27"/>
    </row>
    <row r="40" spans="1:10">
      <c r="A40" s="18" t="s">
        <v>64</v>
      </c>
      <c r="B40" t="s">
        <v>29</v>
      </c>
      <c r="C40">
        <v>1</v>
      </c>
      <c r="D40">
        <v>1432108</v>
      </c>
      <c r="E40">
        <v>4.4800000000000004</v>
      </c>
      <c r="F40">
        <f>Tableau1[[#This Row],[Quantity]]*Tableau1[[#This Row],[PU (HT)]]</f>
        <v>4.4800000000000004</v>
      </c>
      <c r="H40" s="27"/>
    </row>
    <row r="41" spans="1:10">
      <c r="A41" s="18" t="s">
        <v>65</v>
      </c>
      <c r="B41" t="s">
        <v>66</v>
      </c>
      <c r="C41">
        <v>4</v>
      </c>
      <c r="D41">
        <v>1236352</v>
      </c>
      <c r="E41">
        <v>0.66</v>
      </c>
      <c r="F41">
        <f>Tableau1[[#This Row],[Quantity]]*Tableau1[[#This Row],[PU (HT)]]</f>
        <v>2.64</v>
      </c>
    </row>
    <row r="42" spans="1:10">
      <c r="A42" s="15" t="s">
        <v>46</v>
      </c>
      <c r="B42" s="16" t="s">
        <v>29</v>
      </c>
      <c r="C42" s="20">
        <v>1</v>
      </c>
      <c r="D42" s="13">
        <v>1008244</v>
      </c>
      <c r="E42" s="20">
        <v>1.5</v>
      </c>
      <c r="F42" s="20">
        <f>Tableau1[[#This Row],[Quantity]]*Tableau1[[#This Row],[PU (HT)]]</f>
        <v>1.5</v>
      </c>
    </row>
    <row r="43" spans="1:10">
      <c r="A43" s="18" t="s">
        <v>30</v>
      </c>
      <c r="B43" t="s">
        <v>31</v>
      </c>
      <c r="C43">
        <v>2</v>
      </c>
      <c r="D43">
        <v>1495068</v>
      </c>
      <c r="E43">
        <v>2.13</v>
      </c>
      <c r="F43">
        <f>Tableau1[[#This Row],[Quantity]]*Tableau1[[#This Row],[PU (HT)]]</f>
        <v>4.26</v>
      </c>
      <c r="H43" s="27"/>
    </row>
    <row r="44" spans="1:10">
      <c r="A44" s="18" t="s">
        <v>32</v>
      </c>
      <c r="B44" t="s">
        <v>33</v>
      </c>
      <c r="C44">
        <v>2</v>
      </c>
      <c r="D44">
        <v>1103058</v>
      </c>
      <c r="E44">
        <v>2.94</v>
      </c>
      <c r="F44">
        <f>Tableau1[[#This Row],[Quantity]]*Tableau1[[#This Row],[PU (HT)]]</f>
        <v>5.88</v>
      </c>
      <c r="H44" s="27"/>
    </row>
    <row r="45" spans="1:10">
      <c r="A45" s="15" t="s">
        <v>47</v>
      </c>
      <c r="B45" s="16" t="s">
        <v>48</v>
      </c>
      <c r="C45" s="20">
        <v>2</v>
      </c>
      <c r="D45" s="13">
        <v>1656116</v>
      </c>
      <c r="E45" s="20">
        <v>1.42</v>
      </c>
      <c r="F45" s="20">
        <f>Tableau1[[#This Row],[Quantity]]*Tableau1[[#This Row],[PU (HT)]]</f>
        <v>2.84</v>
      </c>
    </row>
    <row r="46" spans="1:10">
      <c r="A46" s="18" t="s">
        <v>67</v>
      </c>
      <c r="B46" t="s">
        <v>29</v>
      </c>
      <c r="C46">
        <v>1</v>
      </c>
      <c r="D46">
        <v>1778227</v>
      </c>
      <c r="E46">
        <v>0.53</v>
      </c>
      <c r="F46">
        <f>Tableau1[[#This Row],[Quantity]]*Tableau1[[#This Row],[PU (HT)]]</f>
        <v>0.53</v>
      </c>
    </row>
    <row r="47" spans="1:10">
      <c r="A47" s="22"/>
      <c r="B47" s="23"/>
      <c r="C47" s="22"/>
      <c r="D47" s="22"/>
      <c r="E47" s="22"/>
      <c r="F47" s="22">
        <f>SUM([Prix (€ - HT)])</f>
        <v>200.87999999999997</v>
      </c>
    </row>
    <row r="67" spans="6:6">
      <c r="F67" s="4"/>
    </row>
  </sheetData>
  <hyperlinks>
    <hyperlink ref="A7" r:id="rId1"/>
  </hyperlinks>
  <pageMargins left="0.7" right="0.7" top="0.75" bottom="0.75" header="0.3" footer="0.3"/>
  <pageSetup paperSize="8" orientation="landscape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Feuil1!Ocore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benoit</dc:creator>
  <cp:lastModifiedBy>Admin</cp:lastModifiedBy>
  <cp:lastPrinted>2009-08-26T22:16:26Z</cp:lastPrinted>
  <dcterms:created xsi:type="dcterms:W3CDTF">2009-05-21T09:25:47Z</dcterms:created>
  <dcterms:modified xsi:type="dcterms:W3CDTF">2011-02-19T17:51:32Z</dcterms:modified>
</cp:coreProperties>
</file>