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8505"/>
  </bookViews>
  <sheets>
    <sheet name="Carte alimentation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J29" i="1" l="1"/>
  <c r="J27" i="1"/>
  <c r="J19" i="1"/>
  <c r="J22" i="1"/>
  <c r="J23" i="1"/>
  <c r="J20" i="1"/>
  <c r="J31" i="1"/>
  <c r="J25" i="1"/>
  <c r="J26" i="1"/>
  <c r="J21" i="1"/>
  <c r="J24" i="1"/>
  <c r="J16" i="1"/>
  <c r="J17" i="1"/>
  <c r="J18" i="1"/>
  <c r="J28" i="1"/>
  <c r="J33" i="1"/>
  <c r="J32" i="1"/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30" i="1"/>
  <c r="J34" i="1" l="1"/>
</calcChain>
</file>

<file path=xl/sharedStrings.xml><?xml version="1.0" encoding="utf-8"?>
<sst xmlns="http://schemas.openxmlformats.org/spreadsheetml/2006/main" count="123" uniqueCount="76">
  <si>
    <t>produit</t>
  </si>
  <si>
    <t>fabricant</t>
  </si>
  <si>
    <t>ref fabriquant</t>
  </si>
  <si>
    <t>fournisseur</t>
  </si>
  <si>
    <t>ref fournisseur</t>
  </si>
  <si>
    <t>Porte fusible</t>
  </si>
  <si>
    <t>RS</t>
  </si>
  <si>
    <t>563-756</t>
  </si>
  <si>
    <t>Remarques</t>
  </si>
  <si>
    <t>par sachet de 25</t>
  </si>
  <si>
    <t>Prix total</t>
  </si>
  <si>
    <t>Prix unitaire HT</t>
  </si>
  <si>
    <t>Interrupteur à levier vertical</t>
  </si>
  <si>
    <t>NKK Nikkai</t>
  </si>
  <si>
    <t>34ASP12B4M7QT</t>
  </si>
  <si>
    <t xml:space="preserve">GRAYHILL </t>
  </si>
  <si>
    <t>Farnell</t>
  </si>
  <si>
    <t>MOQ</t>
  </si>
  <si>
    <t>Quantité commande</t>
  </si>
  <si>
    <t xml:space="preserve">C &amp; K COMPONENTS </t>
  </si>
  <si>
    <t xml:space="preserve">7101MD9AV2BE </t>
  </si>
  <si>
    <t>M2012SA1W40</t>
  </si>
  <si>
    <t xml:space="preserve">7108MD9AV2BE </t>
  </si>
  <si>
    <t>KNITTER-SWITCH</t>
  </si>
  <si>
    <t>STM 106 F – VM</t>
  </si>
  <si>
    <t>Interrupteur à levier vertical momentané</t>
  </si>
  <si>
    <t>M2015SA1W40</t>
  </si>
  <si>
    <t>Apem</t>
  </si>
  <si>
    <t>5236ww</t>
  </si>
  <si>
    <t>5232ww</t>
  </si>
  <si>
    <t>Module d'alimentation</t>
  </si>
  <si>
    <t>Traco</t>
  </si>
  <si>
    <t>TEN20-2411WIN</t>
  </si>
  <si>
    <t xml:space="preserve">1284266 </t>
  </si>
  <si>
    <t>438-363</t>
  </si>
  <si>
    <t>Résistance trad 280 Ohm</t>
  </si>
  <si>
    <t>Résistance trad 8 kOhm</t>
  </si>
  <si>
    <t>Résistance trad 4 kOhm</t>
  </si>
  <si>
    <t>CBE</t>
  </si>
  <si>
    <t xml:space="preserve">Diodes 1N4001 </t>
  </si>
  <si>
    <t xml:space="preserve">LED                                               </t>
  </si>
  <si>
    <t>Fusibles 1A</t>
  </si>
  <si>
    <t>voir stock</t>
  </si>
  <si>
    <t>Electronique Diffusion</t>
  </si>
  <si>
    <t>Bornier à vis 2 voies pas de 5,08 mm</t>
  </si>
  <si>
    <t>embase MOLEX KK 2 voies</t>
  </si>
  <si>
    <t>embase MOLEX KK 3 voies</t>
  </si>
  <si>
    <t>Relais 2 voies NC-NF</t>
  </si>
  <si>
    <t>Relais 1 voie</t>
  </si>
  <si>
    <t>Total</t>
  </si>
  <si>
    <t>Quantité sur la carte</t>
  </si>
  <si>
    <t>7 paires</t>
  </si>
  <si>
    <t>Tole de face avant</t>
  </si>
  <si>
    <t>PAT</t>
  </si>
  <si>
    <t>COKK254M-2C</t>
  </si>
  <si>
    <t>COKK254M-3C</t>
  </si>
  <si>
    <t xml:space="preserve"> COCMM550382 </t>
  </si>
  <si>
    <t>Embase pour bornier débrochable 2 voies pas de 5,08 mm</t>
  </si>
  <si>
    <t>COCMM554093</t>
  </si>
  <si>
    <t>COCMM52</t>
  </si>
  <si>
    <t>22-27-2031</t>
  </si>
  <si>
    <t>Molex</t>
  </si>
  <si>
    <t>22-27-2021</t>
  </si>
  <si>
    <t xml:space="preserve">9731148 </t>
  </si>
  <si>
    <t xml:space="preserve">9731156 </t>
  </si>
  <si>
    <t>483-8477</t>
  </si>
  <si>
    <t>multiple de 10</t>
  </si>
  <si>
    <t>483-8461</t>
  </si>
  <si>
    <t>Weidmuller</t>
  </si>
  <si>
    <t xml:space="preserve">PM 5.08/2/90 3.5 SW </t>
  </si>
  <si>
    <t>425-8720</t>
  </si>
  <si>
    <t>multiple de 5</t>
  </si>
  <si>
    <t xml:space="preserve"> TE Connectivity </t>
  </si>
  <si>
    <t>796636-2</t>
  </si>
  <si>
    <t xml:space="preserve"> 710-0419</t>
  </si>
  <si>
    <t>Fiche à vis 2 voies pas de 5,08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</si>
</sst>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7" formatCode="_-* #,##0.000\ &quot;€&quot;_-;\-* #,##0.0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44" fontId="0" fillId="0" borderId="0" xfId="1" applyFont="1"/>
    <xf numFmtId="49" fontId="0" fillId="0" borderId="0" xfId="0" applyNumberFormat="1"/>
    <xf numFmtId="44" fontId="0" fillId="0" borderId="0" xfId="1" applyNumberFormat="1" applyFont="1"/>
    <xf numFmtId="0" fontId="2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NumberFormat="1"/>
    <xf numFmtId="167" fontId="0" fillId="0" borderId="0" xfId="1" applyNumberFormat="1" applyFont="1"/>
  </cellXfs>
  <cellStyles count="2">
    <cellStyle name="Monétaire" xfId="1" builtinId="4"/>
    <cellStyle name="Normal" xfId="0" builtinId="0"/>
  </cellStyles>
  <dxfs count="3">
    <dxf>
      <numFmt numFmtId="34" formatCode="_-* #,##0.00\ &quot;€&quot;_-;\-* #,##0.00\ &quot;€&quot;_-;_-* &quot;-&quot;??\ &quot;€&quot;_-;_-@_-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1:K34" totalsRowShown="0">
  <autoFilter ref="A1:K34"/>
  <tableColumns count="11">
    <tableColumn id="23" name="Quantité sur la carte"/>
    <tableColumn id="1" name="produit"/>
    <tableColumn id="2" name="fabricant"/>
    <tableColumn id="3" name="ref fabriquant" dataDxfId="2"/>
    <tableColumn id="4" name="fournisseur"/>
    <tableColumn id="5" name="ref fournisseur" dataDxfId="1"/>
    <tableColumn id="6" name="MOQ"/>
    <tableColumn id="10" name="Quantité commande"/>
    <tableColumn id="9" name="Prix unitaire HT" dataCellStyle="Monétaire"/>
    <tableColumn id="8" name="Prix total" dataDxfId="0" dataCellStyle="Monétaire">
      <calculatedColumnFormula>Tableau2[[#This Row],[Prix unitaire HT]]*Tableau2[[#This Row],[Quantité commande]]</calculatedColumnFormula>
    </tableColumn>
    <tableColumn id="7" name="Remarq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topLeftCell="B1" workbookViewId="0">
      <selection activeCell="B29" sqref="B29"/>
    </sheetView>
  </sheetViews>
  <sheetFormatPr baseColWidth="10" defaultRowHeight="15" x14ac:dyDescent="0.25"/>
  <cols>
    <col min="1" max="1" width="9.42578125" customWidth="1"/>
    <col min="2" max="2" width="50.28515625" bestFit="1" customWidth="1"/>
    <col min="3" max="3" width="19.28515625" style="2" bestFit="1" customWidth="1"/>
    <col min="4" max="4" width="19.42578125" bestFit="1" customWidth="1"/>
    <col min="5" max="5" width="21" style="2" bestFit="1" customWidth="1"/>
    <col min="6" max="6" width="10.85546875" bestFit="1" customWidth="1"/>
    <col min="7" max="7" width="16.85546875" bestFit="1" customWidth="1"/>
    <col min="8" max="8" width="13.42578125" customWidth="1"/>
    <col min="9" max="10" width="15.140625" bestFit="1" customWidth="1"/>
  </cols>
  <sheetData>
    <row r="1" spans="1:11" ht="45" x14ac:dyDescent="0.25">
      <c r="A1" s="5" t="s">
        <v>50</v>
      </c>
      <c r="B1" t="s">
        <v>0</v>
      </c>
      <c r="C1" t="s">
        <v>1</v>
      </c>
      <c r="D1" s="2" t="s">
        <v>2</v>
      </c>
      <c r="E1" t="s">
        <v>3</v>
      </c>
      <c r="F1" s="2" t="s">
        <v>4</v>
      </c>
      <c r="G1" t="s">
        <v>17</v>
      </c>
      <c r="H1" t="s">
        <v>18</v>
      </c>
      <c r="I1" t="s">
        <v>11</v>
      </c>
      <c r="J1" t="s">
        <v>10</v>
      </c>
      <c r="K1" t="s">
        <v>8</v>
      </c>
    </row>
    <row r="2" spans="1:11" x14ac:dyDescent="0.25">
      <c r="A2" t="s">
        <v>51</v>
      </c>
      <c r="B2" t="s">
        <v>5</v>
      </c>
      <c r="C2" t="s">
        <v>6</v>
      </c>
      <c r="D2" s="2"/>
      <c r="E2" t="s">
        <v>6</v>
      </c>
      <c r="F2" s="2" t="s">
        <v>7</v>
      </c>
      <c r="G2">
        <v>25</v>
      </c>
      <c r="H2">
        <v>25</v>
      </c>
      <c r="I2" s="1">
        <v>0.33</v>
      </c>
      <c r="J2" s="1">
        <f>Tableau2[[#This Row],[Prix unitaire HT]]*Tableau2[[#This Row],[Quantité commande]]</f>
        <v>8.25</v>
      </c>
      <c r="K2" t="s">
        <v>9</v>
      </c>
    </row>
    <row r="3" spans="1:11" x14ac:dyDescent="0.25">
      <c r="A3">
        <v>3</v>
      </c>
      <c r="B3" t="s">
        <v>12</v>
      </c>
      <c r="C3" t="s">
        <v>13</v>
      </c>
      <c r="D3" s="2" t="s">
        <v>21</v>
      </c>
      <c r="E3"/>
      <c r="F3" s="2"/>
      <c r="I3" s="1"/>
      <c r="J3" s="1">
        <f>Tableau2[[#This Row],[Prix unitaire HT]]*Tableau2[[#This Row],[Quantité commande]]</f>
        <v>0</v>
      </c>
    </row>
    <row r="4" spans="1:11" x14ac:dyDescent="0.25">
      <c r="B4" t="s">
        <v>12</v>
      </c>
      <c r="C4" t="s">
        <v>15</v>
      </c>
      <c r="D4" s="2" t="s">
        <v>14</v>
      </c>
      <c r="E4" t="s">
        <v>16</v>
      </c>
      <c r="F4" s="2">
        <v>1288418</v>
      </c>
      <c r="H4">
        <v>10</v>
      </c>
      <c r="I4" s="1">
        <v>7.44</v>
      </c>
      <c r="J4" s="1">
        <f>Tableau2[[#This Row],[Prix unitaire HT]]*Tableau2[[#This Row],[Quantité commande]]</f>
        <v>74.400000000000006</v>
      </c>
    </row>
    <row r="5" spans="1:11" x14ac:dyDescent="0.25">
      <c r="B5" t="s">
        <v>12</v>
      </c>
      <c r="C5" t="s">
        <v>19</v>
      </c>
      <c r="D5" s="2" t="s">
        <v>20</v>
      </c>
      <c r="E5" t="s">
        <v>16</v>
      </c>
      <c r="F5" s="2">
        <v>9575502</v>
      </c>
      <c r="I5" s="1">
        <v>7.69</v>
      </c>
      <c r="J5" s="1">
        <f>Tableau2[[#This Row],[Prix unitaire HT]]*Tableau2[[#This Row],[Quantité commande]]</f>
        <v>0</v>
      </c>
    </row>
    <row r="6" spans="1:11" x14ac:dyDescent="0.25">
      <c r="B6" t="s">
        <v>12</v>
      </c>
      <c r="C6" t="s">
        <v>27</v>
      </c>
      <c r="D6" s="2" t="s">
        <v>28</v>
      </c>
      <c r="E6"/>
      <c r="F6" s="2"/>
      <c r="I6" s="1"/>
      <c r="J6" s="1">
        <f>Tableau2[[#This Row],[Prix unitaire HT]]*Tableau2[[#This Row],[Quantité commande]]</f>
        <v>0</v>
      </c>
    </row>
    <row r="7" spans="1:11" x14ac:dyDescent="0.25">
      <c r="A7">
        <v>1</v>
      </c>
      <c r="B7" t="s">
        <v>25</v>
      </c>
      <c r="C7" t="s">
        <v>23</v>
      </c>
      <c r="D7" s="2" t="s">
        <v>24</v>
      </c>
      <c r="E7"/>
      <c r="F7" s="2"/>
      <c r="I7" s="1"/>
      <c r="J7" s="1">
        <f>Tableau2[[#This Row],[Prix unitaire HT]]*Tableau2[[#This Row],[Quantité commande]]</f>
        <v>0</v>
      </c>
    </row>
    <row r="8" spans="1:11" x14ac:dyDescent="0.25">
      <c r="B8" t="s">
        <v>25</v>
      </c>
      <c r="C8" t="s">
        <v>13</v>
      </c>
      <c r="D8" s="2" t="s">
        <v>26</v>
      </c>
      <c r="E8"/>
      <c r="F8" s="2"/>
      <c r="I8" s="1"/>
      <c r="J8" s="1">
        <f>Tableau2[[#This Row],[Prix unitaire HT]]*Tableau2[[#This Row],[Quantité commande]]</f>
        <v>0</v>
      </c>
    </row>
    <row r="9" spans="1:11" x14ac:dyDescent="0.25">
      <c r="B9" t="s">
        <v>25</v>
      </c>
      <c r="C9" t="s">
        <v>19</v>
      </c>
      <c r="D9" s="2" t="s">
        <v>22</v>
      </c>
      <c r="E9"/>
      <c r="F9" s="2"/>
      <c r="I9" s="1"/>
      <c r="J9" s="1">
        <f>Tableau2[[#This Row],[Prix unitaire HT]]*Tableau2[[#This Row],[Quantité commande]]</f>
        <v>0</v>
      </c>
    </row>
    <row r="10" spans="1:11" x14ac:dyDescent="0.25">
      <c r="B10" t="s">
        <v>25</v>
      </c>
      <c r="C10" t="s">
        <v>27</v>
      </c>
      <c r="D10" s="2" t="s">
        <v>29</v>
      </c>
      <c r="E10"/>
      <c r="F10" s="2"/>
      <c r="I10" s="1"/>
      <c r="J10" s="1">
        <f>Tableau2[[#This Row],[Prix unitaire HT]]*Tableau2[[#This Row],[Quantité commande]]</f>
        <v>0</v>
      </c>
    </row>
    <row r="11" spans="1:11" x14ac:dyDescent="0.25">
      <c r="A11">
        <v>1</v>
      </c>
      <c r="B11" t="s">
        <v>30</v>
      </c>
      <c r="C11" t="s">
        <v>31</v>
      </c>
      <c r="D11" s="2" t="s">
        <v>32</v>
      </c>
      <c r="E11" t="s">
        <v>16</v>
      </c>
      <c r="F11" s="2" t="s">
        <v>33</v>
      </c>
      <c r="H11">
        <v>2</v>
      </c>
      <c r="I11" s="1">
        <v>42.6</v>
      </c>
      <c r="J11" s="1">
        <f>Tableau2[[#This Row],[Prix unitaire HT]]*Tableau2[[#This Row],[Quantité commande]]</f>
        <v>85.2</v>
      </c>
    </row>
    <row r="12" spans="1:11" x14ac:dyDescent="0.25">
      <c r="B12" t="s">
        <v>30</v>
      </c>
      <c r="C12" t="s">
        <v>31</v>
      </c>
      <c r="D12" s="2" t="s">
        <v>32</v>
      </c>
      <c r="E12" t="s">
        <v>6</v>
      </c>
      <c r="F12" s="2" t="s">
        <v>34</v>
      </c>
      <c r="I12" s="1">
        <v>43.03</v>
      </c>
      <c r="J12" s="1">
        <f>Tableau2[[#This Row],[Prix unitaire HT]]*Tableau2[[#This Row],[Quantité commande]]</f>
        <v>0</v>
      </c>
    </row>
    <row r="13" spans="1:11" x14ac:dyDescent="0.25">
      <c r="A13">
        <v>1</v>
      </c>
      <c r="B13" t="s">
        <v>35</v>
      </c>
      <c r="C13"/>
      <c r="D13" s="2"/>
      <c r="E13" t="s">
        <v>38</v>
      </c>
      <c r="F13" s="2"/>
      <c r="I13" s="1"/>
      <c r="J13" s="1">
        <f>Tableau2[[#This Row],[Prix unitaire HT]]*Tableau2[[#This Row],[Quantité commande]]</f>
        <v>0</v>
      </c>
    </row>
    <row r="14" spans="1:11" x14ac:dyDescent="0.25">
      <c r="A14">
        <v>2</v>
      </c>
      <c r="B14" t="s">
        <v>36</v>
      </c>
      <c r="C14"/>
      <c r="D14" s="2"/>
      <c r="E14" t="s">
        <v>38</v>
      </c>
      <c r="F14" s="2"/>
      <c r="I14" s="1"/>
      <c r="J14" s="1">
        <f>Tableau2[[#This Row],[Prix unitaire HT]]*Tableau2[[#This Row],[Quantité commande]]</f>
        <v>0</v>
      </c>
    </row>
    <row r="15" spans="1:11" x14ac:dyDescent="0.25">
      <c r="A15">
        <v>1</v>
      </c>
      <c r="B15" t="s">
        <v>37</v>
      </c>
      <c r="C15"/>
      <c r="D15" s="2"/>
      <c r="E15" t="s">
        <v>38</v>
      </c>
      <c r="F15" s="2"/>
      <c r="I15" s="1"/>
      <c r="J15" s="1">
        <f>Tableau2[[#This Row],[Prix unitaire HT]]*Tableau2[[#This Row],[Quantité commande]]</f>
        <v>0</v>
      </c>
    </row>
    <row r="16" spans="1:11" x14ac:dyDescent="0.25">
      <c r="A16">
        <v>4</v>
      </c>
      <c r="B16" t="s">
        <v>39</v>
      </c>
      <c r="C16"/>
      <c r="D16" s="2"/>
      <c r="E16" t="s">
        <v>38</v>
      </c>
      <c r="F16" s="2"/>
      <c r="I16" s="1"/>
      <c r="J16" s="1">
        <f>Tableau2[[#This Row],[Prix unitaire HT]]*Tableau2[[#This Row],[Quantité commande]]</f>
        <v>0</v>
      </c>
    </row>
    <row r="17" spans="1:11" ht="15.75" x14ac:dyDescent="0.3">
      <c r="A17" s="4">
        <v>4</v>
      </c>
      <c r="B17" s="4" t="s">
        <v>40</v>
      </c>
      <c r="C17"/>
      <c r="D17" s="2"/>
      <c r="E17" t="s">
        <v>38</v>
      </c>
      <c r="F17" s="2"/>
      <c r="I17" s="1"/>
      <c r="J17" s="1">
        <f>Tableau2[[#This Row],[Prix unitaire HT]]*Tableau2[[#This Row],[Quantité commande]]</f>
        <v>0</v>
      </c>
    </row>
    <row r="18" spans="1:11" x14ac:dyDescent="0.25">
      <c r="A18">
        <v>7</v>
      </c>
      <c r="B18" t="s">
        <v>41</v>
      </c>
      <c r="C18"/>
      <c r="D18" s="2"/>
      <c r="E18"/>
      <c r="F18" s="2"/>
      <c r="I18" s="1"/>
      <c r="J18" s="1">
        <f>Tableau2[[#This Row],[Prix unitaire HT]]*Tableau2[[#This Row],[Quantité commande]]</f>
        <v>0</v>
      </c>
      <c r="K18" t="s">
        <v>42</v>
      </c>
    </row>
    <row r="19" spans="1:11" ht="15.75" x14ac:dyDescent="0.3">
      <c r="A19" s="4">
        <v>2</v>
      </c>
      <c r="B19" s="4" t="s">
        <v>45</v>
      </c>
      <c r="C19" t="s">
        <v>61</v>
      </c>
      <c r="D19" s="2" t="s">
        <v>62</v>
      </c>
      <c r="E19" t="s">
        <v>6</v>
      </c>
      <c r="F19" s="2" t="s">
        <v>67</v>
      </c>
      <c r="G19" t="s">
        <v>66</v>
      </c>
      <c r="I19" s="7">
        <v>0.47599999999999998</v>
      </c>
      <c r="J19" s="1">
        <f>Tableau2[[#This Row],[Prix unitaire HT]]*Tableau2[[#This Row],[Quantité commande]]</f>
        <v>0</v>
      </c>
    </row>
    <row r="20" spans="1:11" ht="15.75" x14ac:dyDescent="0.3">
      <c r="A20" s="4">
        <v>2</v>
      </c>
      <c r="B20" s="4" t="s">
        <v>45</v>
      </c>
      <c r="C20" t="s">
        <v>61</v>
      </c>
      <c r="D20" s="2" t="s">
        <v>62</v>
      </c>
      <c r="E20" t="s">
        <v>16</v>
      </c>
      <c r="F20" s="2" t="s">
        <v>63</v>
      </c>
      <c r="I20" s="1">
        <v>0.44</v>
      </c>
      <c r="J20" s="1">
        <f>Tableau2[[#This Row],[Prix unitaire HT]]*Tableau2[[#This Row],[Quantité commande]]</f>
        <v>0</v>
      </c>
    </row>
    <row r="21" spans="1:11" ht="15.75" x14ac:dyDescent="0.3">
      <c r="A21" s="4">
        <v>2</v>
      </c>
      <c r="B21" s="4" t="s">
        <v>45</v>
      </c>
      <c r="D21" s="2"/>
      <c r="E21" t="s">
        <v>43</v>
      </c>
      <c r="F21" s="2" t="s">
        <v>54</v>
      </c>
      <c r="I21" s="1">
        <v>0.2</v>
      </c>
      <c r="J21" s="1">
        <f>Tableau2[[#This Row],[Prix unitaire HT]]*Tableau2[[#This Row],[Quantité commande]]</f>
        <v>0</v>
      </c>
      <c r="K21" t="s">
        <v>42</v>
      </c>
    </row>
    <row r="22" spans="1:11" ht="15.75" x14ac:dyDescent="0.3">
      <c r="A22" s="4">
        <v>4</v>
      </c>
      <c r="B22" s="4" t="s">
        <v>46</v>
      </c>
      <c r="C22" s="2" t="s">
        <v>61</v>
      </c>
      <c r="D22" s="2" t="s">
        <v>60</v>
      </c>
      <c r="E22" s="6" t="s">
        <v>6</v>
      </c>
      <c r="F22" s="2" t="s">
        <v>65</v>
      </c>
      <c r="G22" t="s">
        <v>66</v>
      </c>
      <c r="I22" s="1">
        <v>0.83</v>
      </c>
      <c r="J22" s="1">
        <f>Tableau2[[#This Row],[Prix unitaire HT]]*Tableau2[[#This Row],[Quantité commande]]</f>
        <v>0</v>
      </c>
    </row>
    <row r="23" spans="1:11" ht="15.75" x14ac:dyDescent="0.3">
      <c r="A23" s="4">
        <v>4</v>
      </c>
      <c r="B23" s="4" t="s">
        <v>46</v>
      </c>
      <c r="C23" s="2" t="s">
        <v>61</v>
      </c>
      <c r="D23" s="2" t="s">
        <v>60</v>
      </c>
      <c r="E23" t="s">
        <v>16</v>
      </c>
      <c r="F23" s="2" t="s">
        <v>64</v>
      </c>
      <c r="I23" s="1">
        <v>0.86</v>
      </c>
      <c r="J23" s="1">
        <f>Tableau2[[#This Row],[Prix unitaire HT]]*Tableau2[[#This Row],[Quantité commande]]</f>
        <v>0</v>
      </c>
    </row>
    <row r="24" spans="1:11" ht="15.75" x14ac:dyDescent="0.3">
      <c r="A24" s="4">
        <v>4</v>
      </c>
      <c r="B24" s="4" t="s">
        <v>46</v>
      </c>
      <c r="C24"/>
      <c r="D24" s="2"/>
      <c r="E24" t="s">
        <v>43</v>
      </c>
      <c r="F24" s="2" t="s">
        <v>55</v>
      </c>
      <c r="I24" s="1">
        <v>0.2</v>
      </c>
      <c r="J24" s="1">
        <f>Tableau2[[#This Row],[Prix unitaire HT]]*Tableau2[[#This Row],[Quantité commande]]</f>
        <v>0</v>
      </c>
      <c r="K24" t="s">
        <v>42</v>
      </c>
    </row>
    <row r="25" spans="1:11" ht="15.75" x14ac:dyDescent="0.3">
      <c r="A25" s="4">
        <v>2</v>
      </c>
      <c r="B25" s="4" t="s">
        <v>47</v>
      </c>
      <c r="C25"/>
      <c r="D25" s="2"/>
      <c r="E25"/>
      <c r="F25" s="2"/>
      <c r="I25" s="1"/>
      <c r="J25" s="1">
        <f>Tableau2[[#This Row],[Prix unitaire HT]]*Tableau2[[#This Row],[Quantité commande]]</f>
        <v>0</v>
      </c>
      <c r="K25" t="s">
        <v>42</v>
      </c>
    </row>
    <row r="26" spans="1:11" ht="15.75" x14ac:dyDescent="0.3">
      <c r="A26" s="4">
        <v>2</v>
      </c>
      <c r="B26" s="4" t="s">
        <v>48</v>
      </c>
      <c r="C26"/>
      <c r="D26" s="2"/>
      <c r="E26"/>
      <c r="F26" s="2"/>
      <c r="I26" s="1"/>
      <c r="J26" s="1">
        <f>Tableau2[[#This Row],[Prix unitaire HT]]*Tableau2[[#This Row],[Quantité commande]]</f>
        <v>0</v>
      </c>
      <c r="K26" t="s">
        <v>42</v>
      </c>
    </row>
    <row r="27" spans="1:11" ht="15.75" x14ac:dyDescent="0.3">
      <c r="A27" s="4"/>
      <c r="B27" s="4" t="s">
        <v>44</v>
      </c>
      <c r="C27" t="s">
        <v>68</v>
      </c>
      <c r="D27" s="2" t="s">
        <v>69</v>
      </c>
      <c r="E27" t="s">
        <v>6</v>
      </c>
      <c r="F27" s="2" t="s">
        <v>70</v>
      </c>
      <c r="G27" t="s">
        <v>71</v>
      </c>
      <c r="H27">
        <v>20</v>
      </c>
      <c r="I27" s="7">
        <v>0.254</v>
      </c>
      <c r="J27" s="1">
        <f>Tableau2[[#This Row],[Prix unitaire HT]]*Tableau2[[#This Row],[Quantité commande]]</f>
        <v>5.08</v>
      </c>
    </row>
    <row r="28" spans="1:11" ht="15.75" x14ac:dyDescent="0.3">
      <c r="A28" s="4">
        <v>6</v>
      </c>
      <c r="B28" s="4" t="s">
        <v>44</v>
      </c>
      <c r="C28"/>
      <c r="D28" s="2"/>
      <c r="E28" t="s">
        <v>43</v>
      </c>
      <c r="F28" s="2" t="s">
        <v>59</v>
      </c>
      <c r="I28" s="1">
        <v>0.3</v>
      </c>
      <c r="J28" s="1">
        <f>Tableau2[[#This Row],[Prix unitaire HT]]*Tableau2[[#This Row],[Quantité commande]]</f>
        <v>0</v>
      </c>
    </row>
    <row r="29" spans="1:11" ht="15.75" x14ac:dyDescent="0.3">
      <c r="A29" s="4"/>
      <c r="B29" s="4" t="s">
        <v>57</v>
      </c>
      <c r="C29" t="s">
        <v>72</v>
      </c>
      <c r="D29" s="2" t="s">
        <v>73</v>
      </c>
      <c r="E29" t="s">
        <v>6</v>
      </c>
      <c r="F29" s="2" t="s">
        <v>74</v>
      </c>
      <c r="G29" t="s">
        <v>66</v>
      </c>
      <c r="I29" s="1">
        <v>0.71699999999999997</v>
      </c>
      <c r="J29" s="1">
        <f>Tableau2[[#This Row],[Prix unitaire HT]]*Tableau2[[#This Row],[Quantité commande]]</f>
        <v>0</v>
      </c>
    </row>
    <row r="30" spans="1:11" ht="15.75" x14ac:dyDescent="0.3">
      <c r="A30" s="4">
        <v>2</v>
      </c>
      <c r="B30" s="4" t="s">
        <v>75</v>
      </c>
      <c r="C30"/>
      <c r="D30" s="2"/>
      <c r="E30" t="s">
        <v>43</v>
      </c>
      <c r="F30" s="2" t="s">
        <v>56</v>
      </c>
      <c r="H30">
        <v>5</v>
      </c>
      <c r="I30" s="1">
        <v>1.5</v>
      </c>
      <c r="J30" s="1">
        <f>Tableau2[[#This Row],[Prix unitaire HT]]*Tableau2[[#This Row],[Quantité commande]]</f>
        <v>7.5</v>
      </c>
    </row>
    <row r="31" spans="1:11" ht="15.75" x14ac:dyDescent="0.3">
      <c r="A31" s="4">
        <v>2</v>
      </c>
      <c r="B31" s="4" t="s">
        <v>57</v>
      </c>
      <c r="C31"/>
      <c r="D31" s="2"/>
      <c r="E31" t="s">
        <v>43</v>
      </c>
      <c r="F31" s="2" t="s">
        <v>58</v>
      </c>
      <c r="H31">
        <v>5</v>
      </c>
      <c r="I31" s="1">
        <v>0.5</v>
      </c>
      <c r="J31" s="1">
        <f>Tableau2[[#This Row],[Prix unitaire HT]]*Tableau2[[#This Row],[Quantité commande]]</f>
        <v>2.5</v>
      </c>
    </row>
    <row r="32" spans="1:11" x14ac:dyDescent="0.25">
      <c r="A32">
        <v>1</v>
      </c>
      <c r="B32" t="s">
        <v>52</v>
      </c>
      <c r="C32"/>
      <c r="D32" s="2"/>
      <c r="E32" t="s">
        <v>53</v>
      </c>
      <c r="F32" s="2"/>
      <c r="I32" s="1"/>
      <c r="J32" s="3">
        <f>Tableau2[[#This Row],[Prix unitaire HT]]*Tableau2[[#This Row],[Quantité commande]]</f>
        <v>0</v>
      </c>
    </row>
    <row r="33" spans="3:10" x14ac:dyDescent="0.25">
      <c r="C33"/>
      <c r="D33" s="2"/>
      <c r="E33"/>
      <c r="F33" s="2"/>
      <c r="I33" s="1"/>
      <c r="J33" s="3">
        <f>Tableau2[[#This Row],[Prix unitaire HT]]*Tableau2[[#This Row],[Quantité commande]]</f>
        <v>0</v>
      </c>
    </row>
    <row r="34" spans="3:10" x14ac:dyDescent="0.25">
      <c r="C34"/>
      <c r="D34" s="2"/>
      <c r="E34"/>
      <c r="F34" s="2"/>
      <c r="I34" s="1" t="s">
        <v>49</v>
      </c>
      <c r="J34" s="3">
        <f>SUM(J2:J33)</f>
        <v>182.93000000000004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Carte alimentation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</dc:creator>
  <cp:lastModifiedBy>Cyril</cp:lastModifiedBy>
  <dcterms:created xsi:type="dcterms:W3CDTF">2012-10-31T20:52:14Z</dcterms:created>
  <dcterms:modified xsi:type="dcterms:W3CDTF">2012-11-01T21:27:47Z</dcterms:modified>
</cp:coreProperties>
</file>