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<sst xmlns="http://schemas.openxmlformats.org/spreadsheetml/2006/main" count="48" uniqueCount="42">
  <si>
    <t>Phases</t>
  </si>
  <si>
    <t>Lettre</t>
  </si>
  <si>
    <t>Nom de tache</t>
  </si>
  <si>
    <t>Antérieures</t>
  </si>
  <si>
    <t>Durée (jours)</t>
  </si>
  <si>
    <t>Ressources</t>
  </si>
  <si>
    <t>Charge</t>
  </si>
  <si>
    <t>Prix unitaire</t>
  </si>
  <si>
    <t>Prix Tâche</t>
  </si>
  <si>
    <t>Pré-étude</t>
  </si>
  <si>
    <t>A</t>
  </si>
  <si>
    <t>Analyse des besoins</t>
  </si>
  <si>
    <t>B</t>
  </si>
  <si>
    <t>Analyse technique et étude de faisabilité</t>
  </si>
  <si>
    <t>Conception</t>
  </si>
  <si>
    <t>C</t>
  </si>
  <si>
    <t>Conception des prototypes</t>
  </si>
  <si>
    <t>A, B</t>
  </si>
  <si>
    <t>D</t>
  </si>
  <si>
    <t>Présentation des prototypes au client</t>
  </si>
  <si>
    <t>E</t>
  </si>
  <si>
    <t>Conception de l'application</t>
  </si>
  <si>
    <t>L'application</t>
  </si>
  <si>
    <t>F</t>
  </si>
  <si>
    <t>Réalisation de l'application</t>
  </si>
  <si>
    <t>G</t>
  </si>
  <si>
    <t>Sécuriser l'application</t>
  </si>
  <si>
    <t>H</t>
  </si>
  <si>
    <t>Tester et valider l'application</t>
  </si>
  <si>
    <t>F, G</t>
  </si>
  <si>
    <t>I</t>
  </si>
  <si>
    <t>Installation chez le client</t>
  </si>
  <si>
    <t>Manuel d'utilisation</t>
  </si>
  <si>
    <t>J</t>
  </si>
  <si>
    <t>Rédiger un manuel d'utilisation</t>
  </si>
  <si>
    <t>F, G, H</t>
  </si>
  <si>
    <t>Sous-Total</t>
  </si>
  <si>
    <t>Gestion de Projet</t>
  </si>
  <si>
    <t>Gestion de projet</t>
  </si>
  <si>
    <t>Risques et impérvus</t>
  </si>
  <si>
    <t>2.5%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</si>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</sst>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b/>
      <sz val="11.0"/>
      <color theme="1"/>
      <name val="Calibri"/>
    </font>
    <font>
      <b/>
      <color theme="1"/>
      <name val="Calibri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horizontal="left" readingOrder="0" shrinkToFit="0" vertical="bottom" wrapText="1"/>
    </xf>
    <xf borderId="2" fillId="0" fontId="4" numFmtId="0" xfId="0" applyAlignment="1" applyBorder="1" applyFont="1">
      <alignment horizontal="left" vertical="bottom"/>
    </xf>
    <xf borderId="0" fillId="0" fontId="1" numFmtId="0" xfId="0" applyAlignment="1" applyFont="1">
      <alignment readingOrder="0" shrinkToFit="0" vertical="bottom" wrapText="0"/>
    </xf>
    <xf borderId="3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3" fillId="0" fontId="5" numFmtId="0" xfId="0" applyAlignment="1" applyBorder="1" applyFont="1">
      <alignment horizontal="right" shrinkToFit="0" vertical="top" wrapText="1"/>
    </xf>
    <xf borderId="4" fillId="0" fontId="5" numFmtId="0" xfId="0" applyAlignment="1" applyBorder="1" applyFont="1">
      <alignment horizontal="right" vertical="bottom"/>
    </xf>
    <xf borderId="3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horizontal="right" readingOrder="0" shrinkToFit="0" vertical="bottom" wrapText="0"/>
    </xf>
    <xf borderId="3" fillId="0" fontId="5" numFmtId="0" xfId="0" applyAlignment="1" applyBorder="1" applyFont="1">
      <alignment horizontal="right" readingOrder="0" shrinkToFit="0" vertical="top" wrapText="1"/>
    </xf>
    <xf borderId="0" fillId="0" fontId="1" numFmtId="0" xfId="0" applyAlignment="1" applyFont="1">
      <alignment horizontal="right" readingOrder="0" shrinkToFit="0" vertical="bottom" wrapText="0"/>
    </xf>
    <xf borderId="0" fillId="0" fontId="6" numFmtId="0" xfId="0" applyFont="1"/>
    <xf borderId="0" fillId="2" fontId="1" numFmtId="0" xfId="0" applyAlignment="1" applyFill="1" applyFont="1">
      <alignment horizontal="left" readingOrder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horizontal="right" readingOrder="0" shrinkToFit="0" vertical="bottom" wrapText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13.63"/>
    <col customWidth="1" min="3" max="3" width="24.25"/>
    <col customWidth="1" min="4" max="4" width="18.38"/>
  </cols>
  <sheetData>
    <row r="3">
      <c r="A3" s="1"/>
      <c r="B3" s="1"/>
      <c r="C3" s="1"/>
      <c r="D3" s="1"/>
      <c r="E3" s="1"/>
      <c r="F3" s="1"/>
    </row>
    <row r="4">
      <c r="A4" s="2" t="s">
        <v>0</v>
      </c>
      <c r="B4" s="3" t="s">
        <v>1</v>
      </c>
      <c r="C4" s="3" t="s">
        <v>2</v>
      </c>
      <c r="D4" s="4" t="s">
        <v>3</v>
      </c>
      <c r="E4" s="3" t="s">
        <v>4</v>
      </c>
      <c r="F4" s="3" t="s">
        <v>5</v>
      </c>
      <c r="G4" s="3" t="s">
        <v>6</v>
      </c>
      <c r="H4" s="5" t="s">
        <v>7</v>
      </c>
      <c r="I4" s="6" t="s">
        <v>8</v>
      </c>
      <c r="J4" s="1"/>
    </row>
    <row r="5">
      <c r="A5" s="7" t="s">
        <v>9</v>
      </c>
      <c r="B5" s="8"/>
      <c r="C5" s="9"/>
      <c r="D5" s="9"/>
      <c r="E5" s="9"/>
      <c r="F5" s="9"/>
      <c r="G5" s="9"/>
      <c r="H5" s="10"/>
      <c r="I5" s="11"/>
    </row>
    <row r="6">
      <c r="A6" s="1"/>
      <c r="B6" s="12" t="s">
        <v>10</v>
      </c>
      <c r="C6" s="13" t="s">
        <v>11</v>
      </c>
      <c r="D6" s="9"/>
      <c r="E6" s="14">
        <v>5.0</v>
      </c>
      <c r="F6" s="13">
        <v>2.0</v>
      </c>
      <c r="G6" s="14">
        <f t="shared" ref="G6:G7" si="1">E6*F6</f>
        <v>10</v>
      </c>
      <c r="H6" s="15">
        <v>1500.0</v>
      </c>
      <c r="I6" s="11">
        <f t="shared" ref="I6:I7" si="2">G6*H6</f>
        <v>15000</v>
      </c>
    </row>
    <row r="7">
      <c r="A7" s="1"/>
      <c r="B7" s="12" t="s">
        <v>12</v>
      </c>
      <c r="C7" s="13" t="s">
        <v>13</v>
      </c>
      <c r="D7" s="13"/>
      <c r="E7" s="14">
        <v>4.0</v>
      </c>
      <c r="F7" s="13">
        <v>3.0</v>
      </c>
      <c r="G7" s="14">
        <f t="shared" si="1"/>
        <v>12</v>
      </c>
      <c r="H7" s="15">
        <v>1500.0</v>
      </c>
      <c r="I7" s="11">
        <f t="shared" si="2"/>
        <v>18000</v>
      </c>
    </row>
    <row r="8">
      <c r="A8" s="7" t="s">
        <v>14</v>
      </c>
      <c r="B8" s="8"/>
      <c r="C8" s="9"/>
      <c r="D8" s="9"/>
      <c r="E8" s="9"/>
      <c r="F8" s="9"/>
      <c r="G8" s="14"/>
      <c r="H8" s="15"/>
      <c r="I8" s="11"/>
    </row>
    <row r="9">
      <c r="A9" s="1"/>
      <c r="B9" s="12" t="s">
        <v>15</v>
      </c>
      <c r="C9" s="13" t="s">
        <v>16</v>
      </c>
      <c r="D9" s="13" t="s">
        <v>17</v>
      </c>
      <c r="E9" s="14">
        <v>5.0</v>
      </c>
      <c r="F9" s="14">
        <v>3.0</v>
      </c>
      <c r="G9" s="14">
        <f t="shared" ref="G9:G11" si="3">E9*F9</f>
        <v>15</v>
      </c>
      <c r="H9" s="15">
        <v>1500.0</v>
      </c>
      <c r="I9" s="11">
        <f t="shared" ref="I9:I11" si="4">G9*H9</f>
        <v>22500</v>
      </c>
    </row>
    <row r="10">
      <c r="A10" s="1"/>
      <c r="B10" s="12" t="s">
        <v>18</v>
      </c>
      <c r="C10" s="13" t="s">
        <v>19</v>
      </c>
      <c r="D10" s="13" t="s">
        <v>15</v>
      </c>
      <c r="E10" s="14">
        <v>1.0</v>
      </c>
      <c r="F10" s="14">
        <v>2.0</v>
      </c>
      <c r="G10" s="14">
        <f t="shared" si="3"/>
        <v>2</v>
      </c>
      <c r="H10" s="15">
        <v>1500.0</v>
      </c>
      <c r="I10" s="11">
        <f t="shared" si="4"/>
        <v>3000</v>
      </c>
    </row>
    <row r="11">
      <c r="A11" s="1"/>
      <c r="B11" s="12" t="s">
        <v>20</v>
      </c>
      <c r="C11" s="13" t="s">
        <v>21</v>
      </c>
      <c r="D11" s="13" t="s">
        <v>18</v>
      </c>
      <c r="E11" s="14">
        <v>10.0</v>
      </c>
      <c r="F11" s="14">
        <v>3.0</v>
      </c>
      <c r="G11" s="14">
        <f t="shared" si="3"/>
        <v>30</v>
      </c>
      <c r="H11" s="15">
        <v>1500.0</v>
      </c>
      <c r="I11" s="11">
        <f t="shared" si="4"/>
        <v>45000</v>
      </c>
    </row>
    <row r="12">
      <c r="A12" s="7" t="s">
        <v>22</v>
      </c>
      <c r="B12" s="8"/>
      <c r="C12" s="9"/>
      <c r="D12" s="9"/>
      <c r="E12" s="9"/>
      <c r="F12" s="9"/>
      <c r="G12" s="14"/>
      <c r="H12" s="15"/>
      <c r="I12" s="11"/>
    </row>
    <row r="13">
      <c r="A13" s="1"/>
      <c r="B13" s="12" t="s">
        <v>23</v>
      </c>
      <c r="C13" s="13" t="s">
        <v>24</v>
      </c>
      <c r="D13" s="13" t="s">
        <v>20</v>
      </c>
      <c r="E13" s="14">
        <v>14.0</v>
      </c>
      <c r="F13" s="14">
        <v>4.0</v>
      </c>
      <c r="G13" s="14">
        <f t="shared" ref="G13:G16" si="5">E13*F13</f>
        <v>56</v>
      </c>
      <c r="H13" s="15">
        <v>1500.0</v>
      </c>
      <c r="I13" s="11">
        <f t="shared" ref="I13:I16" si="6">G13*H13</f>
        <v>84000</v>
      </c>
    </row>
    <row r="14">
      <c r="A14" s="1"/>
      <c r="B14" s="12" t="s">
        <v>25</v>
      </c>
      <c r="C14" s="13" t="s">
        <v>26</v>
      </c>
      <c r="D14" s="13" t="s">
        <v>23</v>
      </c>
      <c r="E14" s="14">
        <v>3.0</v>
      </c>
      <c r="F14" s="14">
        <v>2.0</v>
      </c>
      <c r="G14" s="14">
        <f t="shared" si="5"/>
        <v>6</v>
      </c>
      <c r="H14" s="15">
        <v>1500.0</v>
      </c>
      <c r="I14" s="11">
        <f t="shared" si="6"/>
        <v>9000</v>
      </c>
    </row>
    <row r="15">
      <c r="A15" s="1"/>
      <c r="B15" s="12" t="s">
        <v>27</v>
      </c>
      <c r="C15" s="13" t="s">
        <v>28</v>
      </c>
      <c r="D15" s="13" t="s">
        <v>29</v>
      </c>
      <c r="E15" s="14">
        <v>3.0</v>
      </c>
      <c r="F15" s="14">
        <v>3.0</v>
      </c>
      <c r="G15" s="14">
        <f t="shared" si="5"/>
        <v>9</v>
      </c>
      <c r="H15" s="15">
        <v>1500.0</v>
      </c>
      <c r="I15" s="11">
        <f t="shared" si="6"/>
        <v>13500</v>
      </c>
    </row>
    <row r="16">
      <c r="A16" s="1"/>
      <c r="B16" s="12" t="s">
        <v>30</v>
      </c>
      <c r="C16" s="13" t="s">
        <v>31</v>
      </c>
      <c r="D16" s="13" t="s">
        <v>27</v>
      </c>
      <c r="E16" s="14">
        <v>2.0</v>
      </c>
      <c r="F16" s="14">
        <v>1.0</v>
      </c>
      <c r="G16" s="14">
        <f t="shared" si="5"/>
        <v>2</v>
      </c>
      <c r="H16" s="15">
        <v>1500.0</v>
      </c>
      <c r="I16" s="11">
        <f t="shared" si="6"/>
        <v>3000</v>
      </c>
    </row>
    <row r="17">
      <c r="A17" s="7" t="s">
        <v>32</v>
      </c>
      <c r="B17" s="8"/>
      <c r="C17" s="9"/>
      <c r="D17" s="9"/>
      <c r="E17" s="9"/>
      <c r="F17" s="9"/>
      <c r="G17" s="14"/>
      <c r="H17" s="15"/>
      <c r="I17" s="11"/>
    </row>
    <row r="18">
      <c r="A18" s="1"/>
      <c r="B18" s="12" t="s">
        <v>33</v>
      </c>
      <c r="C18" s="13" t="s">
        <v>34</v>
      </c>
      <c r="D18" s="13" t="s">
        <v>35</v>
      </c>
      <c r="E18" s="14">
        <v>2.0</v>
      </c>
      <c r="F18" s="14">
        <v>2.0</v>
      </c>
      <c r="G18" s="14">
        <f>E18*F18</f>
        <v>4</v>
      </c>
      <c r="H18" s="15">
        <v>1500.0</v>
      </c>
      <c r="I18" s="11">
        <f>G18*H18</f>
        <v>6000</v>
      </c>
    </row>
    <row r="19">
      <c r="A19" s="1"/>
      <c r="B19" s="1"/>
      <c r="C19" s="7" t="s">
        <v>36</v>
      </c>
      <c r="E19" s="16">
        <f t="shared" ref="E19:G19" si="7">SUM(E6:E18)</f>
        <v>49</v>
      </c>
      <c r="F19" s="1">
        <f t="shared" si="7"/>
        <v>25</v>
      </c>
      <c r="G19" s="16">
        <f t="shared" si="7"/>
        <v>146</v>
      </c>
      <c r="I19" s="17">
        <f>SUM(I6:I18)</f>
        <v>219000</v>
      </c>
    </row>
    <row r="22">
      <c r="A22" s="7"/>
      <c r="D22" s="1"/>
      <c r="E22" s="1"/>
      <c r="F22" s="1"/>
    </row>
    <row r="23">
      <c r="A23" s="1"/>
      <c r="B23" s="1"/>
      <c r="C23" s="18" t="s">
        <v>37</v>
      </c>
      <c r="D23" s="19" t="s">
        <v>38</v>
      </c>
      <c r="E23" s="20">
        <v>2.5</v>
      </c>
      <c r="F23" s="20">
        <v>1.0</v>
      </c>
      <c r="G23" s="20">
        <v>2.5</v>
      </c>
    </row>
    <row r="24">
      <c r="A24" s="1"/>
      <c r="B24" s="1"/>
      <c r="D24" s="12" t="s">
        <v>39</v>
      </c>
      <c r="E24" s="9"/>
      <c r="F24" s="14" t="s">
        <v>40</v>
      </c>
      <c r="G24" s="14">
        <f>2.5*G19/100</f>
        <v>3.65</v>
      </c>
    </row>
    <row r="25">
      <c r="A25" s="1"/>
      <c r="B25" s="1"/>
      <c r="D25" s="7" t="s">
        <v>36</v>
      </c>
      <c r="E25" s="1"/>
      <c r="F25" s="1"/>
      <c r="G25" s="16">
        <f>SUM(G23,G24)</f>
        <v>6.15</v>
      </c>
    </row>
    <row r="26">
      <c r="A26" s="1"/>
      <c r="B26" s="1"/>
      <c r="D26" s="1"/>
      <c r="E26" s="1"/>
      <c r="F26" s="1"/>
      <c r="G26" s="1"/>
    </row>
    <row r="27">
      <c r="A27" s="1"/>
      <c r="B27" s="1"/>
      <c r="D27" s="7" t="s">
        <v>41</v>
      </c>
      <c r="E27" s="1"/>
      <c r="F27" s="1"/>
      <c r="G27" s="16">
        <f>SUM(G19,G25)</f>
        <v>152.15</v>
      </c>
      <c r="H27" s="21">
        <v>1500.0</v>
      </c>
      <c r="I27" s="17">
        <f>G27*H27</f>
        <v>228225</v>
      </c>
    </row>
  </sheetData>
  <mergeCells count="1">
    <mergeCell ref="A22:C22"/>
  </mergeCells>
  <drawing r:id="rId1"/>
</worksheet>
</file>