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20115" windowHeight="850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2" i="1"/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G17" i="1" l="1"/>
  <c r="K2" i="1"/>
  <c r="G7" i="1"/>
  <c r="G9" i="1"/>
  <c r="G11" i="1"/>
  <c r="G13" i="1"/>
  <c r="G15" i="1"/>
  <c r="G16" i="1"/>
  <c r="G2" i="1"/>
</calcChain>
</file>

<file path=xl/sharedStrings.xml><?xml version="1.0" encoding="utf-8"?>
<sst xmlns="http://schemas.openxmlformats.org/spreadsheetml/2006/main" count="7" uniqueCount="6">
  <si>
    <t>slope</t>
  </si>
  <si>
    <t>voltage</t>
  </si>
  <si>
    <t>distance</t>
  </si>
  <si>
    <t>adc</t>
  </si>
  <si>
    <t>polynomial</t>
  </si>
  <si>
    <t>slope*100000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</si>
</sst>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2309984689413825E-2"/>
          <c:y val="2.0443952043682982E-2"/>
          <c:w val="0.84035742927967338"/>
          <c:h val="0.87888049169733184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0.35503237095363077"/>
                  <c:y val="-0.52434820647419078"/>
                </c:manualLayout>
              </c:layout>
              <c:numFmt formatCode="General" sourceLinked="0"/>
            </c:trendlineLbl>
          </c:trendline>
          <c:xVal>
            <c:numRef>
              <c:f>Sheet1!$D$2:$D$17</c:f>
              <c:numCache>
                <c:formatCode>General</c:formatCode>
                <c:ptCount val="16"/>
                <c:pt idx="0">
                  <c:v>790</c:v>
                </c:pt>
                <c:pt idx="1">
                  <c:v>735</c:v>
                </c:pt>
                <c:pt idx="2">
                  <c:v>686</c:v>
                </c:pt>
                <c:pt idx="3">
                  <c:v>650</c:v>
                </c:pt>
                <c:pt idx="4">
                  <c:v>606</c:v>
                </c:pt>
                <c:pt idx="5">
                  <c:v>570</c:v>
                </c:pt>
                <c:pt idx="6">
                  <c:v>500</c:v>
                </c:pt>
                <c:pt idx="7">
                  <c:v>422</c:v>
                </c:pt>
                <c:pt idx="8">
                  <c:v>365</c:v>
                </c:pt>
                <c:pt idx="9">
                  <c:v>300</c:v>
                </c:pt>
                <c:pt idx="10">
                  <c:v>265</c:v>
                </c:pt>
                <c:pt idx="11">
                  <c:v>237</c:v>
                </c:pt>
                <c:pt idx="12">
                  <c:v>210</c:v>
                </c:pt>
                <c:pt idx="13">
                  <c:v>183</c:v>
                </c:pt>
                <c:pt idx="14">
                  <c:v>170</c:v>
                </c:pt>
                <c:pt idx="15">
                  <c:v>150</c:v>
                </c:pt>
              </c:numCache>
            </c:numRef>
          </c:xVal>
          <c:yVal>
            <c:numRef>
              <c:f>Sheet1!$E$2:$E$17</c:f>
              <c:numCache>
                <c:formatCode>General</c:formatCode>
                <c:ptCount val="1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17</c:v>
                </c:pt>
                <c:pt idx="7">
                  <c:v>20</c:v>
                </c:pt>
                <c:pt idx="8">
                  <c:v>25</c:v>
                </c:pt>
                <c:pt idx="9">
                  <c:v>30</c:v>
                </c:pt>
                <c:pt idx="10">
                  <c:v>35</c:v>
                </c:pt>
                <c:pt idx="11">
                  <c:v>40</c:v>
                </c:pt>
                <c:pt idx="12">
                  <c:v>45</c:v>
                </c:pt>
                <c:pt idx="13">
                  <c:v>50</c:v>
                </c:pt>
                <c:pt idx="14">
                  <c:v>55</c:v>
                </c:pt>
                <c:pt idx="15">
                  <c:v>60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143360"/>
        <c:axId val="86144896"/>
      </c:scatterChart>
      <c:valAx>
        <c:axId val="86143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6144896"/>
        <c:crosses val="autoZero"/>
        <c:crossBetween val="midCat"/>
      </c:valAx>
      <c:valAx>
        <c:axId val="86144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61433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85724</xdr:colOff>
      <xdr:row>17</xdr:row>
      <xdr:rowOff>57150</xdr:rowOff>
    </xdr:from>
    <xdr:to>
      <xdr:col>14</xdr:col>
      <xdr:colOff>457199</xdr:colOff>
      <xdr:row>39</xdr:row>
      <xdr:rowOff>114299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tabSelected="1" zoomScaleNormal="100" workbookViewId="0">
      <selection activeCell="D10" sqref="D10"/>
    </sheetView>
  </sheetViews>
  <sheetFormatPr defaultRowHeight="15" x14ac:dyDescent="0.25"/>
  <sheetData>
    <row r="1" spans="1:11" x14ac:dyDescent="0.25">
      <c r="A1" t="s">
        <v>1</v>
      </c>
      <c r="B1" t="s">
        <v>2</v>
      </c>
      <c r="D1" t="s">
        <v>3</v>
      </c>
      <c r="E1" t="s">
        <v>2</v>
      </c>
      <c r="G1" t="s">
        <v>4</v>
      </c>
      <c r="I1" t="s">
        <v>0</v>
      </c>
      <c r="K1" t="s">
        <v>5</v>
      </c>
    </row>
    <row r="2" spans="1:11" x14ac:dyDescent="0.25">
      <c r="A2">
        <v>2.95</v>
      </c>
      <c r="B2">
        <v>10</v>
      </c>
      <c r="D2">
        <v>790</v>
      </c>
      <c r="E2">
        <v>10</v>
      </c>
      <c r="G2">
        <f>INT((2*D2*D2 - 2791*D2+1283600)/10000)</f>
        <v>32</v>
      </c>
      <c r="I2">
        <f>(E3-E2)/(D3-D2)</f>
        <v>-1.8181818181818181E-2</v>
      </c>
      <c r="K2">
        <f>INT(I2*100000)</f>
        <v>-1819</v>
      </c>
    </row>
    <row r="3" spans="1:11" x14ac:dyDescent="0.25">
      <c r="D3">
        <v>735</v>
      </c>
      <c r="E3">
        <v>11</v>
      </c>
      <c r="I3">
        <f t="shared" ref="I3:I16" si="0">(E4-E3)/(D4-D3)</f>
        <v>-2.0408163265306121E-2</v>
      </c>
      <c r="K3">
        <f t="shared" ref="K3:K16" si="1">INT(I3*100000)</f>
        <v>-2041</v>
      </c>
    </row>
    <row r="4" spans="1:11" x14ac:dyDescent="0.25">
      <c r="D4">
        <v>686</v>
      </c>
      <c r="E4">
        <v>12</v>
      </c>
      <c r="I4">
        <f t="shared" si="0"/>
        <v>-2.7777777777777776E-2</v>
      </c>
      <c r="K4">
        <f t="shared" si="1"/>
        <v>-2778</v>
      </c>
    </row>
    <row r="5" spans="1:11" x14ac:dyDescent="0.25">
      <c r="D5">
        <v>650</v>
      </c>
      <c r="E5">
        <v>13</v>
      </c>
      <c r="I5">
        <f t="shared" si="0"/>
        <v>-2.2727272727272728E-2</v>
      </c>
      <c r="K5">
        <f t="shared" si="1"/>
        <v>-2273</v>
      </c>
    </row>
    <row r="6" spans="1:11" x14ac:dyDescent="0.25">
      <c r="D6">
        <v>606</v>
      </c>
      <c r="E6">
        <v>14</v>
      </c>
      <c r="I6">
        <f t="shared" si="0"/>
        <v>-2.7777777777777776E-2</v>
      </c>
      <c r="K6">
        <f t="shared" si="1"/>
        <v>-2778</v>
      </c>
    </row>
    <row r="7" spans="1:11" x14ac:dyDescent="0.25">
      <c r="A7">
        <v>2.35</v>
      </c>
      <c r="B7">
        <v>15</v>
      </c>
      <c r="D7">
        <v>570</v>
      </c>
      <c r="E7">
        <v>15</v>
      </c>
      <c r="G7">
        <f t="shared" ref="G7:G17" si="2">INT((2*D7*D7 - 2791*D7+1283600)/10000)</f>
        <v>34</v>
      </c>
      <c r="I7">
        <f t="shared" si="0"/>
        <v>-2.8571428571428571E-2</v>
      </c>
      <c r="K7">
        <f t="shared" si="1"/>
        <v>-2858</v>
      </c>
    </row>
    <row r="8" spans="1:11" x14ac:dyDescent="0.25">
      <c r="D8">
        <v>500</v>
      </c>
      <c r="E8">
        <v>17</v>
      </c>
      <c r="I8">
        <f t="shared" si="0"/>
        <v>-3.8461538461538464E-2</v>
      </c>
      <c r="K8">
        <f t="shared" si="1"/>
        <v>-3847</v>
      </c>
    </row>
    <row r="9" spans="1:11" x14ac:dyDescent="0.25">
      <c r="A9">
        <v>1.83</v>
      </c>
      <c r="B9">
        <v>20</v>
      </c>
      <c r="D9">
        <v>422</v>
      </c>
      <c r="E9">
        <v>20</v>
      </c>
      <c r="G9">
        <f t="shared" si="2"/>
        <v>46</v>
      </c>
      <c r="I9">
        <f t="shared" si="0"/>
        <v>-8.771929824561403E-2</v>
      </c>
      <c r="K9">
        <f t="shared" si="1"/>
        <v>-8772</v>
      </c>
    </row>
    <row r="10" spans="1:11" x14ac:dyDescent="0.25">
      <c r="D10">
        <v>365</v>
      </c>
      <c r="E10">
        <v>25</v>
      </c>
      <c r="I10">
        <f t="shared" si="0"/>
        <v>-7.6923076923076927E-2</v>
      </c>
      <c r="K10">
        <f t="shared" si="1"/>
        <v>-7693</v>
      </c>
    </row>
    <row r="11" spans="1:11" x14ac:dyDescent="0.25">
      <c r="A11">
        <v>1.35</v>
      </c>
      <c r="B11">
        <v>30</v>
      </c>
      <c r="D11">
        <v>300</v>
      </c>
      <c r="E11">
        <v>30</v>
      </c>
      <c r="G11">
        <f t="shared" si="2"/>
        <v>62</v>
      </c>
      <c r="I11">
        <f t="shared" si="0"/>
        <v>-0.14285714285714285</v>
      </c>
      <c r="K11">
        <f t="shared" si="1"/>
        <v>-14286</v>
      </c>
    </row>
    <row r="12" spans="1:11" x14ac:dyDescent="0.25">
      <c r="D12">
        <v>265</v>
      </c>
      <c r="E12">
        <v>35</v>
      </c>
      <c r="I12">
        <f t="shared" si="0"/>
        <v>-0.17857142857142858</v>
      </c>
      <c r="K12">
        <f t="shared" si="1"/>
        <v>-17858</v>
      </c>
    </row>
    <row r="13" spans="1:11" x14ac:dyDescent="0.25">
      <c r="A13">
        <v>0.85</v>
      </c>
      <c r="B13">
        <v>50</v>
      </c>
      <c r="D13">
        <v>237</v>
      </c>
      <c r="E13">
        <v>40</v>
      </c>
      <c r="G13">
        <f t="shared" si="2"/>
        <v>73</v>
      </c>
      <c r="I13">
        <f t="shared" si="0"/>
        <v>-0.18518518518518517</v>
      </c>
      <c r="K13">
        <f t="shared" si="1"/>
        <v>-18519</v>
      </c>
    </row>
    <row r="14" spans="1:11" x14ac:dyDescent="0.25">
      <c r="D14">
        <v>210</v>
      </c>
      <c r="E14">
        <v>45</v>
      </c>
      <c r="I14">
        <f t="shared" si="0"/>
        <v>-0.18518518518518517</v>
      </c>
      <c r="K14">
        <f t="shared" si="1"/>
        <v>-18519</v>
      </c>
    </row>
    <row r="15" spans="1:11" x14ac:dyDescent="0.25">
      <c r="A15">
        <v>0.75</v>
      </c>
      <c r="B15">
        <v>70</v>
      </c>
      <c r="D15">
        <v>183</v>
      </c>
      <c r="E15">
        <v>50</v>
      </c>
      <c r="G15">
        <f t="shared" si="2"/>
        <v>83</v>
      </c>
      <c r="I15">
        <f t="shared" si="0"/>
        <v>-0.38461538461538464</v>
      </c>
      <c r="K15">
        <f t="shared" si="1"/>
        <v>-38462</v>
      </c>
    </row>
    <row r="16" spans="1:11" x14ac:dyDescent="0.25">
      <c r="A16">
        <v>0.7</v>
      </c>
      <c r="B16">
        <v>80</v>
      </c>
      <c r="D16">
        <v>170</v>
      </c>
      <c r="E16">
        <v>55</v>
      </c>
      <c r="G16">
        <f t="shared" si="2"/>
        <v>86</v>
      </c>
      <c r="I16">
        <f t="shared" si="0"/>
        <v>-0.25</v>
      </c>
      <c r="K16">
        <f t="shared" si="1"/>
        <v>-25000</v>
      </c>
    </row>
    <row r="17" spans="1:7" x14ac:dyDescent="0.25">
      <c r="A17">
        <v>0.6</v>
      </c>
      <c r="B17">
        <v>90</v>
      </c>
      <c r="D17">
        <v>150</v>
      </c>
      <c r="E17">
        <v>60</v>
      </c>
      <c r="G17">
        <f t="shared" si="2"/>
        <v>90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Neil Klug</dc:creator>
  <cp:lastModifiedBy>Neil Klug</cp:lastModifiedBy>
  <dcterms:created xsi:type="dcterms:W3CDTF">2013-04-03T16:38:25Z</dcterms:created>
  <dcterms:modified xsi:type="dcterms:W3CDTF">2013-04-04T06:10:12Z</dcterms:modified>
</cp:coreProperties>
</file>