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 Id="rId5"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bookViews>
    <workbookView xWindow="4365" yWindow="0" windowWidth="16425" windowHeight="15585" tabRatio="912" xr2:uid="{00000000-000D-0000-FFFF-FFFF00000000}"/>
  </bookViews>
  <sheets>
    <sheet name="プロジェクトのスケジュール" sheetId="11" r:id="rId1"/>
    <sheet name="教材" sheetId="14" r:id="rId2"/>
    <sheet name="端末設定" sheetId="13" r:id="rId3"/>
    <sheet name="poetryインストール方法" sheetId="15" r:id="rId4"/>
    <sheet name="エラー事象" sheetId="16" r:id="rId5"/>
    <sheet name="詳細情報" sheetId="12" r:id="rId6"/>
  </sheets>
  <definedNames>
    <definedName name="_xlnm.Print_Titles" localSheetId="0">プロジェクトのスケジュール!$4:$6</definedName>
    <definedName name="タスク_開始" localSheetId="0">プロジェクトのスケジュール!$F1</definedName>
    <definedName name="タスク_終了" localSheetId="0">プロジェクトのスケジュール!$H1</definedName>
    <definedName name="タスク_進捗状況" localSheetId="0">プロジェクトのスケジュール!$E1</definedName>
    <definedName name="プロジェクトの開始">プロジェクトのスケジュール!$F$3</definedName>
    <definedName name="今日" localSheetId="0">TODAY()</definedName>
    <definedName name="週表示">プロジェクトのスケジュール!$F$4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K9" i="11" l="1"/>
  <c r="K7" i="11"/>
  <c r="K38" i="11" l="1"/>
  <c r="L5" i="11"/>
  <c r="L6" i="11" s="1"/>
  <c r="K46" i="11"/>
  <c r="K45" i="11"/>
  <c r="K40" i="11"/>
  <c r="K36" i="11"/>
  <c r="K35" i="11"/>
  <c r="K14" i="11"/>
  <c r="K8" i="11"/>
  <c r="K12" i="11" l="1"/>
  <c r="K41" i="11" l="1"/>
  <c r="K13" i="11"/>
  <c r="K19" i="11"/>
  <c r="M5" i="11"/>
  <c r="N5" i="11" l="1"/>
  <c r="O5" i="11" l="1"/>
  <c r="P5" i="11" l="1"/>
  <c r="Q5" i="11" l="1"/>
  <c r="R5" i="11" l="1"/>
  <c r="S5" i="11" l="1"/>
  <c r="S6" i="11" s="1"/>
  <c r="R6" i="11"/>
  <c r="Q6" i="11"/>
  <c r="P6" i="11"/>
  <c r="O6" i="11"/>
  <c r="N6" i="11"/>
  <c r="M6" i="11"/>
  <c r="L4" i="11"/>
  <c r="K21" i="11" l="1"/>
  <c r="S4" i="11"/>
  <c r="T5" i="11"/>
  <c r="U5" i="11" l="1"/>
  <c r="V5" i="11" l="1"/>
  <c r="W5" i="11" l="1"/>
  <c r="X5" i="11" l="1"/>
  <c r="Y5" i="11" l="1"/>
  <c r="Z5" i="11" l="1"/>
  <c r="Z6" i="11" s="1"/>
  <c r="Y6" i="11"/>
  <c r="X6" i="11"/>
  <c r="W6" i="11"/>
  <c r="V6" i="11"/>
  <c r="U6" i="11"/>
  <c r="T6" i="11"/>
  <c r="K34" i="11"/>
  <c r="K24" i="11"/>
  <c r="K22" i="11"/>
  <c r="AA5" i="11" l="1"/>
  <c r="AB5" i="11" s="1"/>
  <c r="Z4" i="11"/>
  <c r="AC5" i="11" l="1"/>
  <c r="AD5" i="11" l="1"/>
  <c r="AE5" i="11" l="1"/>
  <c r="AF5" i="11" l="1"/>
  <c r="AG5" i="11" l="1"/>
  <c r="AG6" i="11" s="1"/>
  <c r="AF6" i="11"/>
  <c r="AE6" i="11"/>
  <c r="AD6" i="11"/>
  <c r="AC6" i="11"/>
  <c r="AB6" i="11"/>
  <c r="AA6" i="11"/>
  <c r="AH5" i="11" l="1"/>
  <c r="AI5" i="11" s="1"/>
  <c r="AJ5" i="11" l="1"/>
  <c r="AK5" i="11" l="1"/>
  <c r="AL5" i="11" l="1"/>
  <c r="AM5" i="11" l="1"/>
  <c r="AM6" i="11" s="1"/>
  <c r="AL6" i="11"/>
  <c r="AK6" i="11"/>
  <c r="AJ6" i="11"/>
  <c r="AI6" i="11"/>
  <c r="AH6" i="11"/>
  <c r="AG4" i="11"/>
  <c r="AN5" i="11" l="1"/>
  <c r="AO5" i="11" l="1"/>
  <c r="AP5" i="11" l="1"/>
  <c r="AQ5" i="11" l="1"/>
  <c r="AR5" i="11" l="1"/>
  <c r="AS5" i="11" l="1"/>
  <c r="AT5" i="11" l="1"/>
  <c r="AT6" i="11" s="1"/>
  <c r="AS6" i="11"/>
  <c r="AR6" i="11"/>
  <c r="AQ6" i="11"/>
  <c r="AP6" i="11"/>
  <c r="AO6" i="11"/>
  <c r="AN6" i="11"/>
  <c r="AU5" i="11" l="1"/>
  <c r="AU6" i="11" s="1"/>
  <c r="AV5" i="11"/>
  <c r="AV6" i="11" s="1"/>
  <c r="AN4" i="11"/>
  <c r="AW5" i="11" l="1"/>
  <c r="AW6" i="11" s="1"/>
  <c r="AU4" i="11"/>
  <c r="AX5" i="11" l="1"/>
  <c r="AX6" i="11" s="1"/>
  <c r="AY5" i="11" l="1"/>
  <c r="AY6" i="11" s="1"/>
  <c r="AZ5" i="11" l="1"/>
  <c r="AZ6" i="11" s="1"/>
  <c r="BA5" i="11" l="1"/>
  <c r="BB5" i="11" l="1"/>
  <c r="BB6" i="11" s="1"/>
  <c r="BA6" i="11"/>
  <c r="BB4" i="11" l="1"/>
  <c r="BC5" i="11"/>
  <c r="BC6" i="11" s="1"/>
  <c r="BD5" i="11" l="1"/>
  <c r="BD6" i="11" s="1"/>
  <c r="BE5" i="11" l="1"/>
  <c r="BE6" i="11" s="1"/>
  <c r="BF5" i="11" l="1"/>
  <c r="BF6" i="11" s="1"/>
  <c r="BG5" i="11" l="1"/>
  <c r="BG6" i="11" s="1"/>
  <c r="BH5" i="11" l="1"/>
  <c r="BH6" i="11" s="1"/>
  <c r="BI5" i="11" l="1"/>
  <c r="BI6" i="11" l="1"/>
  <c r="BI4" i="11"/>
  <c r="BJ5" i="11"/>
  <c r="BJ6" i="11" s="1"/>
  <c r="BK5" i="11" l="1"/>
  <c r="BK6" i="11" s="1"/>
  <c r="BL5" i="11" l="1"/>
  <c r="BL6" i="11" s="1"/>
  <c r="BM5" i="11" l="1"/>
  <c r="BM6" i="11" s="1"/>
  <c r="BN5" i="11" l="1"/>
  <c r="BN6" i="11" s="1"/>
  <c r="BO5" i="11" l="1"/>
  <c r="BO6" i="11" l="1"/>
  <c r="BP5" i="11"/>
  <c r="BP4" i="11" l="1"/>
  <c r="BQ5" i="11"/>
  <c r="BP6" i="11"/>
  <c r="BR5" i="11" l="1"/>
  <c r="BQ6" i="11"/>
  <c r="BS5" i="11" l="1"/>
  <c r="BR6" i="11"/>
  <c r="BT5" i="11" l="1"/>
  <c r="BS6" i="11"/>
  <c r="BU5" i="11" l="1"/>
  <c r="BT6" i="11"/>
  <c r="BV5" i="11" l="1"/>
  <c r="BU6" i="11"/>
  <c r="BW5" i="11" l="1"/>
  <c r="BV6" i="11"/>
  <c r="BW4" i="11" l="1"/>
  <c r="BX5" i="11"/>
  <c r="BW6" i="11"/>
  <c r="BY5" i="11" l="1"/>
  <c r="BX6" i="11"/>
  <c r="BZ5" i="11" l="1"/>
  <c r="BY6" i="11"/>
  <c r="CA5" i="11" l="1"/>
  <c r="BZ6" i="11"/>
  <c r="CB5" i="11" l="1"/>
  <c r="CA6" i="11"/>
  <c r="CC5" i="11" l="1"/>
  <c r="CB6" i="11"/>
  <c r="CD5" i="11" l="1"/>
  <c r="CC6" i="11"/>
  <c r="CD4" i="11" l="1"/>
  <c r="CE5" i="11"/>
  <c r="CD6" i="11"/>
  <c r="CF5" i="11" l="1"/>
  <c r="CE6" i="11"/>
  <c r="CG5" i="11" l="1"/>
  <c r="CF6" i="11"/>
  <c r="CH5" i="11" l="1"/>
  <c r="CG6" i="11"/>
  <c r="CI5" i="11" l="1"/>
  <c r="CH6" i="11"/>
  <c r="CJ5" i="11" l="1"/>
  <c r="CJ6" i="11" s="1"/>
  <c r="CI6" i="11"/>
</calcChain>
</file>

<file path=xl/sharedStrings.xml><?xml version="1.0" encoding="utf-8"?>
<sst xmlns="http://schemas.openxmlformats.org/spreadsheetml/2006/main" count="192" uniqueCount="170">
  <si>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</si>
  <si>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王さんお勉強会カリキュラム</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</si>
  <si>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</si>
  <si>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</si>
  <si>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</si>
  <si>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</si>
  <si>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</si>
  <si>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</si>
  <si>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</si>
  <si>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</si>
  <si>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</si>
  <si>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</si>
  <si>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所要日数</t>
  </si>
  <si>
    <t>対応者</t>
    <rPh sb="0" eb="3">
      <t>タイオウシャ</t>
    </rPh>
    <phoneticPr fontId="29"/>
  </si>
  <si>
    <t>進捗状況</t>
  </si>
  <si>
    <t>開始</t>
  </si>
  <si>
    <t>開始予定</t>
  </si>
  <si>
    <t>終了</t>
  </si>
  <si>
    <t>終了予定</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</si>
  <si>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</si>
  <si>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</si>
  <si>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</si>
  <si>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MTG設定</t>
    <rPh sb="3" eb="5">
      <t>セッテイ</t>
    </rPh>
    <phoneticPr fontId="29"/>
  </si>
  <si>
    <t>王</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</si>
  <si>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</si>
  <si>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王さん→牧野質問MTG</t>
    <rPh sb="0" eb="1">
      <t>オウ</t>
    </rPh>
    <rPh sb="4" eb="6">
      <t>マキノ</t>
    </rPh>
    <rPh sb="6" eb="8">
      <t>シツモン</t>
    </rPh>
    <phoneticPr fontId="29"/>
  </si>
  <si>
    <t>任意</t>
    <rPh sb="0" eb="2">
      <t>ニンイ</t>
    </rPh>
    <phoneticPr fontId="29"/>
  </si>
  <si>
    <t>進捗確認MTG</t>
    <rPh sb="0" eb="4">
      <t>シンチョクカクニン</t>
    </rPh>
    <phoneticPr fontId="29"/>
  </si>
  <si>
    <t>1h/week</t>
    <phoneticPr fontId="29"/>
  </si>
  <si>
    <t>端末設定</t>
    <phoneticPr fontId="29"/>
  </si>
  <si>
    <t>python設定</t>
    <rPh sb="6" eb="8">
      <t>セッテイ</t>
    </rPh>
    <phoneticPr fontId="29"/>
  </si>
  <si>
    <t>1日</t>
    <rPh sb="1" eb="2">
      <t>ニチ</t>
    </rPh>
    <phoneticPr fontId="29"/>
  </si>
  <si>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</si>
  <si>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tableau設定(?)</t>
    <rPh sb="7" eb="9">
      <t>セッテイ</t>
    </rPh>
    <phoneticPr fontId="29"/>
  </si>
  <si>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</si>
  <si>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基本知識</t>
    <rPh sb="0" eb="4">
      <t>キホンチシキ</t>
    </rPh>
    <phoneticPr fontId="29"/>
  </si>
  <si>
    <t>2ヵ月</t>
    <rPh sb="2" eb="3">
      <t>ゲツ</t>
    </rPh>
    <phoneticPr fontId="29"/>
  </si>
  <si>
    <t>事前準備</t>
    <rPh sb="0" eb="4">
      <t>ジゼンジュンビ</t>
    </rPh>
    <phoneticPr fontId="29"/>
  </si>
  <si>
    <r>
      <rPr>
        <b/>
        <sz val="11"/>
        <color rgb="FF000000"/>
        <rFont val="Meiryo UI"/>
        <family val="3"/>
        <charset val="128"/>
      </rPr>
      <t>　</t>
    </r>
    <r>
      <rPr>
        <sz val="11"/>
        <color rgb="FF000000"/>
        <rFont val="Meiryo UI"/>
        <family val="3"/>
        <charset val="128"/>
      </rPr>
      <t>python簡易説明(いらないかも)　※キックオフの時に判断</t>
    </r>
  </si>
  <si>
    <t>　streamlit簡易説明</t>
    <rPh sb="10" eb="14">
      <t>カンイセツメイ</t>
    </rPh>
    <phoneticPr fontId="29"/>
  </si>
  <si>
    <t>　SQL簡易説明(いらないかも)　※キックオフの時に判断</t>
  </si>
  <si>
    <r>
      <t>pythonについて</t>
    </r>
    <r>
      <rPr>
        <sz val="11"/>
        <color theme="1"/>
        <rFont val="Meiryo UI"/>
        <family val="3"/>
        <charset val="128"/>
      </rPr>
      <t>(コード読めるまで２ヵ月くらい？)</t>
    </r>
    <phoneticPr fontId="29"/>
  </si>
  <si>
    <t>　pythonとは…</t>
    <phoneticPr fontId="29"/>
  </si>
  <si>
    <t>　おすすめ教材共有</t>
    <rPh sb="5" eb="7">
      <t>キョウザイ</t>
    </rPh>
    <rPh sb="7" eb="9">
      <t>キョウユウ</t>
    </rPh>
    <phoneticPr fontId="29"/>
  </si>
  <si>
    <t>　　└東大プログラミング1-1～(5-3~6-2,7-2,▲以外消化)</t>
  </si>
  <si>
    <t>1週間</t>
  </si>
  <si>
    <t>　　└コーディング規約</t>
  </si>
  <si>
    <t>1日</t>
  </si>
  <si>
    <t>　　└Udamy(?)</t>
    <phoneticPr fontId="29"/>
  </si>
  <si>
    <t>2週間</t>
    <rPh sb="1" eb="3">
      <t>シュウカン</t>
    </rPh>
    <phoneticPr fontId="29"/>
  </si>
  <si>
    <t>streamlitについて</t>
    <phoneticPr fontId="29"/>
  </si>
  <si>
    <t>　streamlitとは…</t>
    <phoneticPr fontId="29"/>
  </si>
  <si>
    <r>
      <t>　</t>
    </r>
    <r>
      <rPr>
        <sz val="11"/>
        <color theme="1"/>
        <rFont val="Meiryo UI"/>
        <family val="3"/>
        <charset val="128"/>
      </rPr>
      <t>APIリファレンス共有</t>
    </r>
    <rPh sb="10" eb="12">
      <t>キョウユウ</t>
    </rPh>
    <phoneticPr fontId="29"/>
  </si>
  <si>
    <r>
      <rPr>
        <b/>
        <sz val="11"/>
        <color rgb="FF000000"/>
        <rFont val="Meiryo UI"/>
        <family val="3"/>
        <charset val="128"/>
      </rPr>
      <t>　</t>
    </r>
    <r>
      <rPr>
        <sz val="11"/>
        <color rgb="FF000000"/>
        <rFont val="Meiryo UI"/>
        <family val="3"/>
        <charset val="128"/>
      </rPr>
      <t>30 Days of Streamlit</t>
    </r>
  </si>
  <si>
    <r>
      <t>SQLについて</t>
    </r>
    <r>
      <rPr>
        <sz val="11"/>
        <color theme="1"/>
        <rFont val="Meiryo UI"/>
        <family val="3"/>
        <charset val="128"/>
      </rPr>
      <t>(select, from, where, join, groupbyの基礎的な文が書けるまで2週間くらい？)</t>
    </r>
    <phoneticPr fontId="29"/>
  </si>
  <si>
    <t>王さんはSQL勉強不要？</t>
    <rPh sb="0" eb="1">
      <t>オウ</t>
    </rPh>
    <rPh sb="7" eb="9">
      <t>ベンキョウ</t>
    </rPh>
    <rPh sb="9" eb="11">
      <t>フヨウ</t>
    </rPh>
    <phoneticPr fontId="29"/>
  </si>
  <si>
    <t>　基礎知識振り返り</t>
    <rPh sb="1" eb="3">
      <t>キソ</t>
    </rPh>
    <rPh sb="3" eb="5">
      <t>チシキ</t>
    </rPh>
    <rPh sb="5" eb="6">
      <t>フ</t>
    </rPh>
    <rPh sb="7" eb="8">
      <t>カエ</t>
    </rPh>
    <phoneticPr fontId="29"/>
  </si>
  <si>
    <t>　練習問題</t>
    <rPh sb="1" eb="5">
      <t>レンシュウモンダイ</t>
    </rPh>
    <phoneticPr fontId="29"/>
  </si>
  <si>
    <t>１週間</t>
    <rPh sb="1" eb="3">
      <t>シュウカン</t>
    </rPh>
    <phoneticPr fontId="29"/>
  </si>
  <si>
    <r>
      <t>tableauについて</t>
    </r>
    <r>
      <rPr>
        <sz val="11"/>
        <color theme="1"/>
        <rFont val="Meiryo UI"/>
        <family val="3"/>
        <charset val="128"/>
      </rPr>
      <t>(必要であれば)</t>
    </r>
    <rPh sb="12" eb="14">
      <t>ヒツヨウ</t>
    </rPh>
    <phoneticPr fontId="29"/>
  </si>
  <si>
    <t>　tableauとは…</t>
    <phoneticPr fontId="29"/>
  </si>
  <si>
    <t>サンプル フェーズ タイトル ブロック</t>
  </si>
  <si>
    <r>
      <t>既存メニューのコード内容読み取り＆理解</t>
    </r>
    <r>
      <rPr>
        <sz val="11"/>
        <color theme="1"/>
        <rFont val="Meiryo UI"/>
        <family val="3"/>
        <charset val="128"/>
      </rPr>
      <t>(お盆前に終了予定)</t>
    </r>
    <rPh sb="10" eb="12">
      <t>ナイヨウ</t>
    </rPh>
    <rPh sb="12" eb="13">
      <t>ヨ</t>
    </rPh>
    <rPh sb="14" eb="15">
      <t>ト</t>
    </rPh>
    <rPh sb="17" eb="19">
      <t>リカイ</t>
    </rPh>
    <rPh sb="22" eb="23">
      <t>マエ</t>
    </rPh>
    <rPh sb="24" eb="26">
      <t>シュウリョウ</t>
    </rPh>
    <rPh sb="26" eb="28">
      <t>ヨテイ</t>
    </rPh>
    <phoneticPr fontId="29"/>
  </si>
  <si>
    <t>1か月</t>
    <rPh sb="2" eb="3">
      <t>ゲツ</t>
    </rPh>
    <phoneticPr fontId="29"/>
  </si>
  <si>
    <t>牧野作成アプリ(たど～るくん) 機能の理解</t>
  </si>
  <si>
    <t>1.5週間</t>
  </si>
  <si>
    <t>たど～るくんのソース理解　</t>
  </si>
  <si>
    <t>佐藤作成アプリ(答え～るくん)</t>
    <rPh sb="0" eb="2">
      <t>サトウ</t>
    </rPh>
    <rPh sb="2" eb="4">
      <t>サクセイ</t>
    </rPh>
    <rPh sb="8" eb="9">
      <t>コタ</t>
    </rPh>
    <phoneticPr fontId="29"/>
  </si>
  <si>
    <t>1.5週間</t>
    <rPh sb="3" eb="5">
      <t>シュウカン</t>
    </rPh>
    <phoneticPr fontId="29"/>
  </si>
  <si>
    <t>SQL応用編</t>
  </si>
  <si>
    <t>1週間？</t>
  </si>
  <si>
    <t>王さんはSQL勉強不要？</t>
    <phoneticPr fontId="29"/>
  </si>
  <si>
    <t>既存メニューのカスタマイズ or 他人との合作</t>
    <phoneticPr fontId="29"/>
  </si>
  <si>
    <t>何か1つ作る/機能など　水野さんのタスクの中で　8月中めど</t>
  </si>
  <si>
    <t>１からメニュー作成</t>
    <rPh sb="7" eb="9">
      <t>サクセイ</t>
    </rPh>
    <phoneticPr fontId="29"/>
  </si>
  <si>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</si>
  <si>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</si>
  <si>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phoneticPr fontId="29"/>
  </si>
  <si>
    <t>python教材</t>
  </si>
  <si>
    <t>東大プログラミング</t>
    <phoneticPr fontId="29"/>
  </si>
  <si>
    <t>コーディング規約</t>
  </si>
  <si>
    <t>└基本的なコーディングのルール。目を通すくらいでOKです。</t>
    <rPh sb="1" eb="4">
      <t>キホンテキ</t>
    </rPh>
    <rPh sb="16" eb="17">
      <t>メ</t>
    </rPh>
    <rPh sb="18" eb="19">
      <t>トオ</t>
    </rPh>
    <phoneticPr fontId="29"/>
  </si>
  <si>
    <t xml:space="preserve">streamlit </t>
    <phoneticPr fontId="29"/>
  </si>
  <si>
    <t>APIリファレンス</t>
  </si>
  <si>
    <t>30日間streamlit</t>
  </si>
  <si>
    <t>・python 事前準備</t>
    <phoneticPr fontId="29"/>
  </si>
  <si>
    <t>pythonインストール手順</t>
  </si>
  <si>
    <t>└ P4～P10まで手順に沿って実施</t>
    <rPh sb="10" eb="12">
      <t>テジュン</t>
    </rPh>
    <rPh sb="13" eb="14">
      <t>ソ</t>
    </rPh>
    <rPh sb="16" eb="18">
      <t>ジッシ</t>
    </rPh>
    <phoneticPr fontId="29"/>
  </si>
  <si>
    <t>・Vscodeの設定</t>
    <rPh sb="8" eb="10">
      <t>セッテイ</t>
    </rPh>
    <phoneticPr fontId="29"/>
  </si>
  <si>
    <t>左側のタブのエクステンション(テトリスみたいなやつ)から以下をインストール</t>
  </si>
  <si>
    <t>Python</t>
  </si>
  <si>
    <t>Japanese Language Pack for Visual Studio Code</t>
  </si>
  <si>
    <t>※これをインストールすると再起動を促されるのでVSCodeを再起動</t>
    <phoneticPr fontId="29"/>
  </si>
  <si>
    <t>左側のタブをエクスプローラーに切り替え</t>
  </si>
  <si>
    <t>ローカルに作業フォルダを作成</t>
  </si>
  <si>
    <t>C:\Users\社員番号\AppData\Roaming 配下</t>
  </si>
  <si>
    <t>作成した作業用フォルダをVSCodeのエクスプローラーと書かれている下のスペースにドラッグアンドドロップ</t>
  </si>
  <si>
    <t>いずれかのファイルを選択し右クリック→統合ターミナルを開く</t>
  </si>
  <si>
    <t>画面中央下部にターミナルが開く</t>
  </si>
  <si>
    <t>ターミナルで必要なライブラリをインストール</t>
  </si>
  <si>
    <t>コマンド：</t>
  </si>
  <si>
    <t>pip install ライブラリ名 --trusted-host pypi.python.org --trusted-host files.pythonhosted.org --trusted-host pypi.org</t>
  </si>
  <si>
    <t>Notebookの設定</t>
  </si>
  <si>
    <t>jupyterのエクステンションをVScodeに追加</t>
  </si>
  <si>
    <t>拡張子.ipynbのファイルを作成</t>
  </si>
  <si>
    <t>左側のタブをエクスプローラーに切り替え画面左上部の新規作成アイコンから作成可能</t>
  </si>
  <si>
    <t>ipykernelをpipインストール</t>
  </si>
  <si>
    <t>pip install ipykernel --trusted-host pypi.python.org --trusted-host files.pythonhosted.org --trusted-host pypi.org</t>
  </si>
  <si>
    <t>拡張子.ipynbのファイルを開き、右上のカーネルからPythonの環境を選択</t>
  </si>
  <si>
    <t>poetry(仮想環境作成)</t>
  </si>
  <si>
    <t>　└仮想環境を自動的に作成し、必要なライブラリやパッケージの依存関係を簡単に管理できるツールのひとつ</t>
  </si>
  <si>
    <t>①コマンドプロンプトにて以下コマンドを入力</t>
  </si>
  <si>
    <t>pip install poetry==1.8.3</t>
  </si>
  <si>
    <t>└2.0.0以上にしないこと</t>
  </si>
  <si>
    <t>②VScodeを起動</t>
  </si>
  <si>
    <t>③ローカルに作業フォルダ作成</t>
  </si>
  <si>
    <t>④作成したフォルダを右クリックして統合ターミナルを開く</t>
  </si>
  <si>
    <t>⑤ターミナルで以下コマンドを入力</t>
  </si>
  <si>
    <t>poetry init</t>
  </si>
  <si>
    <t>⑥出てきた内容には以下のように対応</t>
  </si>
  <si>
    <t>Enter</t>
  </si>
  <si>
    <t>skip</t>
  </si>
  <si>
    <t>no</t>
  </si>
  <si>
    <t>yes</t>
  </si>
  <si>
    <t>⑦引き続きターミナルで以下コマンド入力</t>
  </si>
  <si>
    <t>⑧仮想環境に入れたか確認</t>
  </si>
  <si>
    <t>└PS C:\Users\Haaaaaaa\AppData\Roaming\VScade\aaa&gt; の前に(bbbb(poetry作成時の名前)-py3.11)と()がでていればOK</t>
  </si>
  <si>
    <t xml:space="preserve"> 　出ていなければエラー事象Sheetを参照</t>
  </si>
  <si>
    <t>⑨ターミナルで以下コマンド入力</t>
  </si>
  <si>
    <t>poetry env info</t>
  </si>
  <si>
    <t>⑩VirtualenvのExecutableのパスをコピー</t>
  </si>
  <si>
    <t>⑪Ctrl＋Shift＋P→Python　インタプリンター を選択し、「インタープリンターパスを入力」→先ほどコピーしたパスを入力</t>
  </si>
  <si>
    <t>⑫ターミナルで以下コマンド入力</t>
  </si>
  <si>
    <t>poetry add ipykernel</t>
  </si>
  <si>
    <t>※エラーがでる場合はエラー事象Sheetを参照</t>
  </si>
  <si>
    <t>必要ライブラリのインストール方法</t>
  </si>
  <si>
    <t>└ poetry add ライブラリ名</t>
  </si>
  <si>
    <t>※streamlit は　poetry add streamlit==1.39.0</t>
  </si>
  <si>
    <t xml:space="preserve">.ipynb上では </t>
    <phoneticPr fontId="29"/>
  </si>
  <si>
    <t>└import ライブラリ名</t>
    <phoneticPr fontId="29"/>
  </si>
  <si>
    <t>No.</t>
  </si>
  <si>
    <t>事象</t>
  </si>
  <si>
    <t>エラー内容</t>
  </si>
  <si>
    <t>解決策</t>
  </si>
  <si>
    <t>poetryshell が使用できない
コマンドを打っても仮想環境に入れない</t>
  </si>
  <si>
    <t>Looks like you're trying to use a Poetry command that is not available.Since Poetry (2.0.0), the shell command is not installed by default. You can use,  - the new env activate command (recommended); or  - the shell plugin to install the shell commandDocumentation: https://python-poetry.org/docs/managing-environments/#activating-the-environmentNote that the env activate command is not a direct replacement for shell command.</t>
  </si>
  <si>
    <r>
      <rPr>
        <sz val="11"/>
        <color rgb="FF000000"/>
        <rFont val="Meiryo UI"/>
        <family val="3"/>
        <charset val="128"/>
      </rPr>
      <t>poetry がversion2.0.0以上だとshellコマンドがインストールされないため、バージョンを下げる
└</t>
    </r>
    <r>
      <rPr>
        <b/>
        <sz val="11"/>
        <color rgb="FF000000"/>
        <rFont val="Meiryo UI"/>
        <family val="3"/>
        <charset val="128"/>
      </rPr>
      <t>pip install poetry==1.8.3</t>
    </r>
    <r>
      <rPr>
        <sz val="11"/>
        <color rgb="FF000000"/>
        <rFont val="Meiryo UI"/>
        <family val="3"/>
        <charset val="128"/>
      </rPr>
      <t xml:space="preserve">　or </t>
    </r>
    <r>
      <rPr>
        <b/>
        <sz val="11"/>
        <color rgb="FF000000"/>
        <rFont val="Meiryo UI"/>
        <family val="3"/>
        <charset val="128"/>
      </rPr>
      <t xml:space="preserve">pip install poetry==1.8.5
</t>
    </r>
    <r>
      <rPr>
        <sz val="11"/>
        <color rgb="FF000000"/>
        <rFont val="Meiryo UI"/>
        <family val="3"/>
        <charset val="128"/>
      </rPr>
      <t xml:space="preserve">
バージョンを下げた後、全てのターミナルを「×」で閉じ、VScodeを再起動</t>
    </r>
  </si>
  <si>
    <t>Poetry環境をアクティベートする際に
スクリプトが実行できない</t>
  </si>
  <si>
    <t>Windows PowerShell
Copyright (C) Microsoft Corporation. All rights reserved.
新機能と改善のために最新の PowerShell をインストールしてください!https://aka.ms/PSWindows
このシステムではスクリプトの実行が無効になっているため、ファイル C:ファイルパス を読み込むことができません。</t>
  </si>
  <si>
    <r>
      <rPr>
        <sz val="11"/>
        <color rgb="FF000000"/>
        <rFont val="Meiryo UI"/>
        <family val="3"/>
        <charset val="128"/>
      </rPr>
      <t xml:space="preserve">以下コマンドをターミナルで実行
</t>
    </r>
    <r>
      <rPr>
        <b/>
        <sz val="11"/>
        <color rgb="FF000000"/>
        <rFont val="Meiryo UI"/>
        <family val="3"/>
        <charset val="128"/>
      </rPr>
      <t xml:space="preserve">Set-ExecutionPolicy -Scope CurrentUser
</t>
    </r>
    <r>
      <rPr>
        <sz val="11"/>
        <color rgb="FF000000"/>
        <rFont val="Meiryo UI"/>
        <family val="3"/>
        <charset val="128"/>
      </rPr>
      <t>入力欄に"</t>
    </r>
    <r>
      <rPr>
        <b/>
        <sz val="11"/>
        <color rgb="FF000000"/>
        <rFont val="Meiryo UI"/>
        <family val="3"/>
        <charset val="128"/>
      </rPr>
      <t>RemoteSigned</t>
    </r>
    <r>
      <rPr>
        <sz val="11"/>
        <color rgb="FF000000"/>
        <rFont val="Meiryo UI"/>
        <family val="3"/>
        <charset val="128"/>
      </rPr>
      <t>"を入力
再度、</t>
    </r>
    <r>
      <rPr>
        <b/>
        <sz val="11"/>
        <color rgb="FF000000"/>
        <rFont val="Meiryo UI"/>
        <family val="3"/>
        <charset val="128"/>
      </rPr>
      <t>Poetry shell</t>
    </r>
    <r>
      <rPr>
        <sz val="11"/>
        <color rgb="FF000000"/>
        <rFont val="Meiryo UI"/>
        <family val="3"/>
        <charset val="128"/>
      </rPr>
      <t>を実行</t>
    </r>
  </si>
  <si>
    <t>poetry add 〇〇 の時にエラーが発生し
ライブラリがインストールできない</t>
  </si>
  <si>
    <t>HTTPSConnectionPool(host='pypi.org', port=443): Max retries exceeded with url: /simple/iptkernel/ (Caused by SSLError(SSLCertVerificationError(1, '[SSL: CERTIFICATE_VERIFY_FAILED] certificate verify failed: unable to get local issuer certificate (_ssl.c:1006)')))</t>
  </si>
  <si>
    <r>
      <rPr>
        <sz val="11"/>
        <color rgb="FF000000"/>
        <rFont val="Meiryo UI"/>
        <family val="3"/>
        <charset val="128"/>
      </rPr>
      <t xml:space="preserve">以下コマンドをターミナルで実行
</t>
    </r>
    <r>
      <rPr>
        <b/>
        <sz val="11"/>
        <color rgb="FF000000"/>
        <rFont val="Meiryo UI"/>
        <family val="3"/>
        <charset val="128"/>
      </rPr>
      <t>poetry source add --default pypiorg https://pypi.org/simple/
poetry source add files https://files.pythonhosted.org/
poetry config certificates.pypiorg.cert false
poetry config certificates.files.cert false</t>
    </r>
  </si>
  <si>
    <t>.ipynbが使用できない</t>
  </si>
  <si>
    <t xml:space="preserve">jupyterのエクステンションをVScodeに追加、ipykernelをpipインストール
仮想環境にてpoetry add ipykernelを行ったものの、.ipynbを使用しようとすると
再度ipykernelのインストールを促される
</t>
  </si>
  <si>
    <r>
      <rPr>
        <sz val="11"/>
        <color rgb="FF000000"/>
        <rFont val="Meiryo UI"/>
        <family val="3"/>
        <charset val="128"/>
      </rPr>
      <t>poetry shellとコマンドを入力したあとに表示される
Spawning shell within　</t>
    </r>
    <r>
      <rPr>
        <sz val="11"/>
        <color rgb="FF00B0F0"/>
        <rFont val="Meiryo UI"/>
        <family val="3"/>
        <charset val="128"/>
      </rPr>
      <t xml:space="preserve">C:\Users\H3714125\AppData\Local\pypoetry\Cache\virtualenvs\]-a4qGj74a-py3.11
</t>
    </r>
    <r>
      <rPr>
        <sz val="11"/>
        <color rgb="FF000000"/>
        <rFont val="Meiryo UI"/>
        <family val="3"/>
        <charset val="128"/>
      </rPr>
      <t xml:space="preserve">　　　　　　　　　　　　　　　　　└作成した人によってパス名は変わる
の青文字部分が使用している仮想環境になるため、インタープリンターを指定しなおす。
下記パターンどちらかで対応し再度.ipynbが使用できるか確認をお願いします。
パターンA
①ターミナルに </t>
    </r>
    <r>
      <rPr>
        <b/>
        <sz val="11"/>
        <color rgb="FF000000"/>
        <rFont val="Meiryo UI"/>
        <family val="3"/>
        <charset val="128"/>
      </rPr>
      <t>poetry shell</t>
    </r>
    <r>
      <rPr>
        <sz val="11"/>
        <color rgb="FF000000"/>
        <rFont val="Meiryo UI"/>
        <family val="3"/>
        <charset val="128"/>
      </rPr>
      <t xml:space="preserve"> を入力
②表示された青文字のパスをコピー
③画面右上のお墓みたいなマークをクリック
④ コピーしたパスを入力してEnter
パターンB
①ターミナルに </t>
    </r>
    <r>
      <rPr>
        <b/>
        <sz val="11"/>
        <color rgb="FF000000"/>
        <rFont val="Meiryo UI"/>
        <family val="3"/>
        <charset val="128"/>
      </rPr>
      <t>poetry shell</t>
    </r>
    <r>
      <rPr>
        <sz val="11"/>
        <color rgb="FF000000"/>
        <rFont val="Meiryo UI"/>
        <family val="3"/>
        <charset val="128"/>
      </rPr>
      <t xml:space="preserve"> を入力
②表示された青文字のパスをコピー
③Ctrl＋Shift＋P→Python　インタプリンター を選択し、「インタープリンターパスを入力」を選択
④コピーしたパスを入力してEnter
上記検証してもインストールできなかった場合、pythonのバージョンが指定されたバージョンであるか確認。
</t>
    </r>
  </si>
  <si>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</si>
  <si>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</si>
  <si>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</si>
  <si>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</si>
  <si>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</si>
  <si>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</si>
  <si>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</si>
  <si>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</si>
  <si>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</si>
  <si>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</si>
  <si>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</si>
  <si>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</si>
  <si>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</si>
  <si>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poetry shell</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</si>
</sst>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d;@"/>
  </numFmts>
  <fonts count="49">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
      <sz val="9"/>
      <color theme="0"/>
      <name val="Meiryo UI"/>
      <family val="3"/>
      <charset val="128"/>
    </font>
    <font>
      <b/>
      <sz val="11"/>
      <color rgb="FF000000"/>
      <name val="Meiryo UI"/>
      <family val="3"/>
      <charset val="128"/>
    </font>
    <font>
      <sz val="11"/>
      <color rgb="FF000000"/>
      <name val="Meiryo UI"/>
      <family val="3"/>
      <charset val="128"/>
    </font>
    <font>
      <u/>
      <sz val="11"/>
      <color theme="10"/>
      <name val="Meiryo UI"/>
      <family val="2"/>
    </font>
    <font>
      <sz val="11"/>
      <color rgb="FF000000"/>
      <name val="游ゴシック"/>
      <family val="3"/>
      <charset val="128"/>
    </font>
    <font>
      <sz val="11"/>
      <color rgb="FF1D1C1D"/>
      <name val="NotoSansJP"/>
      <charset val="1"/>
    </font>
    <font>
      <sz val="11"/>
      <color rgb="FF00B0F0"/>
      <name val="Meiryo UI"/>
      <family val="3"/>
      <charset val="128"/>
    </font>
    <font>
      <sz val="11"/>
      <color rgb="FF000000"/>
      <name val="Meiryo UI"/>
      <family val="3"/>
      <charset val="128"/>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BF9CD"/>
        <bgColor indexed="64"/>
      </patternFill>
    </fill>
    <fill>
      <patternFill patternType="solid">
        <fgColor rgb="FFFFFFEB"/>
        <bgColor indexed="64"/>
      </patternFill>
    </fill>
    <fill>
      <patternFill patternType="solid">
        <fgColor rgb="FFFFFFCC"/>
        <bgColor indexed="64"/>
      </patternFill>
    </fill>
    <fill>
      <patternFill patternType="solid">
        <fgColor rgb="FFF8F8F8"/>
        <bgColor indexed="64"/>
      </patternFill>
    </fill>
    <fill>
      <patternFill patternType="solid">
        <fgColor theme="9" tint="0.79998168889431442"/>
        <bgColor indexed="64"/>
      </patternFill>
    </fill>
    <fill>
      <patternFill patternType="solid">
        <fgColor theme="1" tint="0.499984740745262"/>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55">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44" fillId="0" borderId="0" applyNumberFormat="0" applyFill="0" applyBorder="0" applyAlignment="0" applyProtection="0"/>
  </cellStyleXfs>
  <cellXfs count="15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4" fontId="1" fillId="3" borderId="2" xfId="10" applyNumberFormat="1" applyFill="1">
      <alignment horizontal="center" vertical="center"/>
    </xf>
    <xf numFmtId="0" fontId="40" fillId="4" borderId="2" xfId="12" applyFont="1" applyFill="1">
      <alignment horizontal="left" vertical="center" indent="2"/>
    </xf>
    <xf numFmtId="0" fontId="38" fillId="4" borderId="2" xfId="12" applyFont="1" applyFill="1">
      <alignment horizontal="left" vertical="center" indent="2"/>
    </xf>
    <xf numFmtId="0" fontId="41" fillId="13" borderId="1" xfId="0" applyFont="1" applyFill="1" applyBorder="1" applyAlignment="1">
      <alignment horizontal="center" vertical="center" wrapText="1"/>
    </xf>
    <xf numFmtId="0" fontId="40" fillId="4" borderId="2" xfId="12" applyFont="1" applyFill="1" applyAlignment="1">
      <alignment horizontal="left" vertical="center" wrapText="1" indent="2"/>
    </xf>
    <xf numFmtId="0" fontId="1" fillId="4" borderId="2" xfId="12" applyFill="1" applyAlignment="1">
      <alignment horizontal="left" vertical="center" wrapText="1" indent="2"/>
    </xf>
    <xf numFmtId="0" fontId="1" fillId="45" borderId="2" xfId="11" applyFill="1">
      <alignment horizontal="center" vertical="center"/>
    </xf>
    <xf numFmtId="9" fontId="25" fillId="45" borderId="2" xfId="2" applyFont="1" applyFill="1" applyBorder="1" applyAlignment="1">
      <alignment horizontal="center" vertical="center"/>
    </xf>
    <xf numFmtId="0" fontId="17" fillId="45" borderId="2" xfId="0" applyFont="1" applyFill="1" applyBorder="1" applyAlignment="1">
      <alignment horizontal="left" vertical="center" indent="1"/>
    </xf>
    <xf numFmtId="178" fontId="0" fillId="45" borderId="2" xfId="0" applyNumberFormat="1" applyFill="1" applyBorder="1" applyAlignment="1">
      <alignment horizontal="center" vertical="center"/>
    </xf>
    <xf numFmtId="178" fontId="25" fillId="45" borderId="2" xfId="0" applyNumberFormat="1" applyFont="1" applyFill="1" applyBorder="1" applyAlignment="1">
      <alignment horizontal="center" vertical="center"/>
    </xf>
    <xf numFmtId="0" fontId="1" fillId="46" borderId="2" xfId="12" applyFill="1">
      <alignment horizontal="left" vertical="center" indent="2"/>
    </xf>
    <xf numFmtId="0" fontId="1" fillId="46" borderId="2" xfId="11" applyFill="1">
      <alignment horizontal="center" vertical="center"/>
    </xf>
    <xf numFmtId="9" fontId="25" fillId="46" borderId="2" xfId="2" applyFont="1" applyFill="1" applyBorder="1" applyAlignment="1">
      <alignment horizontal="center" vertical="center"/>
    </xf>
    <xf numFmtId="178" fontId="1" fillId="46" borderId="2" xfId="10" applyFill="1">
      <alignment horizontal="center" vertical="center"/>
    </xf>
    <xf numFmtId="14" fontId="1" fillId="4" borderId="2" xfId="10" applyNumberFormat="1" applyFill="1">
      <alignment horizontal="center" vertical="center"/>
    </xf>
    <xf numFmtId="0" fontId="17" fillId="47" borderId="2" xfId="0" applyFont="1" applyFill="1" applyBorder="1" applyAlignment="1">
      <alignment horizontal="left" vertical="center" indent="1"/>
    </xf>
    <xf numFmtId="0" fontId="1" fillId="47" borderId="2" xfId="11" applyFill="1">
      <alignment horizontal="center" vertical="center"/>
    </xf>
    <xf numFmtId="9" fontId="25" fillId="47" borderId="2" xfId="2" applyFont="1" applyFill="1" applyBorder="1" applyAlignment="1">
      <alignment horizontal="center" vertical="center"/>
    </xf>
    <xf numFmtId="178" fontId="0" fillId="47" borderId="2" xfId="0" applyNumberFormat="1" applyFill="1" applyBorder="1" applyAlignment="1">
      <alignment horizontal="center" vertical="center"/>
    </xf>
    <xf numFmtId="14" fontId="1" fillId="46" borderId="2" xfId="10" applyNumberFormat="1" applyFill="1">
      <alignment horizontal="center" vertical="center"/>
    </xf>
    <xf numFmtId="178" fontId="25" fillId="47" borderId="2" xfId="0" applyNumberFormat="1" applyFont="1" applyFill="1" applyBorder="1" applyAlignment="1">
      <alignment horizontal="center" vertical="center"/>
    </xf>
    <xf numFmtId="0" fontId="42" fillId="4" borderId="2" xfId="12" applyFont="1" applyFill="1">
      <alignment horizontal="left" vertical="center" indent="2"/>
    </xf>
    <xf numFmtId="0" fontId="11" fillId="0" borderId="0" xfId="1" applyAlignment="1" applyProtection="1"/>
    <xf numFmtId="0" fontId="45" fillId="0" borderId="0" xfId="0" applyFont="1" applyAlignment="1">
      <alignment vertical="center"/>
    </xf>
    <xf numFmtId="179" fontId="1" fillId="0" borderId="3" xfId="9">
      <alignment horizontal="center" vertical="center"/>
    </xf>
    <xf numFmtId="0" fontId="17" fillId="0" borderId="0" xfId="0" applyFont="1"/>
    <xf numFmtId="0" fontId="0" fillId="0" borderId="0" xfId="0" applyAlignment="1">
      <alignment horizontal="center" vertical="center"/>
    </xf>
    <xf numFmtId="0" fontId="46" fillId="0" borderId="0" xfId="0" applyFont="1"/>
    <xf numFmtId="0" fontId="44" fillId="48" borderId="0" xfId="54" applyFill="1" applyAlignment="1"/>
    <xf numFmtId="0" fontId="0" fillId="0" borderId="0" xfId="0" applyAlignment="1">
      <alignment horizontal="right"/>
    </xf>
    <xf numFmtId="0" fontId="46" fillId="0" borderId="17" xfId="0" applyFont="1"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49" borderId="18" xfId="0" applyFill="1" applyBorder="1" applyAlignment="1">
      <alignment horizontal="center"/>
    </xf>
    <xf numFmtId="0" fontId="0" fillId="49" borderId="19" xfId="0" applyFill="1" applyBorder="1" applyAlignment="1">
      <alignment horizontal="center" wrapText="1"/>
    </xf>
    <xf numFmtId="0" fontId="0" fillId="0" borderId="20" xfId="0" applyBorder="1" applyAlignment="1">
      <alignment vertical="center" wrapText="1"/>
    </xf>
    <xf numFmtId="0" fontId="0" fillId="0" borderId="17" xfId="0" applyBorder="1" applyAlignment="1">
      <alignment horizontal="center" vertical="center"/>
    </xf>
    <xf numFmtId="0" fontId="0" fillId="49" borderId="17" xfId="0" applyFill="1" applyBorder="1" applyAlignment="1">
      <alignment horizontal="center" vertical="center"/>
    </xf>
    <xf numFmtId="0" fontId="0" fillId="0" borderId="17" xfId="0" applyBorder="1" applyAlignment="1">
      <alignment horizontal="center" vertical="center" wrapText="1"/>
    </xf>
    <xf numFmtId="0" fontId="45" fillId="0" borderId="17" xfId="0" applyFont="1" applyBorder="1" applyAlignment="1">
      <alignment vertical="top" wrapText="1"/>
    </xf>
    <xf numFmtId="0" fontId="0" fillId="0" borderId="18" xfId="0" applyBorder="1" applyAlignment="1">
      <alignment horizontal="center" vertical="center"/>
    </xf>
    <xf numFmtId="0" fontId="0" fillId="0" borderId="19" xfId="0" applyBorder="1" applyAlignment="1">
      <alignment vertical="center" wrapText="1"/>
    </xf>
    <xf numFmtId="0" fontId="44" fillId="0" borderId="0" xfId="54" applyAlignment="1" applyProtection="1"/>
    <xf numFmtId="0" fontId="0" fillId="50" borderId="9" xfId="0" applyFill="1" applyBorder="1" applyAlignment="1">
      <alignment vertical="center"/>
    </xf>
    <xf numFmtId="0" fontId="0" fillId="50" borderId="9" xfId="0" applyFill="1" applyBorder="1" applyAlignment="1">
      <alignment horizontal="right" vertical="center"/>
    </xf>
    <xf numFmtId="0" fontId="43" fillId="0" borderId="17" xfId="0" applyFont="1" applyBorder="1" applyAlignment="1">
      <alignment vertical="center" wrapText="1"/>
    </xf>
    <xf numFmtId="0" fontId="38" fillId="0" borderId="17" xfId="0" applyFont="1" applyBorder="1" applyAlignment="1">
      <alignment vertical="center" wrapText="1"/>
    </xf>
    <xf numFmtId="181" fontId="0" fillId="47" borderId="2" xfId="0" applyNumberFormat="1" applyFill="1" applyBorder="1" applyAlignment="1">
      <alignment horizontal="center" vertical="center"/>
    </xf>
    <xf numFmtId="181" fontId="1" fillId="46" borderId="2" xfId="10" applyNumberFormat="1" applyFill="1">
      <alignment horizontal="center" vertical="center"/>
    </xf>
    <xf numFmtId="181" fontId="0" fillId="8" borderId="2" xfId="0" applyNumberFormat="1" applyFill="1" applyBorder="1" applyAlignment="1">
      <alignment horizontal="center" vertical="center"/>
    </xf>
    <xf numFmtId="181" fontId="1" fillId="3" borderId="2" xfId="10" applyNumberFormat="1" applyFill="1">
      <alignment horizontal="center" vertical="center"/>
    </xf>
    <xf numFmtId="181" fontId="0" fillId="9" borderId="2" xfId="0" applyNumberFormat="1" applyFill="1" applyBorder="1" applyAlignment="1">
      <alignment horizontal="center" vertical="center"/>
    </xf>
    <xf numFmtId="181" fontId="1" fillId="4" borderId="2" xfId="10" applyNumberFormat="1" applyFill="1">
      <alignment horizontal="center" vertical="center"/>
    </xf>
    <xf numFmtId="181" fontId="0" fillId="6" borderId="2" xfId="0" applyNumberFormat="1" applyFill="1" applyBorder="1" applyAlignment="1">
      <alignment horizontal="center" vertical="center"/>
    </xf>
    <xf numFmtId="181" fontId="1" fillId="11" borderId="2" xfId="10" applyNumberFormat="1" applyFill="1">
      <alignment horizontal="center" vertical="center"/>
    </xf>
    <xf numFmtId="181" fontId="0" fillId="5" borderId="2" xfId="0" applyNumberFormat="1" applyFill="1" applyBorder="1" applyAlignment="1">
      <alignment horizontal="center" vertical="center"/>
    </xf>
    <xf numFmtId="181" fontId="1" fillId="10" borderId="2" xfId="10" applyNumberFormat="1" applyFill="1">
      <alignment horizontal="center" vertical="center"/>
    </xf>
    <xf numFmtId="181" fontId="0" fillId="45" borderId="2" xfId="0" applyNumberFormat="1" applyFill="1" applyBorder="1" applyAlignment="1">
      <alignment horizontal="center" vertical="center"/>
    </xf>
    <xf numFmtId="181" fontId="25" fillId="8" borderId="2" xfId="0" applyNumberFormat="1" applyFont="1" applyFill="1" applyBorder="1" applyAlignment="1">
      <alignment horizontal="center" vertical="center"/>
    </xf>
    <xf numFmtId="181" fontId="25" fillId="9" borderId="2" xfId="0" applyNumberFormat="1" applyFont="1" applyFill="1" applyBorder="1" applyAlignment="1">
      <alignment horizontal="center" vertical="center"/>
    </xf>
    <xf numFmtId="181" fontId="25" fillId="6" borderId="2" xfId="0" applyNumberFormat="1" applyFont="1" applyFill="1" applyBorder="1" applyAlignment="1">
      <alignment horizontal="center" vertical="center"/>
    </xf>
    <xf numFmtId="181" fontId="25" fillId="5" borderId="2" xfId="0" applyNumberFormat="1" applyFont="1" applyFill="1" applyBorder="1" applyAlignment="1">
      <alignment horizontal="center" vertical="center"/>
    </xf>
    <xf numFmtId="181" fontId="25" fillId="45" borderId="2" xfId="0" applyNumberFormat="1" applyFont="1" applyFill="1" applyBorder="1" applyAlignment="1">
      <alignment horizontal="center" vertical="center"/>
    </xf>
    <xf numFmtId="0" fontId="48" fillId="0" borderId="17" xfId="0" applyFont="1" applyBorder="1" applyAlignment="1">
      <alignment vertical="center" wrapText="1"/>
    </xf>
    <xf numFmtId="0" fontId="48" fillId="0" borderId="18" xfId="0" applyFont="1" applyBorder="1" applyAlignment="1">
      <alignment vertical="center" wrapTex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179" fontId="1" fillId="0" borderId="3" xfId="9">
      <alignment horizontal="center" vertical="center"/>
    </xf>
  </cellXfs>
  <cellStyles count="55">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Hyperlink" xfId="54" xr:uid="{00000000-000B-0000-0000-000008000000}"/>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CC"/>
      <color rgb="FFFFFFEB"/>
      <color rgb="FF33CC33"/>
      <color rgb="FF66CCFF"/>
      <color rgb="FFFBF9CD"/>
      <color rgb="FFF7F3A3"/>
      <color rgb="FF215881"/>
      <color rgb="FF42648A"/>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247650</xdr:colOff>
      <xdr:row>4</xdr:row>
      <xdr:rowOff>790575</xdr:rowOff>
    </xdr:from>
    <xdr:to>
      <xdr:col>2</xdr:col>
      <xdr:colOff>5743575</xdr:colOff>
      <xdr:row>4</xdr:row>
      <xdr:rowOff>1905000</xdr:rowOff>
    </xdr:to>
    <xdr:pic>
      <xdr:nvPicPr>
        <xdr:cNvPr id="3" name="図 1">
          <a:extLst>
            <a:ext uri="{FF2B5EF4-FFF2-40B4-BE49-F238E27FC236}">
              <a16:creationId xmlns:a16="http://schemas.microsoft.com/office/drawing/2014/main" id="{27EB152B-5217-8F95-56A4-ABCBDE3E7353}"/>
            </a:ext>
          </a:extLst>
        </xdr:cNvPr>
        <xdr:cNvPicPr>
          <a:picLocks noChangeAspect="1"/>
        </xdr:cNvPicPr>
      </xdr:nvPicPr>
      <xdr:blipFill>
        <a:blip xmlns:r="http://schemas.openxmlformats.org/officeDocument/2006/relationships" r:embed="rId1"/>
        <a:stretch>
          <a:fillRect/>
        </a:stretch>
      </xdr:blipFill>
      <xdr:spPr>
        <a:xfrm>
          <a:off x="3429000" y="5600700"/>
          <a:ext cx="5495925" cy="1114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30days-tmp.streamlit.app/" TargetMode="External"/><Relationship Id="rId2" Type="http://schemas.openxmlformats.org/officeDocument/2006/relationships/hyperlink" Target="https://docs.streamlit.io/develop/api-reference" TargetMode="External"/><Relationship Id="rId1" Type="http://schemas.openxmlformats.org/officeDocument/2006/relationships/hyperlink" Target="https://utokyo-ipp.github.io/" TargetMode="External"/><Relationship Id="rId4" Type="http://schemas.openxmlformats.org/officeDocument/2006/relationships/hyperlink" Target="https://pep8-ja.readthedocs.io/ja/late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p:/r/sites/entertainmentplatform/_layouts/15/Doc.aspx?sourcedoc=%7BE6000668-DB0F-44E9-971D-71FBA7E9602C%7D&amp;file=MDM%E9%81%8B%E7%94%A8%E3%83%9E%E3%83%8B%E3%83%A5%E3%82%A2%E3%83%ABr2.pptx&amp;action=edit&amp;mobileredirect=tru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79998168889431442"/>
    <pageSetUpPr fitToPage="1"/>
  </sheetPr>
  <dimension ref="A1:CJ49"/>
  <sheetViews>
    <sheetView showGridLines="0" tabSelected="1" showRuler="0" zoomScale="61" zoomScaleNormal="100" zoomScalePageLayoutView="70" workbookViewId="0">
      <pane ySplit="7" topLeftCell="A8" activePane="bottomLeft" state="frozen"/>
      <selection pane="bottomLeft" activeCell="E29" sqref="E29"/>
    </sheetView>
  </sheetViews>
  <sheetFormatPr defaultRowHeight="30" customHeight="1"/>
  <cols>
    <col min="1" max="1" width="2.5546875" style="8" customWidth="1"/>
    <col min="2" max="2" width="48.21875" customWidth="1"/>
    <col min="3" max="3" width="10.109375" customWidth="1"/>
    <col min="4" max="4" width="17.6640625" customWidth="1"/>
    <col min="5" max="5" width="10.5546875" customWidth="1"/>
    <col min="6" max="7" width="10.21875" style="2" customWidth="1"/>
    <col min="8" max="9" width="10.21875" customWidth="1"/>
    <col min="10" max="10" width="2.5546875" customWidth="1"/>
    <col min="11" max="11" width="6" hidden="1" customWidth="1"/>
    <col min="12" max="88" width="2.44140625" customWidth="1"/>
  </cols>
  <sheetData>
    <row r="1" spans="1:88" ht="30" customHeight="1">
      <c r="A1" s="9" t="s">
        <v>0</v>
      </c>
      <c r="B1" s="11" t="s">
        <v>1</v>
      </c>
      <c r="C1" s="29"/>
      <c r="D1" s="29"/>
      <c r="E1" s="30"/>
      <c r="F1" s="31"/>
      <c r="G1" s="31"/>
      <c r="H1" s="32"/>
      <c r="I1" s="32"/>
      <c r="K1" s="30"/>
      <c r="L1" s="33" t="s">
        <v>2</v>
      </c>
    </row>
    <row r="2" spans="1:88" ht="30" customHeight="1">
      <c r="A2" s="8" t="s">
        <v>3</v>
      </c>
      <c r="B2" s="12"/>
      <c r="L2" s="34" t="s">
        <v>4</v>
      </c>
    </row>
    <row r="3" spans="1:88" ht="30" customHeight="1">
      <c r="A3" s="8" t="s">
        <v>5</v>
      </c>
      <c r="B3" s="13"/>
      <c r="C3" s="156" t="s">
        <v>6</v>
      </c>
      <c r="D3" s="156"/>
      <c r="E3" s="157"/>
      <c r="F3" s="158">
        <v>45853</v>
      </c>
      <c r="G3" s="158"/>
      <c r="H3" s="158"/>
      <c r="I3" s="112"/>
    </row>
    <row r="4" spans="1:88" ht="30" customHeight="1">
      <c r="A4" s="9" t="s">
        <v>7</v>
      </c>
      <c r="C4" s="156" t="s">
        <v>8</v>
      </c>
      <c r="D4" s="156"/>
      <c r="E4" s="157"/>
      <c r="F4" s="4">
        <v>1</v>
      </c>
      <c r="G4" s="114"/>
      <c r="L4" s="153">
        <f>L5</f>
        <v>45852</v>
      </c>
      <c r="M4" s="154"/>
      <c r="N4" s="154"/>
      <c r="O4" s="154"/>
      <c r="P4" s="154"/>
      <c r="Q4" s="154"/>
      <c r="R4" s="155"/>
      <c r="S4" s="153">
        <f>S5</f>
        <v>45859</v>
      </c>
      <c r="T4" s="154"/>
      <c r="U4" s="154"/>
      <c r="V4" s="154"/>
      <c r="W4" s="154"/>
      <c r="X4" s="154"/>
      <c r="Y4" s="155"/>
      <c r="Z4" s="153">
        <f>Z5</f>
        <v>45866</v>
      </c>
      <c r="AA4" s="154"/>
      <c r="AB4" s="154"/>
      <c r="AC4" s="154"/>
      <c r="AD4" s="154"/>
      <c r="AE4" s="154"/>
      <c r="AF4" s="155"/>
      <c r="AG4" s="153">
        <f>AG5</f>
        <v>45873</v>
      </c>
      <c r="AH4" s="154"/>
      <c r="AI4" s="154"/>
      <c r="AJ4" s="154"/>
      <c r="AK4" s="154"/>
      <c r="AL4" s="154"/>
      <c r="AM4" s="155"/>
      <c r="AN4" s="153">
        <f>AN5</f>
        <v>45880</v>
      </c>
      <c r="AO4" s="154"/>
      <c r="AP4" s="154"/>
      <c r="AQ4" s="154"/>
      <c r="AR4" s="154"/>
      <c r="AS4" s="154"/>
      <c r="AT4" s="155"/>
      <c r="AU4" s="153">
        <f>AU5</f>
        <v>45887</v>
      </c>
      <c r="AV4" s="154"/>
      <c r="AW4" s="154"/>
      <c r="AX4" s="154"/>
      <c r="AY4" s="154"/>
      <c r="AZ4" s="154"/>
      <c r="BA4" s="155"/>
      <c r="BB4" s="153">
        <f>BB5</f>
        <v>45894</v>
      </c>
      <c r="BC4" s="154"/>
      <c r="BD4" s="154"/>
      <c r="BE4" s="154"/>
      <c r="BF4" s="154"/>
      <c r="BG4" s="154"/>
      <c r="BH4" s="155"/>
      <c r="BI4" s="153">
        <f>BI5</f>
        <v>45901</v>
      </c>
      <c r="BJ4" s="154"/>
      <c r="BK4" s="154"/>
      <c r="BL4" s="154"/>
      <c r="BM4" s="154"/>
      <c r="BN4" s="154"/>
      <c r="BO4" s="155"/>
      <c r="BP4" s="153">
        <f>BP5</f>
        <v>45908</v>
      </c>
      <c r="BQ4" s="154"/>
      <c r="BR4" s="154"/>
      <c r="BS4" s="154"/>
      <c r="BT4" s="154"/>
      <c r="BU4" s="154"/>
      <c r="BV4" s="155"/>
      <c r="BW4" s="153">
        <f>BW5</f>
        <v>45915</v>
      </c>
      <c r="BX4" s="154"/>
      <c r="BY4" s="154"/>
      <c r="BZ4" s="154"/>
      <c r="CA4" s="154"/>
      <c r="CB4" s="154"/>
      <c r="CC4" s="155"/>
      <c r="CD4" s="153">
        <f>CD5</f>
        <v>45922</v>
      </c>
      <c r="CE4" s="154"/>
      <c r="CF4" s="154"/>
      <c r="CG4" s="154"/>
      <c r="CH4" s="154"/>
      <c r="CI4" s="154"/>
      <c r="CJ4" s="155"/>
    </row>
    <row r="5" spans="1:88" ht="15" customHeight="1">
      <c r="A5" s="9" t="s">
        <v>9</v>
      </c>
      <c r="B5" s="28"/>
      <c r="C5" s="28"/>
      <c r="D5" s="28"/>
      <c r="E5" s="28"/>
      <c r="F5" s="28"/>
      <c r="G5" s="28"/>
      <c r="H5" s="28"/>
      <c r="I5" s="28"/>
      <c r="J5" s="28"/>
      <c r="L5" s="84">
        <f>プロジェクトの開始-WEEKDAY(プロジェクトの開始,1)+2+7*(週表示-1)</f>
        <v>45852</v>
      </c>
      <c r="M5" s="85">
        <f>L5+1</f>
        <v>45853</v>
      </c>
      <c r="N5" s="85">
        <f t="shared" ref="N5:BA5" si="0">M5+1</f>
        <v>45854</v>
      </c>
      <c r="O5" s="85">
        <f t="shared" si="0"/>
        <v>45855</v>
      </c>
      <c r="P5" s="85">
        <f t="shared" si="0"/>
        <v>45856</v>
      </c>
      <c r="Q5" s="85">
        <f t="shared" si="0"/>
        <v>45857</v>
      </c>
      <c r="R5" s="86">
        <f t="shared" si="0"/>
        <v>45858</v>
      </c>
      <c r="S5" s="84">
        <f>R5+1</f>
        <v>45859</v>
      </c>
      <c r="T5" s="85">
        <f>S5+1</f>
        <v>45860</v>
      </c>
      <c r="U5" s="85">
        <f t="shared" si="0"/>
        <v>45861</v>
      </c>
      <c r="V5" s="85">
        <f t="shared" si="0"/>
        <v>45862</v>
      </c>
      <c r="W5" s="85">
        <f t="shared" si="0"/>
        <v>45863</v>
      </c>
      <c r="X5" s="85">
        <f t="shared" si="0"/>
        <v>45864</v>
      </c>
      <c r="Y5" s="86">
        <f t="shared" si="0"/>
        <v>45865</v>
      </c>
      <c r="Z5" s="84">
        <f>Y5+1</f>
        <v>45866</v>
      </c>
      <c r="AA5" s="85">
        <f>Z5+1</f>
        <v>45867</v>
      </c>
      <c r="AB5" s="85">
        <f t="shared" si="0"/>
        <v>45868</v>
      </c>
      <c r="AC5" s="85">
        <f t="shared" si="0"/>
        <v>45869</v>
      </c>
      <c r="AD5" s="85">
        <f t="shared" si="0"/>
        <v>45870</v>
      </c>
      <c r="AE5" s="85">
        <f t="shared" si="0"/>
        <v>45871</v>
      </c>
      <c r="AF5" s="86">
        <f t="shared" si="0"/>
        <v>45872</v>
      </c>
      <c r="AG5" s="84">
        <f>AF5+1</f>
        <v>45873</v>
      </c>
      <c r="AH5" s="85">
        <f>AG5+1</f>
        <v>45874</v>
      </c>
      <c r="AI5" s="85">
        <f t="shared" si="0"/>
        <v>45875</v>
      </c>
      <c r="AJ5" s="85">
        <f t="shared" si="0"/>
        <v>45876</v>
      </c>
      <c r="AK5" s="85">
        <f t="shared" si="0"/>
        <v>45877</v>
      </c>
      <c r="AL5" s="85">
        <f t="shared" si="0"/>
        <v>45878</v>
      </c>
      <c r="AM5" s="86">
        <f t="shared" si="0"/>
        <v>45879</v>
      </c>
      <c r="AN5" s="84">
        <f>AM5+1</f>
        <v>45880</v>
      </c>
      <c r="AO5" s="85">
        <f>AN5+1</f>
        <v>45881</v>
      </c>
      <c r="AP5" s="85">
        <f t="shared" si="0"/>
        <v>45882</v>
      </c>
      <c r="AQ5" s="85">
        <f t="shared" si="0"/>
        <v>45883</v>
      </c>
      <c r="AR5" s="85">
        <f t="shared" si="0"/>
        <v>45884</v>
      </c>
      <c r="AS5" s="85">
        <f t="shared" si="0"/>
        <v>45885</v>
      </c>
      <c r="AT5" s="86">
        <f t="shared" si="0"/>
        <v>45886</v>
      </c>
      <c r="AU5" s="84">
        <f>AT5+1</f>
        <v>45887</v>
      </c>
      <c r="AV5" s="85">
        <f>AU5+1</f>
        <v>45888</v>
      </c>
      <c r="AW5" s="85">
        <f t="shared" si="0"/>
        <v>45889</v>
      </c>
      <c r="AX5" s="85">
        <f t="shared" si="0"/>
        <v>45890</v>
      </c>
      <c r="AY5" s="85">
        <f t="shared" si="0"/>
        <v>45891</v>
      </c>
      <c r="AZ5" s="85">
        <f t="shared" si="0"/>
        <v>45892</v>
      </c>
      <c r="BA5" s="86">
        <f t="shared" si="0"/>
        <v>45893</v>
      </c>
      <c r="BB5" s="84">
        <f>BA5+1</f>
        <v>45894</v>
      </c>
      <c r="BC5" s="85">
        <f>BB5+1</f>
        <v>45895</v>
      </c>
      <c r="BD5" s="85">
        <f t="shared" ref="BD5:BH5" si="1">BC5+1</f>
        <v>45896</v>
      </c>
      <c r="BE5" s="85">
        <f t="shared" si="1"/>
        <v>45897</v>
      </c>
      <c r="BF5" s="85">
        <f t="shared" si="1"/>
        <v>45898</v>
      </c>
      <c r="BG5" s="85">
        <f t="shared" si="1"/>
        <v>45899</v>
      </c>
      <c r="BH5" s="86">
        <f t="shared" si="1"/>
        <v>45900</v>
      </c>
      <c r="BI5" s="84">
        <f>BH5+1</f>
        <v>45901</v>
      </c>
      <c r="BJ5" s="85">
        <f>BI5+1</f>
        <v>45902</v>
      </c>
      <c r="BK5" s="85">
        <f t="shared" ref="BK5:BO5" si="2">BJ5+1</f>
        <v>45903</v>
      </c>
      <c r="BL5" s="85">
        <f t="shared" si="2"/>
        <v>45904</v>
      </c>
      <c r="BM5" s="85">
        <f t="shared" si="2"/>
        <v>45905</v>
      </c>
      <c r="BN5" s="85">
        <f t="shared" si="2"/>
        <v>45906</v>
      </c>
      <c r="BO5" s="86">
        <f t="shared" si="2"/>
        <v>45907</v>
      </c>
      <c r="BP5" s="84">
        <f>BO5+1</f>
        <v>45908</v>
      </c>
      <c r="BQ5" s="85">
        <f>BP5+1</f>
        <v>45909</v>
      </c>
      <c r="BR5" s="85">
        <f t="shared" ref="BR5" si="3">BQ5+1</f>
        <v>45910</v>
      </c>
      <c r="BS5" s="85">
        <f t="shared" ref="BS5" si="4">BR5+1</f>
        <v>45911</v>
      </c>
      <c r="BT5" s="85">
        <f t="shared" ref="BT5" si="5">BS5+1</f>
        <v>45912</v>
      </c>
      <c r="BU5" s="85">
        <f t="shared" ref="BU5" si="6">BT5+1</f>
        <v>45913</v>
      </c>
      <c r="BV5" s="86">
        <f t="shared" ref="BV5" si="7">BU5+1</f>
        <v>45914</v>
      </c>
      <c r="BW5" s="84">
        <f>BV5+1</f>
        <v>45915</v>
      </c>
      <c r="BX5" s="85">
        <f>BW5+1</f>
        <v>45916</v>
      </c>
      <c r="BY5" s="85">
        <f t="shared" ref="BY5" si="8">BX5+1</f>
        <v>45917</v>
      </c>
      <c r="BZ5" s="85">
        <f t="shared" ref="BZ5" si="9">BY5+1</f>
        <v>45918</v>
      </c>
      <c r="CA5" s="85">
        <f t="shared" ref="CA5" si="10">BZ5+1</f>
        <v>45919</v>
      </c>
      <c r="CB5" s="85">
        <f t="shared" ref="CB5" si="11">CA5+1</f>
        <v>45920</v>
      </c>
      <c r="CC5" s="86">
        <f t="shared" ref="CC5" si="12">CB5+1</f>
        <v>45921</v>
      </c>
      <c r="CD5" s="84">
        <f>CC5+1</f>
        <v>45922</v>
      </c>
      <c r="CE5" s="85">
        <f>CD5+1</f>
        <v>45923</v>
      </c>
      <c r="CF5" s="85">
        <f t="shared" ref="CF5" si="13">CE5+1</f>
        <v>45924</v>
      </c>
      <c r="CG5" s="85">
        <f t="shared" ref="CG5" si="14">CF5+1</f>
        <v>45925</v>
      </c>
      <c r="CH5" s="85">
        <f t="shared" ref="CH5" si="15">CG5+1</f>
        <v>45926</v>
      </c>
      <c r="CI5" s="85">
        <f t="shared" ref="CI5" si="16">CH5+1</f>
        <v>45927</v>
      </c>
      <c r="CJ5" s="86">
        <f t="shared" ref="CJ5" si="17">CI5+1</f>
        <v>45928</v>
      </c>
    </row>
    <row r="6" spans="1:88" ht="30" customHeight="1">
      <c r="A6" s="9" t="s">
        <v>10</v>
      </c>
      <c r="B6" s="35" t="s">
        <v>11</v>
      </c>
      <c r="C6" s="90" t="s">
        <v>12</v>
      </c>
      <c r="D6" s="90" t="s">
        <v>13</v>
      </c>
      <c r="E6" s="36" t="s">
        <v>14</v>
      </c>
      <c r="F6" s="36" t="s">
        <v>15</v>
      </c>
      <c r="G6" s="36" t="s">
        <v>16</v>
      </c>
      <c r="H6" s="36" t="s">
        <v>17</v>
      </c>
      <c r="I6" s="36" t="s">
        <v>18</v>
      </c>
      <c r="J6" s="36"/>
      <c r="K6" s="36" t="s">
        <v>19</v>
      </c>
      <c r="L6" s="37" t="str">
        <f t="shared" ref="L6:AQ6" si="18">LEFT(TEXT(L5,"aaa"),1)</f>
        <v>月</v>
      </c>
      <c r="M6" s="37" t="str">
        <f t="shared" si="18"/>
        <v>火</v>
      </c>
      <c r="N6" s="37" t="str">
        <f t="shared" si="18"/>
        <v>水</v>
      </c>
      <c r="O6" s="37" t="str">
        <f t="shared" si="18"/>
        <v>木</v>
      </c>
      <c r="P6" s="37" t="str">
        <f t="shared" si="18"/>
        <v>金</v>
      </c>
      <c r="Q6" s="37" t="str">
        <f t="shared" si="18"/>
        <v>土</v>
      </c>
      <c r="R6" s="37" t="str">
        <f t="shared" si="18"/>
        <v>日</v>
      </c>
      <c r="S6" s="37" t="str">
        <f t="shared" si="18"/>
        <v>月</v>
      </c>
      <c r="T6" s="37" t="str">
        <f t="shared" si="18"/>
        <v>火</v>
      </c>
      <c r="U6" s="37" t="str">
        <f t="shared" si="18"/>
        <v>水</v>
      </c>
      <c r="V6" s="37" t="str">
        <f t="shared" si="18"/>
        <v>木</v>
      </c>
      <c r="W6" s="37" t="str">
        <f t="shared" si="18"/>
        <v>金</v>
      </c>
      <c r="X6" s="37" t="str">
        <f t="shared" si="18"/>
        <v>土</v>
      </c>
      <c r="Y6" s="37" t="str">
        <f t="shared" si="18"/>
        <v>日</v>
      </c>
      <c r="Z6" s="37" t="str">
        <f t="shared" si="18"/>
        <v>月</v>
      </c>
      <c r="AA6" s="37" t="str">
        <f t="shared" si="18"/>
        <v>火</v>
      </c>
      <c r="AB6" s="37" t="str">
        <f t="shared" si="18"/>
        <v>水</v>
      </c>
      <c r="AC6" s="37" t="str">
        <f t="shared" si="18"/>
        <v>木</v>
      </c>
      <c r="AD6" s="37" t="str">
        <f t="shared" si="18"/>
        <v>金</v>
      </c>
      <c r="AE6" s="37" t="str">
        <f t="shared" si="18"/>
        <v>土</v>
      </c>
      <c r="AF6" s="37" t="str">
        <f t="shared" si="18"/>
        <v>日</v>
      </c>
      <c r="AG6" s="37" t="str">
        <f t="shared" si="18"/>
        <v>月</v>
      </c>
      <c r="AH6" s="37" t="str">
        <f t="shared" si="18"/>
        <v>火</v>
      </c>
      <c r="AI6" s="37" t="str">
        <f t="shared" si="18"/>
        <v>水</v>
      </c>
      <c r="AJ6" s="37" t="str">
        <f t="shared" si="18"/>
        <v>木</v>
      </c>
      <c r="AK6" s="37" t="str">
        <f t="shared" si="18"/>
        <v>金</v>
      </c>
      <c r="AL6" s="37" t="str">
        <f t="shared" si="18"/>
        <v>土</v>
      </c>
      <c r="AM6" s="37" t="str">
        <f t="shared" si="18"/>
        <v>日</v>
      </c>
      <c r="AN6" s="37" t="str">
        <f t="shared" si="18"/>
        <v>月</v>
      </c>
      <c r="AO6" s="37" t="str">
        <f t="shared" si="18"/>
        <v>火</v>
      </c>
      <c r="AP6" s="37" t="str">
        <f t="shared" si="18"/>
        <v>水</v>
      </c>
      <c r="AQ6" s="37" t="str">
        <f t="shared" si="18"/>
        <v>木</v>
      </c>
      <c r="AR6" s="37" t="str">
        <f t="shared" ref="AR6:BO6" si="19">LEFT(TEXT(AR5,"aaa"),1)</f>
        <v>金</v>
      </c>
      <c r="AS6" s="37" t="str">
        <f t="shared" si="19"/>
        <v>土</v>
      </c>
      <c r="AT6" s="37" t="str">
        <f t="shared" si="19"/>
        <v>日</v>
      </c>
      <c r="AU6" s="37" t="str">
        <f t="shared" si="19"/>
        <v>月</v>
      </c>
      <c r="AV6" s="37" t="str">
        <f t="shared" si="19"/>
        <v>火</v>
      </c>
      <c r="AW6" s="37" t="str">
        <f t="shared" si="19"/>
        <v>水</v>
      </c>
      <c r="AX6" s="37" t="str">
        <f t="shared" si="19"/>
        <v>木</v>
      </c>
      <c r="AY6" s="37" t="str">
        <f t="shared" si="19"/>
        <v>金</v>
      </c>
      <c r="AZ6" s="37" t="str">
        <f t="shared" si="19"/>
        <v>土</v>
      </c>
      <c r="BA6" s="37" t="str">
        <f t="shared" si="19"/>
        <v>日</v>
      </c>
      <c r="BB6" s="37" t="str">
        <f t="shared" si="19"/>
        <v>月</v>
      </c>
      <c r="BC6" s="37" t="str">
        <f t="shared" si="19"/>
        <v>火</v>
      </c>
      <c r="BD6" s="37" t="str">
        <f t="shared" si="19"/>
        <v>水</v>
      </c>
      <c r="BE6" s="37" t="str">
        <f t="shared" si="19"/>
        <v>木</v>
      </c>
      <c r="BF6" s="37" t="str">
        <f t="shared" si="19"/>
        <v>金</v>
      </c>
      <c r="BG6" s="37" t="str">
        <f t="shared" si="19"/>
        <v>土</v>
      </c>
      <c r="BH6" s="37" t="str">
        <f t="shared" si="19"/>
        <v>日</v>
      </c>
      <c r="BI6" s="37" t="str">
        <f t="shared" si="19"/>
        <v>月</v>
      </c>
      <c r="BJ6" s="37" t="str">
        <f t="shared" si="19"/>
        <v>火</v>
      </c>
      <c r="BK6" s="37" t="str">
        <f t="shared" si="19"/>
        <v>水</v>
      </c>
      <c r="BL6" s="37" t="str">
        <f t="shared" si="19"/>
        <v>木</v>
      </c>
      <c r="BM6" s="37" t="str">
        <f t="shared" si="19"/>
        <v>金</v>
      </c>
      <c r="BN6" s="37" t="str">
        <f t="shared" si="19"/>
        <v>土</v>
      </c>
      <c r="BO6" s="37" t="str">
        <f t="shared" si="19"/>
        <v>日</v>
      </c>
      <c r="BP6" s="37" t="str">
        <f t="shared" ref="BP6:CJ6" si="20">LEFT(TEXT(BP5,"aaa"),1)</f>
        <v>月</v>
      </c>
      <c r="BQ6" s="37" t="str">
        <f t="shared" si="20"/>
        <v>火</v>
      </c>
      <c r="BR6" s="37" t="str">
        <f t="shared" si="20"/>
        <v>水</v>
      </c>
      <c r="BS6" s="37" t="str">
        <f t="shared" si="20"/>
        <v>木</v>
      </c>
      <c r="BT6" s="37" t="str">
        <f t="shared" si="20"/>
        <v>金</v>
      </c>
      <c r="BU6" s="37" t="str">
        <f t="shared" si="20"/>
        <v>土</v>
      </c>
      <c r="BV6" s="37" t="str">
        <f t="shared" si="20"/>
        <v>日</v>
      </c>
      <c r="BW6" s="37" t="str">
        <f t="shared" si="20"/>
        <v>月</v>
      </c>
      <c r="BX6" s="37" t="str">
        <f t="shared" si="20"/>
        <v>火</v>
      </c>
      <c r="BY6" s="37" t="str">
        <f t="shared" si="20"/>
        <v>水</v>
      </c>
      <c r="BZ6" s="37" t="str">
        <f t="shared" si="20"/>
        <v>木</v>
      </c>
      <c r="CA6" s="37" t="str">
        <f t="shared" si="20"/>
        <v>金</v>
      </c>
      <c r="CB6" s="37" t="str">
        <f t="shared" si="20"/>
        <v>土</v>
      </c>
      <c r="CC6" s="37" t="str">
        <f t="shared" si="20"/>
        <v>日</v>
      </c>
      <c r="CD6" s="37" t="str">
        <f t="shared" si="20"/>
        <v>月</v>
      </c>
      <c r="CE6" s="37" t="str">
        <f t="shared" si="20"/>
        <v>火</v>
      </c>
      <c r="CF6" s="37" t="str">
        <f t="shared" si="20"/>
        <v>水</v>
      </c>
      <c r="CG6" s="37" t="str">
        <f t="shared" si="20"/>
        <v>木</v>
      </c>
      <c r="CH6" s="37" t="str">
        <f t="shared" si="20"/>
        <v>金</v>
      </c>
      <c r="CI6" s="37" t="str">
        <f t="shared" si="20"/>
        <v>土</v>
      </c>
      <c r="CJ6" s="37" t="str">
        <f t="shared" si="20"/>
        <v>日</v>
      </c>
    </row>
    <row r="7" spans="1:88" ht="30" hidden="1" customHeight="1">
      <c r="A7" s="8" t="s">
        <v>20</v>
      </c>
      <c r="C7" s="10"/>
      <c r="D7" s="10"/>
      <c r="F7"/>
      <c r="G7"/>
      <c r="K7" t="str">
        <f>IF(OR(ISBLANK(タスク_開始),ISBLANK(タスク_終了)),"",タスク_終了-タスク_開始+1)</f>
        <v/>
      </c>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row>
    <row r="8" spans="1:88" s="1" customFormat="1" ht="30" customHeight="1">
      <c r="A8" s="9" t="s">
        <v>21</v>
      </c>
      <c r="B8" s="103" t="s">
        <v>22</v>
      </c>
      <c r="C8" s="104"/>
      <c r="D8" s="104" t="s">
        <v>23</v>
      </c>
      <c r="E8" s="105"/>
      <c r="F8" s="135"/>
      <c r="G8" s="106"/>
      <c r="H8" s="108"/>
      <c r="I8" s="108"/>
      <c r="J8" s="40"/>
      <c r="K8" s="40" t="str">
        <f t="shared" ref="K8:K46" si="21">IF(OR(ISBLANK(タスク_開始),ISBLANK(タスク_終了)),"",タスク_終了-タスク_開始+1)</f>
        <v/>
      </c>
      <c r="L8" s="5"/>
      <c r="M8" s="5"/>
      <c r="N8" s="5"/>
      <c r="O8" s="5"/>
      <c r="P8" s="5"/>
      <c r="Q8" s="131"/>
      <c r="R8" s="131"/>
      <c r="S8" s="5"/>
      <c r="T8" s="5"/>
      <c r="U8" s="5"/>
      <c r="V8" s="5"/>
      <c r="W8" s="5"/>
      <c r="X8" s="131"/>
      <c r="Y8" s="131"/>
      <c r="Z8" s="5"/>
      <c r="AA8" s="5"/>
      <c r="AB8" s="5"/>
      <c r="AC8" s="5"/>
      <c r="AD8" s="5"/>
      <c r="AE8" s="131"/>
      <c r="AF8" s="131"/>
      <c r="AG8" s="5"/>
      <c r="AH8" s="5"/>
      <c r="AI8" s="5"/>
      <c r="AJ8" s="5"/>
      <c r="AK8" s="5"/>
      <c r="AL8" s="131"/>
      <c r="AM8" s="131"/>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row>
    <row r="9" spans="1:88" s="1" customFormat="1" ht="30" customHeight="1">
      <c r="A9" s="9" t="s">
        <v>24</v>
      </c>
      <c r="B9" s="98" t="s">
        <v>25</v>
      </c>
      <c r="C9" s="99" t="s">
        <v>26</v>
      </c>
      <c r="D9" s="99"/>
      <c r="E9" s="100"/>
      <c r="F9" s="136"/>
      <c r="G9" s="107"/>
      <c r="H9" s="107"/>
      <c r="I9" s="107"/>
      <c r="J9" s="40"/>
      <c r="K9" s="40" t="str">
        <f t="shared" si="21"/>
        <v/>
      </c>
      <c r="L9" s="5"/>
      <c r="M9" s="5"/>
      <c r="N9" s="5"/>
      <c r="O9" s="5"/>
      <c r="P9" s="5"/>
      <c r="Q9" s="131"/>
      <c r="R9" s="131"/>
      <c r="S9" s="5"/>
      <c r="T9" s="5"/>
      <c r="U9" s="5"/>
      <c r="V9" s="5"/>
      <c r="W9" s="5"/>
      <c r="X9" s="131"/>
      <c r="Y9" s="131"/>
      <c r="Z9" s="5"/>
      <c r="AA9" s="5"/>
      <c r="AB9" s="5"/>
      <c r="AC9" s="5"/>
      <c r="AD9" s="5"/>
      <c r="AE9" s="131"/>
      <c r="AF9" s="131"/>
      <c r="AG9" s="5"/>
      <c r="AH9" s="5"/>
      <c r="AI9" s="5"/>
      <c r="AJ9" s="5"/>
      <c r="AK9" s="5"/>
      <c r="AL9" s="131"/>
      <c r="AM9" s="131"/>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row>
    <row r="10" spans="1:88" s="1" customFormat="1" ht="30" customHeight="1">
      <c r="A10" s="9"/>
      <c r="B10" s="98" t="s">
        <v>27</v>
      </c>
      <c r="C10" s="99" t="s">
        <v>28</v>
      </c>
      <c r="D10" s="99"/>
      <c r="E10" s="100"/>
      <c r="F10" s="136"/>
      <c r="G10" s="107"/>
      <c r="H10" s="136"/>
      <c r="I10" s="107"/>
      <c r="J10" s="40"/>
      <c r="K10" s="40"/>
      <c r="L10" s="5"/>
      <c r="M10" s="5"/>
      <c r="N10" s="5"/>
      <c r="O10" s="5"/>
      <c r="P10" s="5"/>
      <c r="Q10" s="131"/>
      <c r="R10" s="131"/>
      <c r="S10" s="5"/>
      <c r="T10" s="5"/>
      <c r="U10" s="5"/>
      <c r="V10" s="5"/>
      <c r="W10" s="5"/>
      <c r="X10" s="131"/>
      <c r="Y10" s="131"/>
      <c r="Z10" s="5"/>
      <c r="AA10" s="5"/>
      <c r="AB10" s="5"/>
      <c r="AC10" s="5"/>
      <c r="AD10" s="5"/>
      <c r="AE10" s="131"/>
      <c r="AF10" s="131"/>
      <c r="AG10" s="5"/>
      <c r="AH10" s="5"/>
      <c r="AI10" s="5"/>
      <c r="AJ10" s="5"/>
      <c r="AK10" s="5"/>
      <c r="AL10" s="131"/>
      <c r="AM10" s="131"/>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row>
    <row r="11" spans="1:88" s="1" customFormat="1" ht="30" customHeight="1">
      <c r="A11" s="9"/>
      <c r="B11" s="38" t="s">
        <v>29</v>
      </c>
      <c r="C11" s="14"/>
      <c r="D11" s="14" t="s">
        <v>23</v>
      </c>
      <c r="E11" s="39"/>
      <c r="F11" s="137"/>
      <c r="G11" s="71"/>
      <c r="H11" s="146"/>
      <c r="I11" s="72"/>
      <c r="J11" s="40"/>
      <c r="K11" s="40"/>
      <c r="L11" s="5"/>
      <c r="M11" s="5"/>
      <c r="N11" s="5"/>
      <c r="O11" s="5"/>
      <c r="P11" s="5"/>
      <c r="Q11" s="131"/>
      <c r="R11" s="131"/>
      <c r="S11" s="5"/>
      <c r="T11" s="5"/>
      <c r="U11" s="5"/>
      <c r="V11" s="5"/>
      <c r="W11" s="5"/>
      <c r="X11" s="131"/>
      <c r="Y11" s="131"/>
      <c r="Z11" s="5"/>
      <c r="AA11" s="5"/>
      <c r="AB11" s="5"/>
      <c r="AC11" s="5"/>
      <c r="AD11" s="5"/>
      <c r="AE11" s="131"/>
      <c r="AF11" s="131"/>
      <c r="AG11" s="5"/>
      <c r="AH11" s="5"/>
      <c r="AI11" s="5"/>
      <c r="AJ11" s="5"/>
      <c r="AK11" s="5"/>
      <c r="AL11" s="131"/>
      <c r="AM11" s="131"/>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row>
    <row r="12" spans="1:88" s="1" customFormat="1" ht="30" customHeight="1">
      <c r="A12" s="9" t="s">
        <v>24</v>
      </c>
      <c r="B12" s="23" t="s">
        <v>30</v>
      </c>
      <c r="C12" s="15" t="s">
        <v>31</v>
      </c>
      <c r="D12" s="15"/>
      <c r="E12" s="41"/>
      <c r="F12" s="138">
        <v>45854</v>
      </c>
      <c r="G12" s="138">
        <v>45854</v>
      </c>
      <c r="H12" s="138">
        <v>45854</v>
      </c>
      <c r="I12" s="138">
        <v>45854</v>
      </c>
      <c r="J12" s="40"/>
      <c r="K12" s="40">
        <f t="shared" si="21"/>
        <v>1</v>
      </c>
      <c r="L12" s="5"/>
      <c r="M12" s="5"/>
      <c r="N12" s="5"/>
      <c r="O12" s="5"/>
      <c r="P12" s="5"/>
      <c r="Q12" s="131"/>
      <c r="R12" s="131"/>
      <c r="S12" s="5"/>
      <c r="T12" s="5"/>
      <c r="U12" s="5"/>
      <c r="V12" s="5"/>
      <c r="W12" s="5"/>
      <c r="X12" s="131"/>
      <c r="Y12" s="131"/>
      <c r="Z12" s="5"/>
      <c r="AA12" s="5"/>
      <c r="AB12" s="5"/>
      <c r="AC12" s="5"/>
      <c r="AD12" s="5"/>
      <c r="AE12" s="131"/>
      <c r="AF12" s="131"/>
      <c r="AG12" s="5"/>
      <c r="AH12" s="5"/>
      <c r="AI12" s="5"/>
      <c r="AJ12" s="5"/>
      <c r="AK12" s="5"/>
      <c r="AL12" s="131"/>
      <c r="AM12" s="131"/>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row>
    <row r="13" spans="1:88" s="1" customFormat="1" ht="30" hidden="1" customHeight="1">
      <c r="A13" s="9" t="s">
        <v>32</v>
      </c>
      <c r="B13" s="23" t="s">
        <v>33</v>
      </c>
      <c r="C13" s="15" t="s">
        <v>31</v>
      </c>
      <c r="D13" s="15"/>
      <c r="E13" s="41"/>
      <c r="F13" s="138"/>
      <c r="G13" s="87"/>
      <c r="H13" s="138"/>
      <c r="I13" s="87"/>
      <c r="J13" s="40"/>
      <c r="K13" s="40" t="str">
        <f t="shared" si="21"/>
        <v/>
      </c>
      <c r="L13" s="5"/>
      <c r="M13" s="5"/>
      <c r="N13" s="5"/>
      <c r="O13" s="5"/>
      <c r="P13" s="5"/>
      <c r="Q13" s="131"/>
      <c r="R13" s="131"/>
      <c r="S13" s="5"/>
      <c r="T13" s="5"/>
      <c r="U13" s="5"/>
      <c r="V13" s="5"/>
      <c r="W13" s="5"/>
      <c r="X13" s="132"/>
      <c r="Y13" s="132"/>
      <c r="Z13" s="5"/>
      <c r="AA13" s="5"/>
      <c r="AB13" s="5"/>
      <c r="AC13" s="5"/>
      <c r="AD13" s="5"/>
      <c r="AE13" s="131"/>
      <c r="AF13" s="131"/>
      <c r="AG13" s="5"/>
      <c r="AH13" s="5"/>
      <c r="AI13" s="5"/>
      <c r="AJ13" s="5"/>
      <c r="AK13" s="5"/>
      <c r="AL13" s="131"/>
      <c r="AM13" s="131"/>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row>
    <row r="14" spans="1:88" s="1" customFormat="1" ht="24.95" customHeight="1">
      <c r="A14" s="9" t="s">
        <v>34</v>
      </c>
      <c r="B14" s="42" t="s">
        <v>35</v>
      </c>
      <c r="C14" s="16" t="s">
        <v>36</v>
      </c>
      <c r="D14" s="16" t="s">
        <v>23</v>
      </c>
      <c r="E14" s="43"/>
      <c r="F14" s="139"/>
      <c r="G14" s="73"/>
      <c r="H14" s="147"/>
      <c r="I14" s="74"/>
      <c r="J14" s="40"/>
      <c r="K14" s="40" t="str">
        <f t="shared" si="21"/>
        <v/>
      </c>
      <c r="L14" s="5"/>
      <c r="M14" s="5"/>
      <c r="N14" s="5"/>
      <c r="O14" s="5"/>
      <c r="P14" s="5"/>
      <c r="Q14" s="131"/>
      <c r="R14" s="131"/>
      <c r="S14" s="5"/>
      <c r="T14" s="5"/>
      <c r="U14" s="5"/>
      <c r="V14" s="5"/>
      <c r="W14" s="5"/>
      <c r="X14" s="131"/>
      <c r="Y14" s="131"/>
      <c r="Z14" s="5"/>
      <c r="AA14" s="5"/>
      <c r="AB14" s="5"/>
      <c r="AC14" s="5"/>
      <c r="AD14" s="5"/>
      <c r="AE14" s="131"/>
      <c r="AF14" s="131"/>
      <c r="AG14" s="5"/>
      <c r="AH14" s="5"/>
      <c r="AI14" s="5"/>
      <c r="AJ14" s="5"/>
      <c r="AK14" s="5"/>
      <c r="AL14" s="131"/>
      <c r="AM14" s="131"/>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row>
    <row r="15" spans="1:88" s="1" customFormat="1" ht="30" hidden="1" customHeight="1">
      <c r="A15" s="9"/>
      <c r="B15" s="88" t="s">
        <v>37</v>
      </c>
      <c r="C15" s="17"/>
      <c r="D15" s="17"/>
      <c r="E15" s="44"/>
      <c r="F15" s="140"/>
      <c r="G15" s="102"/>
      <c r="H15" s="140"/>
      <c r="I15" s="102"/>
      <c r="J15" s="40"/>
      <c r="K15" s="40"/>
      <c r="L15" s="5"/>
      <c r="M15" s="5"/>
      <c r="N15" s="5"/>
      <c r="O15" s="5"/>
      <c r="P15" s="5"/>
      <c r="Q15" s="131"/>
      <c r="R15" s="131"/>
      <c r="S15" s="5"/>
      <c r="T15" s="5"/>
      <c r="U15" s="5"/>
      <c r="V15" s="5"/>
      <c r="W15" s="5"/>
      <c r="X15" s="131"/>
      <c r="Y15" s="131"/>
      <c r="Z15" s="5"/>
      <c r="AA15" s="5"/>
      <c r="AB15" s="5"/>
      <c r="AC15" s="5"/>
      <c r="AD15" s="5"/>
      <c r="AE15" s="131"/>
      <c r="AF15" s="131"/>
      <c r="AG15" s="5"/>
      <c r="AH15" s="5"/>
      <c r="AI15" s="5"/>
      <c r="AJ15" s="5"/>
      <c r="AK15" s="5"/>
      <c r="AL15" s="131"/>
      <c r="AM15" s="131"/>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row>
    <row r="16" spans="1:88" s="1" customFormat="1" ht="30" hidden="1" customHeight="1">
      <c r="A16" s="9"/>
      <c r="B16" s="109" t="s">
        <v>38</v>
      </c>
      <c r="C16" s="17"/>
      <c r="D16" s="17"/>
      <c r="E16" s="44"/>
      <c r="F16" s="140"/>
      <c r="G16" s="102"/>
      <c r="H16" s="140"/>
      <c r="I16" s="102"/>
      <c r="J16" s="40"/>
      <c r="K16" s="40"/>
      <c r="L16" s="5"/>
      <c r="M16" s="5"/>
      <c r="N16" s="5"/>
      <c r="O16" s="5"/>
      <c r="P16" s="5"/>
      <c r="Q16" s="131"/>
      <c r="R16" s="131"/>
      <c r="S16" s="5"/>
      <c r="T16" s="5"/>
      <c r="U16" s="5"/>
      <c r="V16" s="5"/>
      <c r="W16" s="5"/>
      <c r="X16" s="131"/>
      <c r="Y16" s="131"/>
      <c r="Z16" s="5"/>
      <c r="AA16" s="5"/>
      <c r="AB16" s="5"/>
      <c r="AC16" s="5"/>
      <c r="AD16" s="5"/>
      <c r="AE16" s="131"/>
      <c r="AF16" s="131"/>
      <c r="AG16" s="5"/>
      <c r="AH16" s="5"/>
      <c r="AI16" s="5"/>
      <c r="AJ16" s="5"/>
      <c r="AK16" s="5"/>
      <c r="AL16" s="131"/>
      <c r="AM16" s="131"/>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row>
    <row r="17" spans="1:88" s="1" customFormat="1" ht="30" hidden="1" customHeight="1">
      <c r="A17" s="9"/>
      <c r="B17" s="89" t="s">
        <v>39</v>
      </c>
      <c r="C17" s="17"/>
      <c r="D17" s="17"/>
      <c r="E17" s="44"/>
      <c r="F17" s="140"/>
      <c r="G17" s="102"/>
      <c r="H17" s="140"/>
      <c r="I17" s="102"/>
      <c r="J17" s="40"/>
      <c r="K17" s="40"/>
      <c r="L17" s="5"/>
      <c r="M17" s="5"/>
      <c r="N17" s="5"/>
      <c r="O17" s="5"/>
      <c r="P17" s="5"/>
      <c r="Q17" s="131"/>
      <c r="R17" s="131"/>
      <c r="S17" s="5"/>
      <c r="T17" s="5"/>
      <c r="U17" s="5"/>
      <c r="V17" s="5"/>
      <c r="W17" s="5"/>
      <c r="X17" s="131"/>
      <c r="Y17" s="131"/>
      <c r="Z17" s="5"/>
      <c r="AA17" s="5"/>
      <c r="AB17" s="5"/>
      <c r="AC17" s="5"/>
      <c r="AD17" s="5"/>
      <c r="AE17" s="131"/>
      <c r="AF17" s="131"/>
      <c r="AG17" s="5"/>
      <c r="AH17" s="5"/>
      <c r="AI17" s="5"/>
      <c r="AJ17" s="5"/>
      <c r="AK17" s="5"/>
      <c r="AL17" s="131"/>
      <c r="AM17" s="131"/>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row>
    <row r="18" spans="1:88" s="1" customFormat="1" ht="30" hidden="1" customHeight="1">
      <c r="A18" s="9"/>
      <c r="B18" s="89" t="s">
        <v>40</v>
      </c>
      <c r="C18" s="17"/>
      <c r="D18" s="17"/>
      <c r="E18" s="44"/>
      <c r="F18" s="140"/>
      <c r="G18" s="102"/>
      <c r="H18" s="140"/>
      <c r="I18" s="102"/>
      <c r="J18" s="40"/>
      <c r="K18" s="40"/>
      <c r="L18" s="5"/>
      <c r="M18" s="5"/>
      <c r="N18" s="5"/>
      <c r="O18" s="5"/>
      <c r="P18" s="5"/>
      <c r="Q18" s="131"/>
      <c r="R18" s="131"/>
      <c r="S18" s="5"/>
      <c r="T18" s="5"/>
      <c r="U18" s="5"/>
      <c r="V18" s="5"/>
      <c r="W18" s="5"/>
      <c r="X18" s="131"/>
      <c r="Y18" s="131"/>
      <c r="Z18" s="5"/>
      <c r="AA18" s="5"/>
      <c r="AB18" s="5"/>
      <c r="AC18" s="5"/>
      <c r="AD18" s="5"/>
      <c r="AE18" s="131"/>
      <c r="AF18" s="131"/>
      <c r="AG18" s="5"/>
      <c r="AH18" s="5"/>
      <c r="AI18" s="5"/>
      <c r="AJ18" s="5"/>
      <c r="AK18" s="5"/>
      <c r="AL18" s="131"/>
      <c r="AM18" s="131"/>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row>
    <row r="19" spans="1:88" s="1" customFormat="1" ht="30" customHeight="1">
      <c r="A19" s="9"/>
      <c r="B19" s="88" t="s">
        <v>41</v>
      </c>
      <c r="C19" s="17"/>
      <c r="D19" s="17"/>
      <c r="E19" s="44"/>
      <c r="F19" s="140"/>
      <c r="G19" s="102"/>
      <c r="H19" s="140"/>
      <c r="I19" s="75"/>
      <c r="J19" s="40"/>
      <c r="K19" s="40" t="str">
        <f t="shared" si="21"/>
        <v/>
      </c>
      <c r="L19" s="5"/>
      <c r="M19" s="5"/>
      <c r="N19" s="5"/>
      <c r="O19" s="5"/>
      <c r="P19" s="5"/>
      <c r="Q19" s="131"/>
      <c r="R19" s="131"/>
      <c r="S19" s="5"/>
      <c r="T19" s="5"/>
      <c r="U19" s="5"/>
      <c r="V19" s="5"/>
      <c r="W19" s="5"/>
      <c r="X19" s="131"/>
      <c r="Y19" s="131"/>
      <c r="Z19" s="5"/>
      <c r="AA19" s="5"/>
      <c r="AB19" s="5"/>
      <c r="AC19" s="5"/>
      <c r="AD19" s="5"/>
      <c r="AE19" s="131"/>
      <c r="AF19" s="131"/>
      <c r="AG19" s="5"/>
      <c r="AH19" s="5"/>
      <c r="AI19" s="5"/>
      <c r="AJ19" s="5"/>
      <c r="AK19" s="5"/>
      <c r="AL19" s="131"/>
      <c r="AM19" s="131"/>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row>
    <row r="20" spans="1:88" s="1" customFormat="1" ht="30" hidden="1" customHeight="1">
      <c r="A20" s="9"/>
      <c r="B20" s="89" t="s">
        <v>42</v>
      </c>
      <c r="C20" s="17" t="s">
        <v>31</v>
      </c>
      <c r="D20" s="17"/>
      <c r="E20" s="44"/>
      <c r="F20" s="140"/>
      <c r="G20" s="75"/>
      <c r="H20" s="140"/>
      <c r="I20" s="75"/>
      <c r="J20" s="40"/>
      <c r="K20" s="40"/>
      <c r="L20" s="5"/>
      <c r="M20" s="5"/>
      <c r="N20" s="5"/>
      <c r="O20" s="5"/>
      <c r="P20" s="5"/>
      <c r="Q20" s="131"/>
      <c r="R20" s="131"/>
      <c r="S20" s="5"/>
      <c r="T20" s="5"/>
      <c r="U20" s="5"/>
      <c r="V20" s="5"/>
      <c r="W20" s="5"/>
      <c r="X20" s="131"/>
      <c r="Y20" s="131"/>
      <c r="Z20" s="5"/>
      <c r="AA20" s="5"/>
      <c r="AB20" s="5"/>
      <c r="AC20" s="5"/>
      <c r="AD20" s="5"/>
      <c r="AE20" s="131"/>
      <c r="AF20" s="131"/>
      <c r="AG20" s="5"/>
      <c r="AH20" s="5"/>
      <c r="AI20" s="5"/>
      <c r="AJ20" s="5"/>
      <c r="AK20" s="5"/>
      <c r="AL20" s="131"/>
      <c r="AM20" s="131"/>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row>
    <row r="21" spans="1:88" s="1" customFormat="1" ht="30" customHeight="1">
      <c r="A21" s="8"/>
      <c r="B21" s="24" t="s">
        <v>43</v>
      </c>
      <c r="C21" s="17"/>
      <c r="D21" s="17"/>
      <c r="E21" s="44"/>
      <c r="F21" s="140"/>
      <c r="G21" s="75"/>
      <c r="H21" s="140"/>
      <c r="I21" s="75"/>
      <c r="J21" s="40"/>
      <c r="K21" s="40" t="str">
        <f t="shared" si="21"/>
        <v/>
      </c>
      <c r="L21" s="5"/>
      <c r="M21" s="5"/>
      <c r="N21" s="5"/>
      <c r="O21" s="5"/>
      <c r="P21" s="5"/>
      <c r="Q21" s="131"/>
      <c r="R21" s="131"/>
      <c r="S21" s="5"/>
      <c r="T21" s="5"/>
      <c r="U21" s="5"/>
      <c r="V21" s="5"/>
      <c r="W21" s="5"/>
      <c r="X21" s="132"/>
      <c r="Y21" s="132"/>
      <c r="Z21" s="5"/>
      <c r="AA21" s="5"/>
      <c r="AB21" s="5"/>
      <c r="AC21" s="5"/>
      <c r="AD21" s="5"/>
      <c r="AE21" s="131"/>
      <c r="AF21" s="131"/>
      <c r="AG21" s="5"/>
      <c r="AH21" s="5"/>
      <c r="AI21" s="5"/>
      <c r="AJ21" s="5"/>
      <c r="AK21" s="5"/>
      <c r="AL21" s="131"/>
      <c r="AM21" s="131"/>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row>
    <row r="22" spans="1:88" s="1" customFormat="1" ht="30" customHeight="1">
      <c r="A22" s="8"/>
      <c r="B22" s="92" t="s">
        <v>44</v>
      </c>
      <c r="C22" s="17" t="s">
        <v>45</v>
      </c>
      <c r="D22" s="17"/>
      <c r="E22" s="44"/>
      <c r="F22" s="140"/>
      <c r="G22" s="140"/>
      <c r="H22" s="75"/>
      <c r="I22" s="140"/>
      <c r="J22" s="40"/>
      <c r="K22" s="40" t="str">
        <f t="shared" si="21"/>
        <v/>
      </c>
      <c r="L22" s="5"/>
      <c r="M22" s="5"/>
      <c r="N22" s="5"/>
      <c r="O22" s="5"/>
      <c r="P22" s="5"/>
      <c r="Q22" s="131"/>
      <c r="R22" s="131"/>
      <c r="S22" s="5"/>
      <c r="T22" s="5"/>
      <c r="U22" s="5"/>
      <c r="V22" s="5"/>
      <c r="W22" s="5"/>
      <c r="X22" s="131"/>
      <c r="Y22" s="131"/>
      <c r="Z22" s="5"/>
      <c r="AA22" s="5"/>
      <c r="AB22" s="5"/>
      <c r="AC22" s="5"/>
      <c r="AD22" s="5"/>
      <c r="AE22" s="131"/>
      <c r="AF22" s="131"/>
      <c r="AG22" s="5"/>
      <c r="AH22" s="5"/>
      <c r="AI22" s="5"/>
      <c r="AJ22" s="5"/>
      <c r="AK22" s="5"/>
      <c r="AL22" s="131"/>
      <c r="AM22" s="131"/>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row>
    <row r="23" spans="1:88" s="1" customFormat="1" ht="30" customHeight="1">
      <c r="A23" s="8"/>
      <c r="B23" s="92" t="s">
        <v>46</v>
      </c>
      <c r="C23" s="17" t="s">
        <v>47</v>
      </c>
      <c r="D23" s="17"/>
      <c r="E23" s="44"/>
      <c r="F23" s="140"/>
      <c r="G23" s="140"/>
      <c r="H23" s="75"/>
      <c r="I23" s="140"/>
      <c r="J23" s="40"/>
      <c r="K23" s="40"/>
      <c r="L23" s="5"/>
      <c r="M23" s="5"/>
      <c r="N23" s="5"/>
      <c r="O23" s="5"/>
      <c r="P23" s="5"/>
      <c r="Q23" s="131"/>
      <c r="R23" s="131"/>
      <c r="S23" s="5"/>
      <c r="T23" s="5"/>
      <c r="U23" s="5"/>
      <c r="V23" s="5"/>
      <c r="W23" s="5"/>
      <c r="X23" s="131"/>
      <c r="Y23" s="131"/>
      <c r="Z23" s="5"/>
      <c r="AA23" s="5"/>
      <c r="AB23" s="5"/>
      <c r="AC23" s="5"/>
      <c r="AD23" s="5"/>
      <c r="AE23" s="131"/>
      <c r="AF23" s="131"/>
      <c r="AG23" s="5"/>
      <c r="AH23" s="5"/>
      <c r="AI23" s="5"/>
      <c r="AJ23" s="5"/>
      <c r="AK23" s="5"/>
      <c r="AL23" s="131"/>
      <c r="AM23" s="131"/>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row>
    <row r="24" spans="1:88" s="1" customFormat="1" ht="30" hidden="1" customHeight="1">
      <c r="A24" s="8"/>
      <c r="B24" s="24" t="s">
        <v>48</v>
      </c>
      <c r="C24" s="17" t="s">
        <v>49</v>
      </c>
      <c r="D24" s="17"/>
      <c r="E24" s="44"/>
      <c r="F24" s="140"/>
      <c r="G24" s="140"/>
      <c r="H24" s="75"/>
      <c r="I24" s="140"/>
      <c r="J24" s="40"/>
      <c r="K24" s="40" t="str">
        <f t="shared" si="21"/>
        <v/>
      </c>
      <c r="L24" s="5"/>
      <c r="M24" s="5"/>
      <c r="N24" s="5"/>
      <c r="O24" s="5"/>
      <c r="P24" s="5"/>
      <c r="Q24" s="131"/>
      <c r="R24" s="131"/>
      <c r="S24" s="5"/>
      <c r="T24" s="5"/>
      <c r="U24" s="5"/>
      <c r="V24" s="5"/>
      <c r="W24" s="5"/>
      <c r="X24" s="131"/>
      <c r="Y24" s="131"/>
      <c r="Z24" s="5"/>
      <c r="AA24" s="5"/>
      <c r="AB24" s="6"/>
      <c r="AC24" s="5"/>
      <c r="AD24" s="5"/>
      <c r="AE24" s="131"/>
      <c r="AF24" s="131"/>
      <c r="AG24" s="5"/>
      <c r="AH24" s="5"/>
      <c r="AI24" s="5"/>
      <c r="AJ24" s="5"/>
      <c r="AK24" s="5"/>
      <c r="AL24" s="131"/>
      <c r="AM24" s="131"/>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row>
    <row r="25" spans="1:88" s="1" customFormat="1" ht="30" customHeight="1">
      <c r="A25" s="8"/>
      <c r="B25" s="88" t="s">
        <v>50</v>
      </c>
      <c r="C25" s="17"/>
      <c r="D25" s="17"/>
      <c r="E25" s="44"/>
      <c r="F25" s="140"/>
      <c r="G25" s="140"/>
      <c r="H25" s="75"/>
      <c r="I25" s="140"/>
      <c r="J25" s="40"/>
      <c r="K25" s="40"/>
      <c r="L25" s="5"/>
      <c r="M25" s="5"/>
      <c r="N25" s="5"/>
      <c r="O25" s="5"/>
      <c r="P25" s="5"/>
      <c r="Q25" s="131"/>
      <c r="R25" s="131"/>
      <c r="S25" s="5"/>
      <c r="T25" s="5"/>
      <c r="U25" s="5"/>
      <c r="V25" s="5"/>
      <c r="W25" s="5"/>
      <c r="X25" s="131"/>
      <c r="Y25" s="131"/>
      <c r="Z25" s="5"/>
      <c r="AA25" s="5"/>
      <c r="AB25" s="6"/>
      <c r="AC25" s="5"/>
      <c r="AD25" s="5"/>
      <c r="AE25" s="131"/>
      <c r="AF25" s="131"/>
      <c r="AG25" s="5"/>
      <c r="AH25" s="5"/>
      <c r="AI25" s="5"/>
      <c r="AJ25" s="5"/>
      <c r="AK25" s="5"/>
      <c r="AL25" s="131"/>
      <c r="AM25" s="131"/>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row>
    <row r="26" spans="1:88" s="1" customFormat="1" ht="30" customHeight="1">
      <c r="A26" s="8"/>
      <c r="B26" s="89" t="s">
        <v>51</v>
      </c>
      <c r="C26" s="17" t="s">
        <v>31</v>
      </c>
      <c r="D26" s="17"/>
      <c r="E26" s="44"/>
      <c r="F26" s="140"/>
      <c r="G26" s="140"/>
      <c r="H26" s="75"/>
      <c r="I26" s="140"/>
      <c r="J26" s="40"/>
      <c r="K26" s="40"/>
      <c r="L26" s="5"/>
      <c r="M26" s="5"/>
      <c r="N26" s="5"/>
      <c r="O26" s="5"/>
      <c r="P26" s="5"/>
      <c r="Q26" s="131"/>
      <c r="R26" s="131"/>
      <c r="S26" s="5"/>
      <c r="T26" s="5"/>
      <c r="U26" s="5"/>
      <c r="V26" s="5"/>
      <c r="W26" s="5"/>
      <c r="X26" s="131"/>
      <c r="Y26" s="131"/>
      <c r="Z26" s="5"/>
      <c r="AA26" s="5"/>
      <c r="AB26" s="6"/>
      <c r="AC26" s="5"/>
      <c r="AD26" s="5"/>
      <c r="AE26" s="131"/>
      <c r="AF26" s="131"/>
      <c r="AG26" s="5"/>
      <c r="AH26" s="5"/>
      <c r="AI26" s="5"/>
      <c r="AJ26" s="5"/>
      <c r="AK26" s="5"/>
      <c r="AL26" s="131"/>
      <c r="AM26" s="131"/>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row>
    <row r="27" spans="1:88" s="1" customFormat="1" ht="30" customHeight="1">
      <c r="A27" s="8"/>
      <c r="B27" s="88" t="s">
        <v>52</v>
      </c>
      <c r="C27" s="17" t="s">
        <v>31</v>
      </c>
      <c r="D27" s="17"/>
      <c r="E27" s="44"/>
      <c r="F27" s="140"/>
      <c r="G27" s="140"/>
      <c r="H27" s="75"/>
      <c r="I27" s="140"/>
      <c r="J27" s="40"/>
      <c r="K27" s="40"/>
      <c r="L27" s="5"/>
      <c r="M27" s="5"/>
      <c r="N27" s="5"/>
      <c r="O27" s="5"/>
      <c r="P27" s="5"/>
      <c r="Q27" s="131"/>
      <c r="R27" s="131"/>
      <c r="S27" s="5"/>
      <c r="T27" s="5"/>
      <c r="U27" s="5"/>
      <c r="V27" s="5"/>
      <c r="W27" s="5"/>
      <c r="X27" s="131"/>
      <c r="Y27" s="131"/>
      <c r="Z27" s="5"/>
      <c r="AA27" s="5"/>
      <c r="AB27" s="6"/>
      <c r="AC27" s="5"/>
      <c r="AD27" s="5"/>
      <c r="AE27" s="131"/>
      <c r="AF27" s="131"/>
      <c r="AG27" s="5"/>
      <c r="AH27" s="5"/>
      <c r="AI27" s="5"/>
      <c r="AJ27" s="5"/>
      <c r="AK27" s="5"/>
      <c r="AL27" s="131"/>
      <c r="AM27" s="131"/>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row>
    <row r="28" spans="1:88" s="1" customFormat="1" ht="30" customHeight="1">
      <c r="A28" s="8"/>
      <c r="B28" s="109" t="s">
        <v>53</v>
      </c>
      <c r="C28" s="17" t="s">
        <v>45</v>
      </c>
      <c r="D28" s="17"/>
      <c r="E28" s="44">
        <f>7/30</f>
        <v>0.23333333333333334</v>
      </c>
      <c r="F28" s="140"/>
      <c r="G28" s="140"/>
      <c r="H28" s="75"/>
      <c r="I28" s="140"/>
      <c r="J28" s="40"/>
      <c r="K28" s="40"/>
      <c r="L28" s="5"/>
      <c r="M28" s="5"/>
      <c r="N28" s="5"/>
      <c r="O28" s="5"/>
      <c r="P28" s="5"/>
      <c r="Q28" s="131"/>
      <c r="R28" s="131"/>
      <c r="S28" s="5"/>
      <c r="T28" s="5"/>
      <c r="U28" s="5"/>
      <c r="V28" s="5"/>
      <c r="W28" s="5"/>
      <c r="X28" s="131"/>
      <c r="Y28" s="131"/>
      <c r="Z28" s="5"/>
      <c r="AA28" s="5"/>
      <c r="AB28" s="6"/>
      <c r="AC28" s="5"/>
      <c r="AD28" s="5"/>
      <c r="AE28" s="131"/>
      <c r="AF28" s="131"/>
      <c r="AG28" s="5"/>
      <c r="AH28" s="5"/>
      <c r="AI28" s="5"/>
      <c r="AJ28" s="5"/>
      <c r="AK28" s="5"/>
      <c r="AL28" s="131"/>
      <c r="AM28" s="131"/>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row>
    <row r="29" spans="1:88" s="1" customFormat="1" ht="30" customHeight="1">
      <c r="A29" s="8"/>
      <c r="B29" s="91" t="s">
        <v>54</v>
      </c>
      <c r="C29" s="17"/>
      <c r="D29" s="44" t="s">
        <v>55</v>
      </c>
      <c r="E29" s="44"/>
      <c r="F29" s="140"/>
      <c r="G29" s="140"/>
      <c r="H29" s="75"/>
      <c r="I29" s="140"/>
      <c r="J29" s="40"/>
      <c r="K29" s="40"/>
      <c r="L29" s="5"/>
      <c r="M29" s="5"/>
      <c r="N29" s="5"/>
      <c r="O29" s="5"/>
      <c r="P29" s="5"/>
      <c r="Q29" s="131"/>
      <c r="R29" s="131"/>
      <c r="S29" s="5"/>
      <c r="T29" s="5"/>
      <c r="U29" s="5"/>
      <c r="V29" s="5"/>
      <c r="W29" s="5"/>
      <c r="X29" s="131"/>
      <c r="Y29" s="131"/>
      <c r="Z29" s="5"/>
      <c r="AA29" s="5"/>
      <c r="AB29" s="6"/>
      <c r="AC29" s="5"/>
      <c r="AD29" s="5"/>
      <c r="AE29" s="131"/>
      <c r="AF29" s="131"/>
      <c r="AG29" s="5"/>
      <c r="AH29" s="5"/>
      <c r="AI29" s="5"/>
      <c r="AJ29" s="5"/>
      <c r="AK29" s="5"/>
      <c r="AL29" s="131"/>
      <c r="AM29" s="131"/>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row>
    <row r="30" spans="1:88" s="1" customFormat="1" ht="30" customHeight="1">
      <c r="A30" s="8"/>
      <c r="B30" s="89" t="s">
        <v>56</v>
      </c>
      <c r="C30" s="17" t="s">
        <v>31</v>
      </c>
      <c r="D30" s="17"/>
      <c r="E30" s="44"/>
      <c r="F30" s="140"/>
      <c r="G30" s="140"/>
      <c r="H30" s="75"/>
      <c r="I30" s="140"/>
      <c r="J30" s="40"/>
      <c r="K30" s="40"/>
      <c r="L30" s="5"/>
      <c r="M30" s="5"/>
      <c r="N30" s="5"/>
      <c r="O30" s="5"/>
      <c r="P30" s="5"/>
      <c r="Q30" s="131"/>
      <c r="R30" s="131"/>
      <c r="S30" s="5"/>
      <c r="T30" s="5"/>
      <c r="U30" s="5"/>
      <c r="V30" s="5"/>
      <c r="W30" s="5"/>
      <c r="X30" s="131"/>
      <c r="Y30" s="131"/>
      <c r="Z30" s="5"/>
      <c r="AA30" s="5"/>
      <c r="AB30" s="6"/>
      <c r="AC30" s="5"/>
      <c r="AD30" s="5"/>
      <c r="AE30" s="131"/>
      <c r="AF30" s="131"/>
      <c r="AG30" s="5"/>
      <c r="AH30" s="5"/>
      <c r="AI30" s="5"/>
      <c r="AJ30" s="5"/>
      <c r="AK30" s="5"/>
      <c r="AL30" s="131"/>
      <c r="AM30" s="131"/>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row>
    <row r="31" spans="1:88" s="1" customFormat="1" ht="30" customHeight="1">
      <c r="A31" s="8"/>
      <c r="B31" s="89" t="s">
        <v>57</v>
      </c>
      <c r="C31" s="17" t="s">
        <v>58</v>
      </c>
      <c r="D31" s="17"/>
      <c r="E31" s="44"/>
      <c r="F31" s="140"/>
      <c r="G31" s="140"/>
      <c r="H31" s="75"/>
      <c r="I31" s="140"/>
      <c r="J31" s="40"/>
      <c r="K31" s="40"/>
      <c r="L31" s="5"/>
      <c r="M31" s="5"/>
      <c r="N31" s="5"/>
      <c r="O31" s="5"/>
      <c r="P31" s="5"/>
      <c r="Q31" s="131"/>
      <c r="R31" s="131"/>
      <c r="S31" s="5"/>
      <c r="T31" s="5"/>
      <c r="U31" s="5"/>
      <c r="V31" s="5"/>
      <c r="W31" s="5"/>
      <c r="X31" s="131"/>
      <c r="Y31" s="131"/>
      <c r="Z31" s="5"/>
      <c r="AA31" s="5"/>
      <c r="AB31" s="6"/>
      <c r="AC31" s="5"/>
      <c r="AD31" s="5"/>
      <c r="AE31" s="131"/>
      <c r="AF31" s="131"/>
      <c r="AG31" s="5"/>
      <c r="AH31" s="5"/>
      <c r="AI31" s="5"/>
      <c r="AJ31" s="5"/>
      <c r="AK31" s="5"/>
      <c r="AL31" s="131"/>
      <c r="AM31" s="131"/>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row>
    <row r="32" spans="1:88" s="1" customFormat="1" ht="30" hidden="1" customHeight="1">
      <c r="A32" s="8"/>
      <c r="B32" s="88" t="s">
        <v>59</v>
      </c>
      <c r="C32" s="17"/>
      <c r="D32" s="17"/>
      <c r="E32" s="44"/>
      <c r="F32" s="140"/>
      <c r="G32" s="140"/>
      <c r="H32" s="75"/>
      <c r="I32" s="140"/>
      <c r="J32" s="40"/>
      <c r="K32" s="40"/>
      <c r="L32" s="5"/>
      <c r="M32" s="5"/>
      <c r="N32" s="5"/>
      <c r="O32" s="5"/>
      <c r="P32" s="5"/>
      <c r="Q32" s="131"/>
      <c r="R32" s="131"/>
      <c r="S32" s="5"/>
      <c r="T32" s="5"/>
      <c r="U32" s="5"/>
      <c r="V32" s="5"/>
      <c r="W32" s="5"/>
      <c r="X32" s="131"/>
      <c r="Y32" s="131"/>
      <c r="Z32" s="5"/>
      <c r="AA32" s="5"/>
      <c r="AB32" s="6"/>
      <c r="AC32" s="5"/>
      <c r="AD32" s="5"/>
      <c r="AE32" s="131"/>
      <c r="AF32" s="131"/>
      <c r="AG32" s="5"/>
      <c r="AH32" s="5"/>
      <c r="AI32" s="5"/>
      <c r="AJ32" s="5"/>
      <c r="AK32" s="5"/>
      <c r="AL32" s="131"/>
      <c r="AM32" s="131"/>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row>
    <row r="33" spans="1:88" s="1" customFormat="1" ht="30" hidden="1" customHeight="1">
      <c r="A33" s="8"/>
      <c r="B33" s="89" t="s">
        <v>60</v>
      </c>
      <c r="C33" s="17" t="s">
        <v>31</v>
      </c>
      <c r="D33" s="17"/>
      <c r="E33" s="44"/>
      <c r="F33" s="140"/>
      <c r="G33" s="140"/>
      <c r="H33" s="75"/>
      <c r="I33" s="140"/>
      <c r="J33" s="40"/>
      <c r="K33" s="40"/>
      <c r="L33" s="5"/>
      <c r="M33" s="5"/>
      <c r="N33" s="5"/>
      <c r="O33" s="5"/>
      <c r="P33" s="5"/>
      <c r="Q33" s="131"/>
      <c r="R33" s="131"/>
      <c r="S33" s="5"/>
      <c r="T33" s="5"/>
      <c r="U33" s="5"/>
      <c r="V33" s="5"/>
      <c r="W33" s="5"/>
      <c r="X33" s="131"/>
      <c r="Y33" s="131"/>
      <c r="Z33" s="5"/>
      <c r="AA33" s="5"/>
      <c r="AB33" s="6"/>
      <c r="AC33" s="5"/>
      <c r="AD33" s="5"/>
      <c r="AE33" s="131"/>
      <c r="AF33" s="131"/>
      <c r="AG33" s="5"/>
      <c r="AH33" s="5"/>
      <c r="AI33" s="5"/>
      <c r="AJ33" s="5"/>
      <c r="AK33" s="5"/>
      <c r="AL33" s="131"/>
      <c r="AM33" s="131"/>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row>
    <row r="34" spans="1:88" s="1" customFormat="1" ht="30" hidden="1" customHeight="1">
      <c r="A34" s="8"/>
      <c r="B34" s="89" t="s">
        <v>57</v>
      </c>
      <c r="C34" s="17" t="s">
        <v>58</v>
      </c>
      <c r="D34" s="17"/>
      <c r="E34" s="44"/>
      <c r="F34" s="140"/>
      <c r="G34" s="140"/>
      <c r="H34" s="75"/>
      <c r="I34" s="140"/>
      <c r="J34" s="40"/>
      <c r="K34" s="40" t="str">
        <f t="shared" si="21"/>
        <v/>
      </c>
      <c r="L34" s="5"/>
      <c r="M34" s="5"/>
      <c r="N34" s="5"/>
      <c r="O34" s="5"/>
      <c r="P34" s="5"/>
      <c r="Q34" s="131"/>
      <c r="R34" s="131"/>
      <c r="S34" s="5"/>
      <c r="T34" s="5"/>
      <c r="U34" s="5"/>
      <c r="V34" s="5"/>
      <c r="W34" s="5"/>
      <c r="X34" s="131"/>
      <c r="Y34" s="131"/>
      <c r="Z34" s="5"/>
      <c r="AA34" s="5"/>
      <c r="AB34" s="5"/>
      <c r="AC34" s="5"/>
      <c r="AD34" s="5"/>
      <c r="AE34" s="131"/>
      <c r="AF34" s="131"/>
      <c r="AG34" s="5"/>
      <c r="AH34" s="5"/>
      <c r="AI34" s="5"/>
      <c r="AJ34" s="5"/>
      <c r="AK34" s="5"/>
      <c r="AL34" s="131"/>
      <c r="AM34" s="131"/>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row>
    <row r="35" spans="1:88" s="1" customFormat="1" ht="30" customHeight="1">
      <c r="A35" s="8" t="s">
        <v>61</v>
      </c>
      <c r="B35" s="45" t="s">
        <v>62</v>
      </c>
      <c r="C35" s="18" t="s">
        <v>63</v>
      </c>
      <c r="D35" s="18" t="s">
        <v>23</v>
      </c>
      <c r="E35" s="46"/>
      <c r="F35" s="141"/>
      <c r="G35" s="141"/>
      <c r="H35" s="76"/>
      <c r="I35" s="148"/>
      <c r="J35" s="40"/>
      <c r="K35" s="40" t="str">
        <f t="shared" si="21"/>
        <v/>
      </c>
      <c r="L35" s="5"/>
      <c r="M35" s="5"/>
      <c r="N35" s="5"/>
      <c r="O35" s="5"/>
      <c r="P35" s="5"/>
      <c r="Q35" s="131"/>
      <c r="R35" s="131"/>
      <c r="S35" s="5"/>
      <c r="T35" s="5"/>
      <c r="U35" s="5"/>
      <c r="V35" s="5"/>
      <c r="W35" s="5"/>
      <c r="X35" s="131"/>
      <c r="Y35" s="131"/>
      <c r="Z35" s="5"/>
      <c r="AA35" s="5"/>
      <c r="AB35" s="5"/>
      <c r="AC35" s="5"/>
      <c r="AD35" s="5"/>
      <c r="AE35" s="131"/>
      <c r="AF35" s="131"/>
      <c r="AG35" s="5"/>
      <c r="AH35" s="5"/>
      <c r="AI35" s="5"/>
      <c r="AJ35" s="5"/>
      <c r="AK35" s="5"/>
      <c r="AL35" s="131"/>
      <c r="AM35" s="131"/>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row>
    <row r="36" spans="1:88" s="1" customFormat="1" ht="30" customHeight="1">
      <c r="A36" s="8"/>
      <c r="B36" s="25" t="s">
        <v>64</v>
      </c>
      <c r="C36" s="19" t="s">
        <v>65</v>
      </c>
      <c r="D36" s="19"/>
      <c r="E36" s="47"/>
      <c r="F36" s="142"/>
      <c r="G36" s="142"/>
      <c r="H36" s="77"/>
      <c r="I36" s="142"/>
      <c r="J36" s="40"/>
      <c r="K36" s="40" t="str">
        <f t="shared" si="21"/>
        <v/>
      </c>
      <c r="L36" s="5"/>
      <c r="M36" s="5"/>
      <c r="N36" s="5"/>
      <c r="O36" s="5"/>
      <c r="P36" s="5"/>
      <c r="Q36" s="131"/>
      <c r="R36" s="131"/>
      <c r="S36" s="5"/>
      <c r="T36" s="5"/>
      <c r="U36" s="5"/>
      <c r="V36" s="5"/>
      <c r="W36" s="5"/>
      <c r="X36" s="131"/>
      <c r="Y36" s="131"/>
      <c r="Z36" s="5"/>
      <c r="AA36" s="5"/>
      <c r="AB36" s="5"/>
      <c r="AC36" s="5"/>
      <c r="AD36" s="5"/>
      <c r="AE36" s="131"/>
      <c r="AF36" s="131"/>
      <c r="AG36" s="5"/>
      <c r="AH36" s="5"/>
      <c r="AI36" s="5"/>
      <c r="AJ36" s="5"/>
      <c r="AK36" s="5"/>
      <c r="AL36" s="131"/>
      <c r="AM36" s="131"/>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row>
    <row r="37" spans="1:88" s="1" customFormat="1" ht="30" customHeight="1">
      <c r="A37" s="8"/>
      <c r="B37" s="25" t="s">
        <v>66</v>
      </c>
      <c r="C37" s="19" t="s">
        <v>65</v>
      </c>
      <c r="D37" s="19"/>
      <c r="E37" s="47"/>
      <c r="F37" s="142"/>
      <c r="G37" s="142"/>
      <c r="H37" s="77"/>
      <c r="I37" s="142"/>
      <c r="J37" s="40"/>
      <c r="K37" s="40"/>
      <c r="L37" s="5"/>
      <c r="M37" s="5"/>
      <c r="N37" s="5"/>
      <c r="O37" s="5"/>
      <c r="P37" s="5"/>
      <c r="Q37" s="131"/>
      <c r="R37" s="131"/>
      <c r="S37" s="5"/>
      <c r="T37" s="5"/>
      <c r="U37" s="5"/>
      <c r="V37" s="5"/>
      <c r="W37" s="5"/>
      <c r="X37" s="131"/>
      <c r="Y37" s="131"/>
      <c r="Z37" s="5"/>
      <c r="AA37" s="5"/>
      <c r="AB37" s="5"/>
      <c r="AC37" s="5"/>
      <c r="AD37" s="5"/>
      <c r="AE37" s="131"/>
      <c r="AF37" s="131"/>
      <c r="AG37" s="5"/>
      <c r="AH37" s="5"/>
      <c r="AI37" s="5"/>
      <c r="AJ37" s="5"/>
      <c r="AK37" s="5"/>
      <c r="AL37" s="131"/>
      <c r="AM37" s="131"/>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row>
    <row r="38" spans="1:88" s="1" customFormat="1" ht="30" customHeight="1">
      <c r="A38" s="8"/>
      <c r="B38" s="25" t="s">
        <v>67</v>
      </c>
      <c r="C38" s="19" t="s">
        <v>68</v>
      </c>
      <c r="D38" s="19"/>
      <c r="E38" s="47"/>
      <c r="F38" s="142"/>
      <c r="G38" s="142"/>
      <c r="H38" s="77"/>
      <c r="I38" s="142"/>
      <c r="J38" s="40"/>
      <c r="K38" s="40" t="str">
        <f t="shared" si="21"/>
        <v/>
      </c>
      <c r="L38" s="5"/>
      <c r="M38" s="5"/>
      <c r="N38" s="5"/>
      <c r="O38" s="5"/>
      <c r="P38" s="5"/>
      <c r="Q38" s="131"/>
      <c r="R38" s="131"/>
      <c r="S38" s="5"/>
      <c r="T38" s="5"/>
      <c r="U38" s="5"/>
      <c r="V38" s="5"/>
      <c r="W38" s="5"/>
      <c r="X38" s="131"/>
      <c r="Y38" s="131"/>
      <c r="Z38" s="5"/>
      <c r="AA38" s="5"/>
      <c r="AB38" s="5"/>
      <c r="AC38" s="5"/>
      <c r="AD38" s="5"/>
      <c r="AE38" s="131"/>
      <c r="AF38" s="131"/>
      <c r="AG38" s="5"/>
      <c r="AH38" s="5"/>
      <c r="AI38" s="5"/>
      <c r="AJ38" s="5"/>
      <c r="AK38" s="5"/>
      <c r="AL38" s="131"/>
      <c r="AM38" s="131"/>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row>
    <row r="39" spans="1:88" s="1" customFormat="1" ht="30" customHeight="1">
      <c r="A39" s="8"/>
      <c r="B39" s="25" t="s">
        <v>69</v>
      </c>
      <c r="C39" s="19" t="s">
        <v>70</v>
      </c>
      <c r="D39" s="19" t="s">
        <v>71</v>
      </c>
      <c r="E39" s="47"/>
      <c r="F39" s="142"/>
      <c r="G39" s="77"/>
      <c r="H39" s="142"/>
      <c r="I39" s="77"/>
      <c r="J39" s="40"/>
      <c r="K39" s="40"/>
      <c r="L39" s="5"/>
      <c r="M39" s="5"/>
      <c r="N39" s="5"/>
      <c r="O39" s="5"/>
      <c r="P39" s="5"/>
      <c r="Q39" s="131"/>
      <c r="R39" s="131"/>
      <c r="S39" s="5"/>
      <c r="T39" s="5"/>
      <c r="U39" s="5"/>
      <c r="V39" s="5"/>
      <c r="W39" s="5"/>
      <c r="X39" s="131"/>
      <c r="Y39" s="131"/>
      <c r="Z39" s="5"/>
      <c r="AA39" s="5"/>
      <c r="AB39" s="5"/>
      <c r="AC39" s="5"/>
      <c r="AD39" s="5"/>
      <c r="AE39" s="131"/>
      <c r="AF39" s="131"/>
      <c r="AG39" s="5"/>
      <c r="AH39" s="5"/>
      <c r="AI39" s="5"/>
      <c r="AJ39" s="5"/>
      <c r="AK39" s="5"/>
      <c r="AL39" s="131"/>
      <c r="AM39" s="131"/>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row>
    <row r="40" spans="1:88" s="1" customFormat="1" ht="30" customHeight="1">
      <c r="A40" s="8" t="s">
        <v>61</v>
      </c>
      <c r="B40" s="48" t="s">
        <v>72</v>
      </c>
      <c r="C40" s="20"/>
      <c r="D40" s="20"/>
      <c r="E40" s="49"/>
      <c r="F40" s="143"/>
      <c r="G40" s="78"/>
      <c r="H40" s="149"/>
      <c r="I40" s="79"/>
      <c r="J40" s="40"/>
      <c r="K40" s="40" t="str">
        <f t="shared" si="21"/>
        <v/>
      </c>
      <c r="L40" s="5"/>
      <c r="M40" s="5"/>
      <c r="N40" s="5"/>
      <c r="O40" s="5"/>
      <c r="P40" s="5"/>
      <c r="Q40" s="131"/>
      <c r="R40" s="131"/>
      <c r="S40" s="5"/>
      <c r="T40" s="5"/>
      <c r="U40" s="5"/>
      <c r="V40" s="5"/>
      <c r="W40" s="5"/>
      <c r="X40" s="131"/>
      <c r="Y40" s="131"/>
      <c r="Z40" s="5"/>
      <c r="AA40" s="5"/>
      <c r="AB40" s="5"/>
      <c r="AC40" s="5"/>
      <c r="AD40" s="5"/>
      <c r="AE40" s="131"/>
      <c r="AF40" s="131"/>
      <c r="AG40" s="5"/>
      <c r="AH40" s="5"/>
      <c r="AI40" s="5"/>
      <c r="AJ40" s="5"/>
      <c r="AK40" s="5"/>
      <c r="AL40" s="131"/>
      <c r="AM40" s="131"/>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row>
    <row r="41" spans="1:88" s="1" customFormat="1" ht="30" customHeight="1">
      <c r="A41" s="8"/>
      <c r="B41" s="26"/>
      <c r="C41" s="21"/>
      <c r="D41" s="21"/>
      <c r="E41" s="50"/>
      <c r="F41" s="144"/>
      <c r="G41" s="80"/>
      <c r="H41" s="144"/>
      <c r="I41" s="80"/>
      <c r="J41" s="40"/>
      <c r="K41" s="40" t="str">
        <f t="shared" si="21"/>
        <v/>
      </c>
      <c r="L41" s="5"/>
      <c r="M41" s="5"/>
      <c r="N41" s="5"/>
      <c r="O41" s="5"/>
      <c r="P41" s="5"/>
      <c r="Q41" s="131"/>
      <c r="R41" s="131"/>
      <c r="S41" s="5"/>
      <c r="T41" s="5"/>
      <c r="U41" s="5"/>
      <c r="V41" s="5"/>
      <c r="W41" s="5"/>
      <c r="X41" s="131"/>
      <c r="Y41" s="131"/>
      <c r="Z41" s="5"/>
      <c r="AA41" s="5"/>
      <c r="AB41" s="5"/>
      <c r="AC41" s="5"/>
      <c r="AD41" s="5"/>
      <c r="AE41" s="131"/>
      <c r="AF41" s="131"/>
      <c r="AG41" s="5"/>
      <c r="AH41" s="5"/>
      <c r="AI41" s="5"/>
      <c r="AJ41" s="5"/>
      <c r="AK41" s="5"/>
      <c r="AL41" s="131"/>
      <c r="AM41" s="131"/>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row>
    <row r="42" spans="1:88" s="1" customFormat="1" ht="30" customHeight="1">
      <c r="A42" s="8"/>
      <c r="B42" s="26" t="s">
        <v>73</v>
      </c>
      <c r="C42" s="21"/>
      <c r="D42" s="21"/>
      <c r="E42" s="50"/>
      <c r="F42" s="144"/>
      <c r="G42" s="80"/>
      <c r="H42" s="144"/>
      <c r="I42" s="80"/>
      <c r="J42" s="40"/>
      <c r="K42" s="40"/>
      <c r="L42" s="5"/>
      <c r="M42" s="5"/>
      <c r="N42" s="5"/>
      <c r="O42" s="5"/>
      <c r="P42" s="5"/>
      <c r="Q42" s="131"/>
      <c r="R42" s="131"/>
      <c r="S42" s="5"/>
      <c r="T42" s="5"/>
      <c r="U42" s="5"/>
      <c r="V42" s="5"/>
      <c r="W42" s="5"/>
      <c r="X42" s="131"/>
      <c r="Y42" s="131"/>
      <c r="Z42" s="5"/>
      <c r="AA42" s="5"/>
      <c r="AB42" s="5"/>
      <c r="AC42" s="5"/>
      <c r="AD42" s="5"/>
      <c r="AE42" s="131"/>
      <c r="AF42" s="131"/>
      <c r="AG42" s="5"/>
      <c r="AH42" s="5"/>
      <c r="AI42" s="5"/>
      <c r="AJ42" s="5"/>
      <c r="AK42" s="5"/>
      <c r="AL42" s="131"/>
      <c r="AM42" s="131"/>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row>
    <row r="43" spans="1:88" s="1" customFormat="1" ht="30" customHeight="1">
      <c r="A43" s="8"/>
      <c r="B43" s="95" t="s">
        <v>74</v>
      </c>
      <c r="C43" s="93"/>
      <c r="D43" s="93"/>
      <c r="E43" s="94"/>
      <c r="F43" s="145"/>
      <c r="G43" s="96"/>
      <c r="H43" s="150"/>
      <c r="I43" s="97"/>
      <c r="J43" s="40"/>
      <c r="K43" s="40"/>
      <c r="L43" s="5"/>
      <c r="M43" s="5"/>
      <c r="N43" s="5"/>
      <c r="O43" s="5"/>
      <c r="P43" s="5"/>
      <c r="Q43" s="131"/>
      <c r="R43" s="131"/>
      <c r="S43" s="5"/>
      <c r="T43" s="5"/>
      <c r="U43" s="5"/>
      <c r="V43" s="5"/>
      <c r="W43" s="5"/>
      <c r="X43" s="131"/>
      <c r="Y43" s="131"/>
      <c r="Z43" s="5"/>
      <c r="AA43" s="5"/>
      <c r="AB43" s="5"/>
      <c r="AC43" s="5"/>
      <c r="AD43" s="5"/>
      <c r="AE43" s="131"/>
      <c r="AF43" s="131"/>
      <c r="AG43" s="5"/>
      <c r="AH43" s="5"/>
      <c r="AI43" s="5"/>
      <c r="AJ43" s="5"/>
      <c r="AK43" s="5"/>
      <c r="AL43" s="131"/>
      <c r="AM43" s="131"/>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row>
    <row r="44" spans="1:88" s="1" customFormat="1" ht="30" customHeight="1">
      <c r="A44" s="8"/>
      <c r="B44" s="98"/>
      <c r="C44" s="99"/>
      <c r="D44" s="99"/>
      <c r="E44" s="100"/>
      <c r="F44" s="136"/>
      <c r="G44" s="101"/>
      <c r="H44" s="136"/>
      <c r="I44" s="101"/>
      <c r="J44" s="40"/>
      <c r="K44" s="40"/>
      <c r="L44" s="5"/>
      <c r="M44" s="5"/>
      <c r="N44" s="5"/>
      <c r="O44" s="5"/>
      <c r="P44" s="5"/>
      <c r="Q44" s="131"/>
      <c r="R44" s="131"/>
      <c r="S44" s="5"/>
      <c r="T44" s="5"/>
      <c r="U44" s="5"/>
      <c r="V44" s="5"/>
      <c r="W44" s="5"/>
      <c r="X44" s="131"/>
      <c r="Y44" s="131"/>
      <c r="Z44" s="5"/>
      <c r="AA44" s="5"/>
      <c r="AB44" s="5"/>
      <c r="AC44" s="5"/>
      <c r="AD44" s="5"/>
      <c r="AE44" s="131"/>
      <c r="AF44" s="131"/>
      <c r="AG44" s="5"/>
      <c r="AH44" s="5"/>
      <c r="AI44" s="5"/>
      <c r="AJ44" s="5"/>
      <c r="AK44" s="5"/>
      <c r="AL44" s="131"/>
      <c r="AM44" s="131"/>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row>
    <row r="45" spans="1:88" s="1" customFormat="1" ht="30" customHeight="1">
      <c r="A45" s="8" t="s">
        <v>75</v>
      </c>
      <c r="B45" s="27"/>
      <c r="C45" s="22"/>
      <c r="D45" s="22"/>
      <c r="E45" s="51"/>
      <c r="F45" s="81"/>
      <c r="G45" s="81"/>
      <c r="H45" s="81"/>
      <c r="I45" s="81"/>
      <c r="J45" s="40"/>
      <c r="K45" s="40" t="str">
        <f t="shared" si="21"/>
        <v/>
      </c>
      <c r="L45" s="5"/>
      <c r="M45" s="5"/>
      <c r="N45" s="5"/>
      <c r="O45" s="5"/>
      <c r="P45" s="5"/>
      <c r="Q45" s="131"/>
      <c r="R45" s="131"/>
      <c r="S45" s="5"/>
      <c r="T45" s="5"/>
      <c r="U45" s="5"/>
      <c r="V45" s="5"/>
      <c r="W45" s="5"/>
      <c r="X45" s="131"/>
      <c r="Y45" s="131"/>
      <c r="Z45" s="5"/>
      <c r="AA45" s="5"/>
      <c r="AB45" s="5"/>
      <c r="AC45" s="5"/>
      <c r="AD45" s="5"/>
      <c r="AE45" s="131"/>
      <c r="AF45" s="131"/>
      <c r="AG45" s="5"/>
      <c r="AH45" s="5"/>
      <c r="AI45" s="5"/>
      <c r="AJ45" s="5"/>
      <c r="AK45" s="5"/>
      <c r="AL45" s="131"/>
      <c r="AM45" s="131"/>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row>
    <row r="46" spans="1:88" s="1" customFormat="1" ht="30" customHeight="1">
      <c r="A46" s="9" t="s">
        <v>76</v>
      </c>
      <c r="B46" s="52" t="s">
        <v>77</v>
      </c>
      <c r="C46" s="53"/>
      <c r="D46" s="53"/>
      <c r="E46" s="54"/>
      <c r="F46" s="82"/>
      <c r="G46" s="82"/>
      <c r="H46" s="83"/>
      <c r="I46" s="83"/>
      <c r="J46" s="55"/>
      <c r="K46" s="55" t="str">
        <f t="shared" si="21"/>
        <v/>
      </c>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row>
    <row r="47" spans="1:88" ht="30" customHeight="1">
      <c r="J47" s="3"/>
    </row>
    <row r="48" spans="1:88" ht="30" customHeight="1">
      <c r="C48" s="56"/>
      <c r="D48" s="56"/>
      <c r="H48" s="57"/>
      <c r="I48" s="57"/>
    </row>
    <row r="49" spans="3:4" ht="30" customHeight="1">
      <c r="C49" s="58"/>
      <c r="D49" s="58"/>
    </row>
  </sheetData>
  <mergeCells count="14">
    <mergeCell ref="BP4:BV4"/>
    <mergeCell ref="BW4:CC4"/>
    <mergeCell ref="CD4:CJ4"/>
    <mergeCell ref="C3:E3"/>
    <mergeCell ref="C4:E4"/>
    <mergeCell ref="AN4:AT4"/>
    <mergeCell ref="AU4:BA4"/>
    <mergeCell ref="BB4:BH4"/>
    <mergeCell ref="BI4:BO4"/>
    <mergeCell ref="F3:H3"/>
    <mergeCell ref="L4:R4"/>
    <mergeCell ref="S4:Y4"/>
    <mergeCell ref="Z4:AF4"/>
    <mergeCell ref="AG4:AM4"/>
  </mergeCells>
  <phoneticPr fontId="29"/>
  <conditionalFormatting sqref="D29">
    <cfRule type="dataBar" priority="1">
      <dataBar>
        <cfvo type="num" val="0"/>
        <cfvo type="num" val="1"/>
        <color theme="0" tint="-0.249977111117893"/>
      </dataBar>
      <extLst>
        <ext xmlns:x14="http://schemas.microsoft.com/office/spreadsheetml/2009/9/main" uri="{B025F937-C7B1-47D3-B67F-A62EFF666E3E}">
          <x14:id>{CF7DE4DB-8D53-4C0A-8C20-D03B51A5A902}</x14:id>
        </ext>
      </extLst>
    </cfRule>
  </conditionalFormatting>
  <conditionalFormatting sqref="E7:E4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CJ46">
    <cfRule type="expression" dxfId="2" priority="34">
      <formula>AND(TODAY()&gt;=L$5,TODAY()&lt;M$5)</formula>
    </cfRule>
  </conditionalFormatting>
  <conditionalFormatting sqref="L7:CJ46">
    <cfRule type="expression" dxfId="1" priority="28">
      <formula>AND(タスク_開始&lt;=L$5,ROUNDDOWN((タスク_終了-タスク_開始+1)*タスク_進捗状況,0)+タスク_開始-1&gt;=L$5)</formula>
    </cfRule>
    <cfRule type="expression" dxfId="0" priority="29" stopIfTrue="1">
      <formula>AND(タスク_終了&gt;=L$5,タスク_開始&lt;M$5)</formula>
    </cfRule>
  </conditionalFormatting>
  <dataValidations count="1">
    <dataValidation type="whole" operator="greaterThanOrEqual" allowBlank="1" showInputMessage="1" promptTitle="週表示" prompt="この数字を変更すると、ガント チャート ビューがスクロールされます。" sqref="F4:G4" xr:uid="{00000000-0002-0000-0000-000000000000}">
      <formula1>1</formula1>
    </dataValidation>
  </dataValidations>
  <hyperlinks>
    <hyperlink ref="L2" r:id="rId1" xr:uid="{00000000-0004-0000-0000-000000000000}"/>
    <hyperlink ref="L1" r:id="rId2" xr:uid="{00000000-0004-0000-0000-000001000000}"/>
  </hyperlinks>
  <printOptions horizontalCentered="1"/>
  <pageMargins left="0.35" right="0.35" top="0.35" bottom="0.5" header="0.3" footer="0.3"/>
  <pageSetup paperSize="9" scale="44" fitToHeight="0" orientation="landscape" r:id="rId3"/>
  <headerFooter differentFirst="1" scaleWithDoc="0">
    <oddFooter>Page &amp;P of &amp;N</oddFooter>
  </headerFooter>
  <rowBreaks count="1" manualBreakCount="1">
    <brk id="45" max="16383" man="1"/>
  </rowBreaks>
  <extLst>
    <ext xmlns:x14="http://schemas.microsoft.com/office/spreadsheetml/2009/9/main" uri="{78C0D931-6437-407d-A8EE-F0AAD7539E65}">
      <x14:conditionalFormattings>
        <x14:conditionalFormatting xmlns:xm="http://schemas.microsoft.com/office/excel/2006/main">
          <x14:cfRule type="dataBar" id="{CF7DE4DB-8D53-4C0A-8C20-D03B51A5A90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CD275-22AD-435F-8E37-9A09C244DBA4}">
  <sheetPr>
    <tabColor theme="6" tint="0.79998168889431442"/>
  </sheetPr>
  <dimension ref="A2:B11"/>
  <sheetViews>
    <sheetView workbookViewId="0">
      <selection activeCell="B3" sqref="B3"/>
    </sheetView>
  </sheetViews>
  <sheetFormatPr defaultRowHeight="15.75"/>
  <cols>
    <col min="2" max="2" width="11.109375" bestFit="1" customWidth="1"/>
  </cols>
  <sheetData>
    <row r="2" spans="1:2">
      <c r="A2" t="s">
        <v>78</v>
      </c>
    </row>
    <row r="3" spans="1:2">
      <c r="B3" s="110" t="s">
        <v>79</v>
      </c>
    </row>
    <row r="5" spans="1:2">
      <c r="B5" s="110" t="s">
        <v>80</v>
      </c>
    </row>
    <row r="6" spans="1:2">
      <c r="B6" t="s">
        <v>81</v>
      </c>
    </row>
    <row r="8" spans="1:2">
      <c r="A8" t="s">
        <v>82</v>
      </c>
    </row>
    <row r="9" spans="1:2">
      <c r="B9" s="110" t="s">
        <v>83</v>
      </c>
    </row>
    <row r="11" spans="1:2">
      <c r="B11" s="130" t="s">
        <v>84</v>
      </c>
    </row>
  </sheetData>
  <phoneticPr fontId="29"/>
  <hyperlinks>
    <hyperlink ref="B3" r:id="rId1" display="東大プログラミン" xr:uid="{6C7C0BCD-CF9F-45CD-9C92-C4900DEA4247}"/>
    <hyperlink ref="B9" r:id="rId2" xr:uid="{DA6516B0-EB06-4A1D-9B1E-C21B2AC03E13}"/>
    <hyperlink ref="B11" r:id="rId3" xr:uid="{F34A4EAB-E61E-4D96-BC49-49678BDB40C2}"/>
    <hyperlink ref="B5" r:id="rId4" xr:uid="{E0B37E37-27F2-45F1-9ABD-A53CD238D1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54253-A86D-4C57-81A2-026722801DB3}">
  <sheetPr>
    <tabColor theme="9" tint="0.79998168889431442"/>
  </sheetPr>
  <dimension ref="A1:C26"/>
  <sheetViews>
    <sheetView workbookViewId="0">
      <selection activeCell="C19" sqref="C19"/>
    </sheetView>
  </sheetViews>
  <sheetFormatPr defaultRowHeight="15.75"/>
  <sheetData>
    <row r="1" spans="1:3">
      <c r="A1" s="113" t="s">
        <v>85</v>
      </c>
    </row>
    <row r="2" spans="1:3">
      <c r="B2" s="110" t="s">
        <v>86</v>
      </c>
    </row>
    <row r="3" spans="1:3">
      <c r="B3" t="s">
        <v>87</v>
      </c>
    </row>
    <row r="6" spans="1:3">
      <c r="A6" s="113" t="s">
        <v>88</v>
      </c>
    </row>
    <row r="7" spans="1:3" ht="18.75">
      <c r="B7" s="111" t="s">
        <v>89</v>
      </c>
    </row>
    <row r="8" spans="1:3" ht="18.75">
      <c r="C8" s="111" t="s">
        <v>90</v>
      </c>
    </row>
    <row r="9" spans="1:3" ht="18.75">
      <c r="C9" s="111" t="s">
        <v>91</v>
      </c>
    </row>
    <row r="10" spans="1:3" ht="18.75">
      <c r="C10" s="111" t="s">
        <v>92</v>
      </c>
    </row>
    <row r="11" spans="1:3" ht="18.75">
      <c r="B11" s="111" t="s">
        <v>93</v>
      </c>
    </row>
    <row r="12" spans="1:3" ht="18.75">
      <c r="B12" s="111" t="s">
        <v>94</v>
      </c>
    </row>
    <row r="13" spans="1:3" ht="18.75">
      <c r="B13" s="111"/>
      <c r="C13" s="111" t="s">
        <v>95</v>
      </c>
    </row>
    <row r="14" spans="1:3" ht="18.75">
      <c r="B14" s="111" t="s">
        <v>96</v>
      </c>
    </row>
    <row r="15" spans="1:3" ht="18.75">
      <c r="B15" s="111" t="s">
        <v>97</v>
      </c>
    </row>
    <row r="16" spans="1:3" ht="18.75">
      <c r="B16" s="111" t="s">
        <v>98</v>
      </c>
    </row>
    <row r="17" spans="2:3" ht="18.75">
      <c r="B17" s="111" t="s">
        <v>99</v>
      </c>
    </row>
    <row r="18" spans="2:3" ht="18.75">
      <c r="B18" s="111" t="s">
        <v>100</v>
      </c>
    </row>
    <row r="19" spans="2:3" ht="18.75">
      <c r="C19" s="111" t="s">
        <v>101</v>
      </c>
    </row>
    <row r="20" spans="2:3" ht="18.75">
      <c r="B20" s="111" t="s">
        <v>102</v>
      </c>
    </row>
    <row r="21" spans="2:3" ht="18.75">
      <c r="B21" s="111" t="s">
        <v>103</v>
      </c>
    </row>
    <row r="22" spans="2:3" ht="18.75">
      <c r="B22" s="111" t="s">
        <v>104</v>
      </c>
    </row>
    <row r="23" spans="2:3" ht="18.75">
      <c r="B23" s="111" t="s">
        <v>105</v>
      </c>
    </row>
    <row r="24" spans="2:3" ht="18.75">
      <c r="B24" s="111" t="s">
        <v>106</v>
      </c>
    </row>
    <row r="25" spans="2:3" ht="18.75">
      <c r="C25" s="111" t="s">
        <v>107</v>
      </c>
    </row>
    <row r="26" spans="2:3" ht="18.75">
      <c r="B26" s="111" t="s">
        <v>108</v>
      </c>
    </row>
  </sheetData>
  <phoneticPr fontId="29"/>
  <hyperlinks>
    <hyperlink ref="B2" r:id="rId1" xr:uid="{C411CA17-5C4C-4B92-BDC6-E53108FD5C5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04D7-FBA4-43B3-8487-9843D2031E56}">
  <dimension ref="A1:G51"/>
  <sheetViews>
    <sheetView workbookViewId="0">
      <selection activeCell="B46" sqref="B46:D48"/>
    </sheetView>
  </sheetViews>
  <sheetFormatPr defaultRowHeight="15.75" customHeight="1"/>
  <cols>
    <col min="6" max="6" width="10" customWidth="1"/>
  </cols>
  <sheetData>
    <row r="1" spans="1:2">
      <c r="A1" t="s">
        <v>109</v>
      </c>
    </row>
    <row r="2" spans="1:2">
      <c r="A2" t="s">
        <v>110</v>
      </c>
    </row>
    <row r="4" spans="1:2">
      <c r="A4" t="s">
        <v>111</v>
      </c>
    </row>
    <row r="5" spans="1:2">
      <c r="B5" t="s">
        <v>112</v>
      </c>
    </row>
    <row r="6" spans="1:2" ht="15.75" customHeight="1">
      <c r="B6" t="s">
        <v>113</v>
      </c>
    </row>
    <row r="8" spans="1:2">
      <c r="A8" t="s">
        <v>114</v>
      </c>
    </row>
    <row r="10" spans="1:2">
      <c r="A10" t="s">
        <v>115</v>
      </c>
    </row>
    <row r="12" spans="1:2">
      <c r="A12" t="s">
        <v>116</v>
      </c>
    </row>
    <row r="14" spans="1:2">
      <c r="A14" t="s">
        <v>117</v>
      </c>
    </row>
    <row r="15" spans="1:2">
      <c r="B15" t="s">
        <v>118</v>
      </c>
    </row>
    <row r="17" spans="1:7">
      <c r="A17" t="s">
        <v>119</v>
      </c>
    </row>
    <row r="18" spans="1:7">
      <c r="B18" t="s">
        <v>120</v>
      </c>
    </row>
    <row r="19" spans="1:7">
      <c r="B19" t="s">
        <v>120</v>
      </c>
    </row>
    <row r="20" spans="1:7">
      <c r="B20" t="s">
        <v>120</v>
      </c>
    </row>
    <row r="21" spans="1:7">
      <c r="B21" t="s">
        <v>121</v>
      </c>
    </row>
    <row r="22" spans="1:7">
      <c r="B22" t="s">
        <v>120</v>
      </c>
    </row>
    <row r="23" spans="1:7">
      <c r="B23" t="s">
        <v>120</v>
      </c>
    </row>
    <row r="24" spans="1:7">
      <c r="B24" t="s">
        <v>122</v>
      </c>
    </row>
    <row r="25" spans="1:7">
      <c r="B25" t="s">
        <v>122</v>
      </c>
    </row>
    <row r="26" spans="1:7">
      <c r="B26" t="s">
        <v>123</v>
      </c>
    </row>
    <row r="28" spans="1:7">
      <c r="A28" t="s">
        <v>124</v>
      </c>
    </row>
    <row r="29" spans="1:7">
      <c r="B29" t="s">
        <v>169</v>
      </c>
      <c r="F29" s="117"/>
      <c r="G29" s="115"/>
    </row>
    <row r="30" spans="1:7">
      <c r="G30" s="116"/>
    </row>
    <row r="31" spans="1:7">
      <c r="A31" t="s">
        <v>125</v>
      </c>
    </row>
    <row r="32" spans="1:7" ht="15.75" customHeight="1">
      <c r="B32" t="s">
        <v>126</v>
      </c>
    </row>
    <row r="33" spans="1:3" ht="15.75" customHeight="1">
      <c r="B33" t="s">
        <v>127</v>
      </c>
    </row>
    <row r="35" spans="1:3">
      <c r="A35" t="s">
        <v>128</v>
      </c>
    </row>
    <row r="36" spans="1:3">
      <c r="B36" t="s">
        <v>129</v>
      </c>
    </row>
    <row r="38" spans="1:3">
      <c r="A38" t="s">
        <v>130</v>
      </c>
    </row>
    <row r="40" spans="1:3">
      <c r="A40" t="s">
        <v>131</v>
      </c>
    </row>
    <row r="42" spans="1:3">
      <c r="A42" t="s">
        <v>132</v>
      </c>
    </row>
    <row r="43" spans="1:3">
      <c r="B43" t="s">
        <v>133</v>
      </c>
    </row>
    <row r="44" spans="1:3">
      <c r="B44" t="s">
        <v>134</v>
      </c>
    </row>
    <row r="46" spans="1:3">
      <c r="B46" t="s">
        <v>135</v>
      </c>
    </row>
    <row r="47" spans="1:3">
      <c r="B47" t="s">
        <v>136</v>
      </c>
    </row>
    <row r="48" spans="1:3">
      <c r="C48" t="s">
        <v>137</v>
      </c>
    </row>
    <row r="50" spans="2:2">
      <c r="B50" t="s">
        <v>138</v>
      </c>
    </row>
    <row r="51" spans="2:2">
      <c r="B51" t="s">
        <v>139</v>
      </c>
    </row>
  </sheetData>
  <phoneticPr fontId="2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EF2DF-28AE-4C42-9520-D7ABCA5ECCB3}">
  <sheetPr>
    <tabColor theme="5" tint="0.39997558519241921"/>
  </sheetPr>
  <dimension ref="A1:D5"/>
  <sheetViews>
    <sheetView topLeftCell="C3" workbookViewId="0">
      <selection activeCell="D4" sqref="D4"/>
    </sheetView>
  </sheetViews>
  <sheetFormatPr defaultRowHeight="15.75"/>
  <cols>
    <col min="1" max="1" width="4.44140625" style="2" bestFit="1" customWidth="1"/>
    <col min="2" max="2" width="32.6640625" style="10" customWidth="1"/>
    <col min="3" max="3" width="71.5546875" customWidth="1"/>
    <col min="4" max="4" width="89.5546875" customWidth="1"/>
  </cols>
  <sheetData>
    <row r="1" spans="1:4">
      <c r="A1" s="125" t="s">
        <v>140</v>
      </c>
      <c r="B1" s="122" t="s">
        <v>141</v>
      </c>
      <c r="C1" s="121" t="s">
        <v>142</v>
      </c>
      <c r="D1" s="121" t="s">
        <v>143</v>
      </c>
    </row>
    <row r="2" spans="1:4" ht="135" customHeight="1">
      <c r="A2" s="124">
        <v>1</v>
      </c>
      <c r="B2" s="123" t="s">
        <v>144</v>
      </c>
      <c r="C2" s="118" t="s">
        <v>145</v>
      </c>
      <c r="D2" s="133" t="s">
        <v>146</v>
      </c>
    </row>
    <row r="3" spans="1:4" ht="106.5" customHeight="1">
      <c r="A3" s="124">
        <v>2</v>
      </c>
      <c r="B3" s="123" t="s">
        <v>147</v>
      </c>
      <c r="C3" s="119" t="s">
        <v>148</v>
      </c>
      <c r="D3" s="151" t="s">
        <v>149</v>
      </c>
    </row>
    <row r="4" spans="1:4" ht="141.75" customHeight="1">
      <c r="A4" s="128">
        <v>3</v>
      </c>
      <c r="B4" s="129" t="s">
        <v>150</v>
      </c>
      <c r="C4" s="120" t="s">
        <v>151</v>
      </c>
      <c r="D4" s="152" t="s">
        <v>152</v>
      </c>
    </row>
    <row r="5" spans="1:4" ht="315" customHeight="1">
      <c r="A5" s="124">
        <v>4</v>
      </c>
      <c r="B5" s="126" t="s">
        <v>153</v>
      </c>
      <c r="C5" s="127" t="s">
        <v>154</v>
      </c>
      <c r="D5" s="134" t="s">
        <v>155</v>
      </c>
    </row>
  </sheetData>
  <phoneticPr fontId="29"/>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cols>
    <col min="1" max="1" width="87" style="59" customWidth="1"/>
    <col min="2" max="16384" width="9" style="60"/>
  </cols>
  <sheetData>
    <row r="1" spans="1:2" ht="46.5" customHeight="1"/>
    <row r="2" spans="1:2" s="62" customFormat="1" ht="16.5">
      <c r="A2" s="61" t="s">
        <v>2</v>
      </c>
      <c r="B2" s="61"/>
    </row>
    <row r="3" spans="1:2" s="65" customFormat="1" ht="27" customHeight="1">
      <c r="A3" s="63" t="s">
        <v>4</v>
      </c>
      <c r="B3" s="64"/>
    </row>
    <row r="4" spans="1:2" s="67" customFormat="1" ht="28.5">
      <c r="A4" s="66" t="s">
        <v>156</v>
      </c>
    </row>
    <row r="5" spans="1:2" ht="60" customHeight="1">
      <c r="A5" s="68" t="s">
        <v>157</v>
      </c>
    </row>
    <row r="6" spans="1:2" ht="26.25" customHeight="1">
      <c r="A6" s="66" t="s">
        <v>158</v>
      </c>
    </row>
    <row r="7" spans="1:2" s="59" customFormat="1" ht="204.95" customHeight="1">
      <c r="A7" s="69" t="s">
        <v>159</v>
      </c>
    </row>
    <row r="8" spans="1:2" s="67" customFormat="1" ht="28.5">
      <c r="A8" s="66" t="s">
        <v>160</v>
      </c>
    </row>
    <row r="9" spans="1:2" ht="47.25">
      <c r="A9" s="68" t="s">
        <v>161</v>
      </c>
    </row>
    <row r="10" spans="1:2" s="59" customFormat="1" ht="27.95" customHeight="1">
      <c r="A10" s="70" t="s">
        <v>162</v>
      </c>
    </row>
    <row r="11" spans="1:2" s="67" customFormat="1" ht="28.5">
      <c r="A11" s="66" t="s">
        <v>163</v>
      </c>
    </row>
    <row r="12" spans="1:2" ht="31.5">
      <c r="A12" s="68" t="s">
        <v>164</v>
      </c>
    </row>
    <row r="13" spans="1:2" s="59" customFormat="1" ht="27.95" customHeight="1">
      <c r="A13" s="70" t="s">
        <v>165</v>
      </c>
    </row>
    <row r="14" spans="1:2" s="67" customFormat="1" ht="28.5">
      <c r="A14" s="66" t="s">
        <v>166</v>
      </c>
    </row>
    <row r="15" spans="1:2" ht="64.5" customHeight="1">
      <c r="A15" s="68" t="s">
        <v>167</v>
      </c>
    </row>
    <row r="16" spans="1:2" ht="47.25">
      <c r="A16" s="68" t="s">
        <v>168</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EFC41364E1F0F41A242AD4E73D16F81" ma:contentTypeVersion="17" ma:contentTypeDescription="新しいドキュメントを作成します。" ma:contentTypeScope="" ma:versionID="a816d7a537a7510d329e21218bdd7a61">
  <xsd:schema xmlns:xsd="http://www.w3.org/2001/XMLSchema" xmlns:xs="http://www.w3.org/2001/XMLSchema" xmlns:p="http://schemas.microsoft.com/office/2006/metadata/properties" xmlns:ns2="ec3c32f7-8efc-4e99-8031-89b1139988f4" xmlns:ns3="785d3b0e-cdec-4dc7-a3ee-65efaaa03c1a" targetNamespace="http://schemas.microsoft.com/office/2006/metadata/properties" ma:root="true" ma:fieldsID="615881495777d8b4dc0d3dd95bed0563" ns2:_="" ns3:_="">
    <xsd:import namespace="ec3c32f7-8efc-4e99-8031-89b1139988f4"/>
    <xsd:import namespace="785d3b0e-cdec-4dc7-a3ee-65efaaa03c1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SearchPropertie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3c32f7-8efc-4e99-8031-89b1139988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画像タグ" ma:readOnly="false" ma:fieldId="{5cf76f15-5ced-4ddc-b409-7134ff3c332f}" ma:taxonomyMulti="true" ma:sspId="58bcffe4-a5d5-46f5-b606-a4128d66b0dc"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Flow_SignoffStatus" ma:index="23" nillable="true" ma:displayName="承認の状態" ma:internalName="_x627f__x8a8d__x306e__x72b6__x614b_">
      <xsd:simpleType>
        <xsd:restriction base="dms:Text"/>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5d3b0e-cdec-4dc7-a3ee-65efaaa03c1a" elementFormDefault="qualified">
    <xsd:import namespace="http://schemas.microsoft.com/office/2006/documentManagement/types"/>
    <xsd:import namespace="http://schemas.microsoft.com/office/infopath/2007/PartnerControls"/>
    <xsd:element name="SharedWithUsers" ma:index="11"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共有相手の詳細情報" ma:internalName="SharedWithDetails" ma:readOnly="true">
      <xsd:simpleType>
        <xsd:restriction base="dms:Note">
          <xsd:maxLength value="255"/>
        </xsd:restriction>
      </xsd:simpleType>
    </xsd:element>
    <xsd:element name="TaxCatchAll" ma:index="15" nillable="true" ma:displayName="Taxonomy Catch All Column" ma:hidden="true" ma:list="{4deffb62-b846-4d24-8cc7-d30d93657818}" ma:internalName="TaxCatchAll" ma:showField="CatchAllData" ma:web="785d3b0e-cdec-4dc7-a3ee-65efaaa03c1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85d3b0e-cdec-4dc7-a3ee-65efaaa03c1a" xsi:nil="true"/>
    <_Flow_SignoffStatus xmlns="ec3c32f7-8efc-4e99-8031-89b1139988f4" xsi:nil="true"/>
    <lcf76f155ced4ddcb4097134ff3c332f xmlns="ec3c32f7-8efc-4e99-8031-89b1139988f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C85B97F-38DC-4384-9F79-C04AE9A04F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3c32f7-8efc-4e99-8031-89b1139988f4"/>
    <ds:schemaRef ds:uri="785d3b0e-cdec-4dc7-a3ee-65efaaa03c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785d3b0e-cdec-4dc7-a3ee-65efaaa03c1a"/>
    <ds:schemaRef ds:uri="ec3c32f7-8efc-4e99-8031-89b1139988f4"/>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DocSecurity>0</DocSecurity>
  <Application>Microsoft Excel</Application>
  <Template>TM16400962</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modified xsi:type="dcterms:W3CDTF">2025-08-18T08:30:29Z</dcterms:modified>
  <dc:description/>
  <cp:keywords/>
  <dc:subject/>
  <dc:title/>
  <cp:lastModifiedBy/>
  <dcterms:created xsi:type="dcterms:W3CDTF">2021-12-14T20:18:50Z</dcterms:created>
  <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0x0101004EFC41364E1F0F41A242AD4E73D16F81</vt:lpwstr>
  </property>
  <property fmtid="{D5CDD505-2E9C-101B-9397-08002B2CF9AE}" pid="3" name="MediaServiceImageTags">
    <vt:lpwstr/>
  </property>
</Properties>
</file>