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almalihotmail.sharepoint.com/sites/ProjetERPOdoo/Documents partages/General/Inventaires et Stock/"/>
    </mc:Choice>
  </mc:AlternateContent>
  <xr:revisionPtr revIDLastSave="0" documentId="8_{B9D1BD55-A410-4DB4-B63F-492FA29EE66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ortes_et_fenetr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" i="1"/>
  <c r="C74" i="1"/>
</calcChain>
</file>

<file path=xl/sharedStrings.xml><?xml version="1.0" encoding="utf-8"?>
<sst xmlns="http://schemas.openxmlformats.org/spreadsheetml/2006/main" count="411" uniqueCount="218">
  <si>
    <t>Matieres Premieres (MP)</t>
  </si>
  <si>
    <t>Produits Finis (PF)</t>
  </si>
  <si>
    <t>Portes (PFPO)</t>
  </si>
  <si>
    <t>Porte 1 Battant (PFPOBA1OFVSxxxxxx)</t>
  </si>
  <si>
    <t>Porte 2 Battants (PFPOBA2OFVSxxxxxx)</t>
  </si>
  <si>
    <t>Porte Coulissante (PFPOCO2OCVSxxxxxx)</t>
  </si>
  <si>
    <t>Fenetre 1 Battant (PFFEBA1OFVSxxxxxx)</t>
  </si>
  <si>
    <t>Fenetre Coulissante (PFFEBA2OCVSxxxxxx)</t>
  </si>
  <si>
    <t>Fenetre  coulissante ( FC 2 BT xxxxx)</t>
  </si>
  <si>
    <t>Ref</t>
  </si>
  <si>
    <t>Designations</t>
  </si>
  <si>
    <t>Categories Vial</t>
  </si>
  <si>
    <t>Categories Odoo</t>
  </si>
  <si>
    <t>Ref Odoo</t>
  </si>
  <si>
    <t>Unite de mesure</t>
  </si>
  <si>
    <t>Couts / unite de mesure</t>
  </si>
  <si>
    <t>price</t>
  </si>
  <si>
    <t>Quantite en Stock</t>
  </si>
  <si>
    <t>Emplacement</t>
  </si>
  <si>
    <t>070220</t>
  </si>
  <si>
    <t>070240</t>
  </si>
  <si>
    <t>080220</t>
  </si>
  <si>
    <t>080240</t>
  </si>
  <si>
    <t>090220</t>
  </si>
  <si>
    <t>090240</t>
  </si>
  <si>
    <t>120220</t>
  </si>
  <si>
    <t>120240</t>
  </si>
  <si>
    <t>140220</t>
  </si>
  <si>
    <t>140240</t>
  </si>
  <si>
    <t>160220</t>
  </si>
  <si>
    <t>160240</t>
  </si>
  <si>
    <t>180220</t>
  </si>
  <si>
    <t>180240</t>
  </si>
  <si>
    <t>200220</t>
  </si>
  <si>
    <t>220220</t>
  </si>
  <si>
    <t>120100</t>
  </si>
  <si>
    <t>120120</t>
  </si>
  <si>
    <t>140100</t>
  </si>
  <si>
    <t>140120</t>
  </si>
  <si>
    <t>160100</t>
  </si>
  <si>
    <t>160120</t>
  </si>
  <si>
    <t>180100</t>
  </si>
  <si>
    <t>180120</t>
  </si>
  <si>
    <t>200100</t>
  </si>
  <si>
    <t>200120</t>
  </si>
  <si>
    <t>VMC 1010</t>
  </si>
  <si>
    <t>Rail Coulissant</t>
  </si>
  <si>
    <t>Châssis Coulissant</t>
  </si>
  <si>
    <t>Matieres Premieres / Profiles</t>
  </si>
  <si>
    <t>MPPROFRACO</t>
  </si>
  <si>
    <t>metre</t>
  </si>
  <si>
    <t>VMC 1011</t>
  </si>
  <si>
    <t>Extremité coulissant</t>
  </si>
  <si>
    <t>MPPROFEXCO</t>
  </si>
  <si>
    <t>VMC 1012</t>
  </si>
  <si>
    <t>Croisement coulissant</t>
  </si>
  <si>
    <t>MPPROFCRCO</t>
  </si>
  <si>
    <t>VMC 1013</t>
  </si>
  <si>
    <t>Traverse coulissant</t>
  </si>
  <si>
    <t>MPPROFTRCO</t>
  </si>
  <si>
    <t>VMC 1014</t>
  </si>
  <si>
    <t>Reducteur de feuillure</t>
  </si>
  <si>
    <t>MPPROFRFCO</t>
  </si>
  <si>
    <t>VMC 1015</t>
  </si>
  <si>
    <t>Chicane</t>
  </si>
  <si>
    <t>MPPROFCHCO</t>
  </si>
  <si>
    <t>VMC 1016</t>
  </si>
  <si>
    <t>Couvre joint</t>
  </si>
  <si>
    <t>MPPROFCJCO</t>
  </si>
  <si>
    <t>VMC 1017</t>
  </si>
  <si>
    <t>Traverse coulissant intermediare</t>
  </si>
  <si>
    <t>MPPROFTICO</t>
  </si>
  <si>
    <t>VMC 1018</t>
  </si>
  <si>
    <t>Rails moustiquaires</t>
  </si>
  <si>
    <t>MPPROFRMCO</t>
  </si>
  <si>
    <t>VMC 1019</t>
  </si>
  <si>
    <t xml:space="preserve">Ouvrant Moustiquaire </t>
  </si>
  <si>
    <t>MPPROFOMCO</t>
  </si>
  <si>
    <t>VMP 1110</t>
  </si>
  <si>
    <t>Cadre dormant</t>
  </si>
  <si>
    <t>Châssis à Frappe</t>
  </si>
  <si>
    <t>MPPROFCDCF</t>
  </si>
  <si>
    <t>5,80</t>
  </si>
  <si>
    <t>VMP 1112</t>
  </si>
  <si>
    <t>Battant ouvrant</t>
  </si>
  <si>
    <t>MPPROFBOCF</t>
  </si>
  <si>
    <t>11,60</t>
  </si>
  <si>
    <t>VMP 1113</t>
  </si>
  <si>
    <t>Traverse Intermediare</t>
  </si>
  <si>
    <t>MPPROFTICF</t>
  </si>
  <si>
    <t>1,20</t>
  </si>
  <si>
    <t>VMP 1114</t>
  </si>
  <si>
    <t xml:space="preserve">Parclose </t>
  </si>
  <si>
    <t>MPPROFPCCF</t>
  </si>
  <si>
    <t>12,80</t>
  </si>
  <si>
    <t>VMP 1115</t>
  </si>
  <si>
    <t>Intermediare  deux vantaux</t>
  </si>
  <si>
    <t>MPPROFIVCF</t>
  </si>
  <si>
    <t>2,20</t>
  </si>
  <si>
    <t>VMP 1116</t>
  </si>
  <si>
    <t>Pleinthe basse</t>
  </si>
  <si>
    <t>MPPROFPBCF</t>
  </si>
  <si>
    <t>VMP 1117</t>
  </si>
  <si>
    <t>Seuil de porte</t>
  </si>
  <si>
    <t>MPPROFSPCF</t>
  </si>
  <si>
    <t>VMP 1118</t>
  </si>
  <si>
    <t>Jet d eau</t>
  </si>
  <si>
    <t>MPPROFJECF</t>
  </si>
  <si>
    <t>VMP 1119</t>
  </si>
  <si>
    <t>Ballaie</t>
  </si>
  <si>
    <t>MPPROFBACF</t>
  </si>
  <si>
    <t>VMP 1120</t>
  </si>
  <si>
    <t>MPPROFCJCF</t>
  </si>
  <si>
    <t>VM MR 1210</t>
  </si>
  <si>
    <t>Meneau poteau</t>
  </si>
  <si>
    <t>Murs Rideaux</t>
  </si>
  <si>
    <t>MPPROFMPMR</t>
  </si>
  <si>
    <t>VM MR 1211</t>
  </si>
  <si>
    <t>Meneau traverse</t>
  </si>
  <si>
    <t>MPPROFMTMR</t>
  </si>
  <si>
    <t>VM MR 1212</t>
  </si>
  <si>
    <t>Serreur</t>
  </si>
  <si>
    <t>MPPROFSEMR</t>
  </si>
  <si>
    <t>VM MR 1214</t>
  </si>
  <si>
    <t>Capot</t>
  </si>
  <si>
    <t>MPPROFCAMR</t>
  </si>
  <si>
    <t>VM MR 1215</t>
  </si>
  <si>
    <t>Eclisse</t>
  </si>
  <si>
    <t>MPPROFECMR</t>
  </si>
  <si>
    <t>VM MR 1216</t>
  </si>
  <si>
    <t>Cadre VEC</t>
  </si>
  <si>
    <t>MPPROFVEMR</t>
  </si>
  <si>
    <t>VM MR 1217</t>
  </si>
  <si>
    <t>Cadre VEP</t>
  </si>
  <si>
    <t>MPPROFVPMR</t>
  </si>
  <si>
    <t>VM MR 1218</t>
  </si>
  <si>
    <t>Profilés ouvrant Cache</t>
  </si>
  <si>
    <t>MPPROFPCMR</t>
  </si>
  <si>
    <t>VM CL 1310</t>
  </si>
  <si>
    <t xml:space="preserve">Profilé de structure </t>
  </si>
  <si>
    <t>Cloison</t>
  </si>
  <si>
    <t>MPPROFPSCL</t>
  </si>
  <si>
    <t>VM CL 1311</t>
  </si>
  <si>
    <t>Montant cloison</t>
  </si>
  <si>
    <t>MPPROFMCCL</t>
  </si>
  <si>
    <t>VM CL 1312</t>
  </si>
  <si>
    <t xml:space="preserve">Ecarteur </t>
  </si>
  <si>
    <t>MPPROFECCL</t>
  </si>
  <si>
    <t>VM CL 1313</t>
  </si>
  <si>
    <t>Lisse hausse ou basse</t>
  </si>
  <si>
    <t>MPPROFLICL</t>
  </si>
  <si>
    <t xml:space="preserve">VM CL 1314 </t>
  </si>
  <si>
    <t xml:space="preserve">Intercalaire double vitrage </t>
  </si>
  <si>
    <t>MPPROFIDCL</t>
  </si>
  <si>
    <t>VM CL 1315</t>
  </si>
  <si>
    <t xml:space="preserve">Intercalaire simple  vitrage </t>
  </si>
  <si>
    <t>MPPROFISCL</t>
  </si>
  <si>
    <t>Profilés pour passage libre</t>
  </si>
  <si>
    <t>MPPROFPPCL</t>
  </si>
  <si>
    <t>VM CL 1316</t>
  </si>
  <si>
    <t>Cache plat</t>
  </si>
  <si>
    <t>MPPROFCPCL</t>
  </si>
  <si>
    <t>VM CL 1317</t>
  </si>
  <si>
    <t>Cache bombé</t>
  </si>
  <si>
    <t>MPPROFCBCL</t>
  </si>
  <si>
    <t xml:space="preserve">VM CL 1318 </t>
  </si>
  <si>
    <t xml:space="preserve">Dormant de porte </t>
  </si>
  <si>
    <t>MPPROFDPCL</t>
  </si>
  <si>
    <t>VM DVS 1410</t>
  </si>
  <si>
    <t>Cornière  40X40</t>
  </si>
  <si>
    <t>Divers Profilés</t>
  </si>
  <si>
    <t>VM DVS 1411</t>
  </si>
  <si>
    <t>Tube Carré  40X40</t>
  </si>
  <si>
    <t>VM DVS 1412</t>
  </si>
  <si>
    <t>VM DVS 1413</t>
  </si>
  <si>
    <t>VM DVS 1414</t>
  </si>
  <si>
    <t>VM ACP 1510</t>
  </si>
  <si>
    <t>Kit Serrure  ( Complet ) 1 bt</t>
  </si>
  <si>
    <t>Accessoires  / Porte 1 battant</t>
  </si>
  <si>
    <t>Matieres Premieres / Accessoires</t>
  </si>
  <si>
    <t>unite</t>
  </si>
  <si>
    <t>VM AC 1511</t>
  </si>
  <si>
    <t>Vis complet - 1 bt</t>
  </si>
  <si>
    <t>VM AC 1512</t>
  </si>
  <si>
    <t>Ens Joint Complet - 1bt</t>
  </si>
  <si>
    <t>VM AC 1513</t>
  </si>
  <si>
    <t>Equerre - 1bt</t>
  </si>
  <si>
    <t>VM AC 1514</t>
  </si>
  <si>
    <t>Pommelle - 1bt</t>
  </si>
  <si>
    <t>VM AC 1515</t>
  </si>
  <si>
    <t xml:space="preserve">Ens pièce de finitions </t>
  </si>
  <si>
    <t>Accessoires  / Porte 2 battants</t>
  </si>
  <si>
    <t>VM ACF 1610</t>
  </si>
  <si>
    <t>Verroux FC</t>
  </si>
  <si>
    <t>Accessoires  / Fenêtre coulissante</t>
  </si>
  <si>
    <t>VM ACF 1611</t>
  </si>
  <si>
    <t>Roulettes FC</t>
  </si>
  <si>
    <t>VM ACF 1612</t>
  </si>
  <si>
    <t>Equerre - FC</t>
  </si>
  <si>
    <t>VM ACF 1613</t>
  </si>
  <si>
    <t>Vis complet  FC</t>
  </si>
  <si>
    <t>VM ACF 1614</t>
  </si>
  <si>
    <t>Ens joint et Brosse FC</t>
  </si>
  <si>
    <t>VM ACF 1615</t>
  </si>
  <si>
    <t xml:space="preserve">Ens Kit de finition </t>
  </si>
  <si>
    <t>VM VS 1710</t>
  </si>
  <si>
    <t>Vitrage des Châssis ( Simple )</t>
  </si>
  <si>
    <t>Matieres Premieres / Vitrage</t>
  </si>
  <si>
    <t>metre carre</t>
  </si>
  <si>
    <t>2,64</t>
  </si>
  <si>
    <t>VM VF 1711</t>
  </si>
  <si>
    <t xml:space="preserve">Vitrage des châssis en feuilleté </t>
  </si>
  <si>
    <t>VM VD 1712</t>
  </si>
  <si>
    <t xml:space="preserve">Vitrage des châssis ( double ) </t>
  </si>
  <si>
    <t>VM  CP 1713</t>
  </si>
  <si>
    <t>Confection , Pose et siliconage</t>
  </si>
  <si>
    <t>Confection , pose et siliconage</t>
  </si>
  <si>
    <t>Matieres Premieres /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</si>
</sst>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4472C4"/>
      <name val="Arial"/>
      <family val="2"/>
    </font>
    <font>
      <b/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6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3" fontId="4" fillId="0" borderId="0" xfId="0" applyNumberFormat="1" applyFont="1"/>
    <xf numFmtId="0" fontId="4" fillId="5" borderId="0" xfId="0" applyFont="1" applyFill="1"/>
    <xf numFmtId="0" fontId="3" fillId="5" borderId="0" xfId="0" applyFont="1" applyFill="1" applyAlignment="1">
      <alignment horizontal="center"/>
    </xf>
    <xf numFmtId="0" fontId="2" fillId="5" borderId="0" xfId="0" applyFont="1" applyFill="1"/>
    <xf numFmtId="0" fontId="3" fillId="0" borderId="9" xfId="0" applyFont="1" applyBorder="1" applyAlignment="1">
      <alignment horizontal="center"/>
    </xf>
    <xf numFmtId="0" fontId="4" fillId="0" borderId="9" xfId="0" applyFont="1" applyBorder="1"/>
    <xf numFmtId="0" fontId="0" fillId="0" borderId="9" xfId="0" applyBorder="1"/>
    <xf numFmtId="3" fontId="4" fillId="0" borderId="9" xfId="0" applyNumberFormat="1" applyFont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3" fillId="5" borderId="9" xfId="0" applyFont="1" applyFill="1" applyBorder="1" applyAlignment="1">
      <alignment horizontal="center"/>
    </xf>
    <xf numFmtId="0" fontId="4" fillId="5" borderId="9" xfId="0" applyFont="1" applyFill="1" applyBorder="1"/>
    <xf numFmtId="0" fontId="0" fillId="5" borderId="9" xfId="0" applyFill="1" applyBorder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6" borderId="1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7" fillId="0" borderId="9" xfId="0" applyNumberFormat="1" applyFont="1" applyBorder="1"/>
    <xf numFmtId="0" fontId="8" fillId="4" borderId="9" xfId="0" applyFont="1" applyFill="1" applyBorder="1"/>
    <xf numFmtId="3" fontId="7" fillId="0" borderId="0" xfId="0" applyNumberFormat="1" applyFont="1"/>
    <xf numFmtId="0" fontId="8" fillId="4" borderId="0" xfId="0" applyFont="1" applyFill="1"/>
    <xf numFmtId="2" fontId="0" fillId="4" borderId="9" xfId="0" applyNumberFormat="1" applyFill="1" applyBorder="1"/>
    <xf numFmtId="2" fontId="0" fillId="4" borderId="0" xfId="0" applyNumberFormat="1" applyFill="1"/>
    <xf numFmtId="2" fontId="8" fillId="4" borderId="9" xfId="0" applyNumberFormat="1" applyFont="1" applyFill="1" applyBorder="1"/>
    <xf numFmtId="2" fontId="8" fillId="4" borderId="0" xfId="0" applyNumberFormat="1" applyFont="1" applyFill="1"/>
    <xf numFmtId="2" fontId="8" fillId="4" borderId="0" xfId="0" applyNumberFormat="1" applyFont="1" applyFill="1" applyAlignment="1">
      <alignment horizontal="center"/>
    </xf>
    <xf numFmtId="2" fontId="0" fillId="4" borderId="2" xfId="0" applyNumberFormat="1" applyFill="1" applyBorder="1"/>
    <xf numFmtId="2" fontId="8" fillId="4" borderId="11" xfId="0" applyNumberFormat="1" applyFont="1" applyFill="1" applyBorder="1"/>
    <xf numFmtId="2" fontId="8" fillId="4" borderId="3" xfId="0" applyNumberFormat="1" applyFont="1" applyFill="1" applyBorder="1"/>
    <xf numFmtId="2" fontId="0" fillId="4" borderId="11" xfId="0" applyNumberFormat="1" applyFill="1" applyBorder="1"/>
    <xf numFmtId="2" fontId="0" fillId="4" borderId="3" xfId="0" applyNumberFormat="1" applyFill="1" applyBorder="1"/>
    <xf numFmtId="0" fontId="0" fillId="4" borderId="2" xfId="0" applyFill="1" applyBorder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3" xfId="0" applyNumberFormat="1" applyBorder="1"/>
    <xf numFmtId="0" fontId="0" fillId="0" borderId="2" xfId="0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4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2" fontId="8" fillId="0" borderId="0" xfId="0" applyNumberFormat="1" applyFont="1"/>
    <xf numFmtId="2" fontId="8" fillId="0" borderId="3" xfId="0" applyNumberFormat="1" applyFont="1" applyBorder="1"/>
    <xf numFmtId="2" fontId="8" fillId="0" borderId="0" xfId="0" applyNumberFormat="1" applyFont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10" xfId="0" applyNumberFormat="1" applyFill="1" applyBorder="1"/>
    <xf numFmtId="2" fontId="0" fillId="0" borderId="2" xfId="0" applyNumberFormat="1" applyBorder="1"/>
    <xf numFmtId="0" fontId="9" fillId="0" borderId="9" xfId="0" applyFont="1" applyBorder="1"/>
    <xf numFmtId="0" fontId="10" fillId="0" borderId="9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0" fillId="7" borderId="0" xfId="0" applyFill="1"/>
    <xf numFmtId="2" fontId="8" fillId="7" borderId="9" xfId="0" applyNumberFormat="1" applyFont="1" applyFill="1" applyBorder="1" applyAlignment="1">
      <alignment horizontal="center"/>
    </xf>
    <xf numFmtId="2" fontId="8" fillId="7" borderId="0" xfId="0" applyNumberFormat="1" applyFont="1" applyFill="1" applyAlignment="1">
      <alignment horizontal="center"/>
    </xf>
    <xf numFmtId="0" fontId="0" fillId="7" borderId="9" xfId="0" applyFill="1" applyBorder="1"/>
    <xf numFmtId="0" fontId="0" fillId="7" borderId="1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10" xfId="0" applyFill="1" applyBorder="1"/>
    <xf numFmtId="2" fontId="8" fillId="7" borderId="9" xfId="0" applyNumberFormat="1" applyFont="1" applyFill="1" applyBorder="1"/>
    <xf numFmtId="2" fontId="8" fillId="7" borderId="0" xfId="0" applyNumberFormat="1" applyFont="1" applyFill="1"/>
    <xf numFmtId="2" fontId="8" fillId="7" borderId="10" xfId="0" applyNumberFormat="1" applyFont="1" applyFill="1" applyBorder="1"/>
    <xf numFmtId="2" fontId="8" fillId="7" borderId="2" xfId="0" applyNumberFormat="1" applyFont="1" applyFill="1" applyBorder="1"/>
    <xf numFmtId="2" fontId="0" fillId="7" borderId="2" xfId="0" applyNumberFormat="1" applyFill="1" applyBorder="1"/>
    <xf numFmtId="0" fontId="0" fillId="8" borderId="1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2" fontId="8" fillId="7" borderId="2" xfId="0" applyNumberFormat="1" applyFont="1" applyFill="1" applyBorder="1" applyAlignment="1">
      <alignment horizontal="center"/>
    </xf>
    <xf numFmtId="0" fontId="12" fillId="0" borderId="4" xfId="0" quotePrefix="1" applyFont="1" applyBorder="1" applyAlignment="1">
      <alignment horizontal="center"/>
    </xf>
    <xf numFmtId="0" fontId="12" fillId="0" borderId="1" xfId="0" quotePrefix="1" applyFont="1" applyBorder="1" applyAlignment="1">
      <alignment horizontal="center"/>
    </xf>
    <xf numFmtId="0" fontId="12" fillId="0" borderId="5" xfId="0" quotePrefix="1" applyFont="1" applyBorder="1" applyAlignment="1">
      <alignment horizontal="center"/>
    </xf>
    <xf numFmtId="0" fontId="12" fillId="0" borderId="8" xfId="0" quotePrefix="1" applyFont="1" applyBorder="1" applyAlignment="1">
      <alignment horizontal="center"/>
    </xf>
    <xf numFmtId="0" fontId="12" fillId="0" borderId="6" xfId="0" quotePrefix="1" applyFont="1" applyBorder="1" applyAlignment="1">
      <alignment horizontal="center"/>
    </xf>
    <xf numFmtId="0" fontId="12" fillId="0" borderId="8" xfId="0" quotePrefix="1" applyFont="1" applyBorder="1"/>
    <xf numFmtId="0" fontId="12" fillId="0" borderId="6" xfId="0" quotePrefix="1" applyFont="1" applyBorder="1"/>
    <xf numFmtId="0" fontId="12" fillId="0" borderId="7" xfId="0" quotePrefix="1" applyFont="1" applyBorder="1"/>
    <xf numFmtId="0" fontId="12" fillId="7" borderId="4" xfId="0" quotePrefix="1" applyFont="1" applyFill="1" applyBorder="1"/>
    <xf numFmtId="0" fontId="12" fillId="0" borderId="1" xfId="0" quotePrefix="1" applyFont="1" applyBorder="1"/>
    <xf numFmtId="0" fontId="12" fillId="0" borderId="5" xfId="0" quotePrefix="1" applyFont="1" applyBorder="1"/>
    <xf numFmtId="0" fontId="12" fillId="7" borderId="1" xfId="0" quotePrefix="1" applyFont="1" applyFill="1" applyBorder="1"/>
    <xf numFmtId="0" fontId="6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4"/>
  <sheetViews>
    <sheetView tabSelected="1" zoomScale="60" zoomScaleNormal="60" workbookViewId="0">
      <selection activeCell="A21" sqref="A21"/>
    </sheetView>
  </sheetViews>
  <sheetFormatPr defaultRowHeight="15"/>
  <cols>
    <col min="1" max="1" width="17" bestFit="1" customWidth="1"/>
    <col min="2" max="2" width="32.85546875" bestFit="1" customWidth="1"/>
    <col min="3" max="3" width="36.28515625" customWidth="1"/>
    <col min="4" max="5" width="34" hidden="1" customWidth="1"/>
    <col min="6" max="6" width="34" customWidth="1"/>
    <col min="7" max="8" width="34.140625" customWidth="1"/>
    <col min="9" max="10" width="26.5703125" customWidth="1"/>
    <col min="11" max="16" width="10.5703125" customWidth="1"/>
    <col min="17" max="25" width="10.140625" customWidth="1"/>
    <col min="26" max="26" width="13" customWidth="1"/>
    <col min="27" max="27" width="10.140625" customWidth="1"/>
    <col min="28" max="34" width="10.5703125" customWidth="1"/>
    <col min="35" max="36" width="28.7109375" customWidth="1"/>
    <col min="37" max="37" width="60.5703125" customWidth="1"/>
    <col min="38" max="38" width="10.5703125" customWidth="1"/>
    <col min="39" max="40" width="32.7109375" customWidth="1"/>
    <col min="41" max="48" width="9.140625" customWidth="1"/>
  </cols>
  <sheetData>
    <row r="1" spans="1:48" ht="15.75">
      <c r="A1" s="102" t="s">
        <v>0</v>
      </c>
      <c r="B1" s="102"/>
      <c r="C1" s="102"/>
      <c r="D1" s="102"/>
      <c r="E1" s="102"/>
      <c r="F1" s="102"/>
      <c r="G1" s="102"/>
      <c r="H1" s="4"/>
      <c r="I1" s="4"/>
      <c r="J1" s="4"/>
      <c r="K1" s="98" t="s">
        <v>1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48" ht="15.75">
      <c r="A2" s="102"/>
      <c r="B2" s="102"/>
      <c r="C2" s="102"/>
      <c r="D2" s="102"/>
      <c r="E2" s="102"/>
      <c r="F2" s="102"/>
      <c r="G2" s="102"/>
      <c r="H2" s="4"/>
      <c r="I2" s="4"/>
      <c r="J2" s="4"/>
      <c r="K2" s="98" t="s">
        <v>2</v>
      </c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103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ht="15.75">
      <c r="A3" s="102"/>
      <c r="B3" s="102"/>
      <c r="C3" s="102"/>
      <c r="D3" s="102"/>
      <c r="E3" s="102"/>
      <c r="F3" s="102"/>
      <c r="G3" s="102"/>
      <c r="H3" s="4"/>
      <c r="I3" s="4"/>
      <c r="J3" s="4"/>
      <c r="K3" s="99" t="s">
        <v>3</v>
      </c>
      <c r="L3" s="100"/>
      <c r="M3" s="100"/>
      <c r="N3" s="100"/>
      <c r="O3" s="100"/>
      <c r="P3" s="101"/>
      <c r="Q3" s="99" t="s">
        <v>4</v>
      </c>
      <c r="R3" s="100"/>
      <c r="S3" s="100"/>
      <c r="T3" s="100"/>
      <c r="U3" s="100"/>
      <c r="V3" s="100"/>
      <c r="W3" s="100"/>
      <c r="X3" s="101"/>
      <c r="Y3" s="99" t="s">
        <v>5</v>
      </c>
      <c r="Z3" s="100"/>
      <c r="AA3" s="100"/>
      <c r="AB3" s="100"/>
      <c r="AC3" s="100"/>
      <c r="AD3" s="100"/>
      <c r="AE3" s="100"/>
      <c r="AF3" s="100"/>
      <c r="AG3" s="100"/>
      <c r="AH3" s="100"/>
      <c r="AI3" s="99" t="s">
        <v>6</v>
      </c>
      <c r="AJ3" s="100"/>
      <c r="AK3" s="99" t="s">
        <v>7</v>
      </c>
      <c r="AL3" s="101"/>
      <c r="AM3" s="103" t="s">
        <v>8</v>
      </c>
      <c r="AN3" s="104"/>
      <c r="AO3" s="104"/>
      <c r="AP3" s="104"/>
      <c r="AQ3" s="104"/>
      <c r="AR3" s="104"/>
      <c r="AS3" s="104"/>
      <c r="AT3" s="104"/>
      <c r="AU3" s="104"/>
      <c r="AV3" s="105"/>
    </row>
    <row r="4" spans="1:48" ht="15.75">
      <c r="A4" s="5" t="s">
        <v>9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94" t="s">
        <v>19</v>
      </c>
      <c r="L4" s="97" t="s">
        <v>20</v>
      </c>
      <c r="M4" s="95" t="s">
        <v>21</v>
      </c>
      <c r="N4" s="95" t="s">
        <v>22</v>
      </c>
      <c r="O4" s="95" t="s">
        <v>23</v>
      </c>
      <c r="P4" s="96" t="s">
        <v>24</v>
      </c>
      <c r="Q4" s="94" t="s">
        <v>25</v>
      </c>
      <c r="R4" s="97" t="s">
        <v>26</v>
      </c>
      <c r="S4" s="97" t="s">
        <v>27</v>
      </c>
      <c r="T4" s="95" t="s">
        <v>28</v>
      </c>
      <c r="U4" s="95" t="s">
        <v>29</v>
      </c>
      <c r="V4" s="95" t="s">
        <v>30</v>
      </c>
      <c r="W4" s="92" t="s">
        <v>31</v>
      </c>
      <c r="X4" s="93" t="s">
        <v>32</v>
      </c>
      <c r="Y4" s="94" t="s">
        <v>27</v>
      </c>
      <c r="Z4" s="95" t="s">
        <v>29</v>
      </c>
      <c r="AA4" s="95" t="s">
        <v>31</v>
      </c>
      <c r="AB4" s="95" t="s">
        <v>33</v>
      </c>
      <c r="AC4" s="95" t="s">
        <v>34</v>
      </c>
      <c r="AD4" s="95">
        <v>240220</v>
      </c>
      <c r="AE4" s="95">
        <v>260220</v>
      </c>
      <c r="AF4" s="95">
        <v>280220</v>
      </c>
      <c r="AG4" s="95">
        <v>300220</v>
      </c>
      <c r="AH4" s="96">
        <v>320220</v>
      </c>
      <c r="AI4" s="86">
        <v>6060</v>
      </c>
      <c r="AJ4" s="87">
        <v>8080</v>
      </c>
      <c r="AK4" s="86">
        <v>6060</v>
      </c>
      <c r="AL4" s="88">
        <v>8080</v>
      </c>
      <c r="AM4" s="89" t="s">
        <v>35</v>
      </c>
      <c r="AN4" s="90" t="s">
        <v>36</v>
      </c>
      <c r="AO4" s="91" t="s">
        <v>37</v>
      </c>
      <c r="AP4" s="92" t="s">
        <v>38</v>
      </c>
      <c r="AQ4" s="91" t="s">
        <v>39</v>
      </c>
      <c r="AR4" s="92" t="s">
        <v>40</v>
      </c>
      <c r="AS4" s="91" t="s">
        <v>41</v>
      </c>
      <c r="AT4" s="92" t="s">
        <v>42</v>
      </c>
      <c r="AU4" s="91" t="s">
        <v>43</v>
      </c>
      <c r="AV4" s="93" t="s">
        <v>44</v>
      </c>
    </row>
    <row r="5" spans="1:48">
      <c r="A5" s="68" t="s">
        <v>45</v>
      </c>
      <c r="B5" s="3" t="s">
        <v>46</v>
      </c>
      <c r="C5" s="3" t="s">
        <v>47</v>
      </c>
      <c r="D5" s="3" t="s">
        <v>48</v>
      </c>
      <c r="E5" s="3" t="s">
        <v>49</v>
      </c>
      <c r="F5" t="s">
        <v>50</v>
      </c>
      <c r="G5" s="10">
        <v>5940</v>
      </c>
      <c r="H5" s="10">
        <f>G5*1.7</f>
        <v>10098</v>
      </c>
      <c r="I5" s="7"/>
      <c r="J5" s="7"/>
      <c r="K5" s="76"/>
      <c r="L5" s="70"/>
      <c r="P5" s="26"/>
      <c r="Q5" s="76"/>
      <c r="R5" s="70"/>
      <c r="S5" s="70"/>
      <c r="X5" s="26"/>
      <c r="Y5" s="85">
        <v>7.2</v>
      </c>
      <c r="Z5" s="39">
        <v>7.6</v>
      </c>
      <c r="AA5" s="38">
        <v>8</v>
      </c>
      <c r="AB5" s="38">
        <v>8.4</v>
      </c>
      <c r="AC5" s="38">
        <v>8.8000000000000007</v>
      </c>
      <c r="AD5" s="38">
        <v>9.1999999999999993</v>
      </c>
      <c r="AE5" s="38">
        <v>9.6</v>
      </c>
      <c r="AF5" s="38">
        <v>10</v>
      </c>
      <c r="AG5" s="38">
        <v>10.4</v>
      </c>
      <c r="AH5" s="42">
        <v>10.8</v>
      </c>
      <c r="AK5" s="46">
        <v>2.4</v>
      </c>
      <c r="AL5" s="51">
        <v>3.2</v>
      </c>
      <c r="AM5" s="50">
        <v>4.4000000000000004</v>
      </c>
      <c r="AN5" s="52">
        <v>4.8</v>
      </c>
      <c r="AO5" s="55">
        <v>4.8</v>
      </c>
      <c r="AP5" s="55">
        <v>5.2</v>
      </c>
      <c r="AQ5" s="55">
        <v>5.2</v>
      </c>
      <c r="AR5" s="55">
        <v>5.6</v>
      </c>
      <c r="AS5" s="55">
        <v>5.6</v>
      </c>
      <c r="AT5" s="55">
        <v>6</v>
      </c>
      <c r="AU5" s="53">
        <v>6</v>
      </c>
      <c r="AV5" s="54">
        <v>6.4</v>
      </c>
    </row>
    <row r="6" spans="1:48">
      <c r="A6" s="68" t="s">
        <v>51</v>
      </c>
      <c r="B6" s="3" t="s">
        <v>52</v>
      </c>
      <c r="C6" s="3" t="s">
        <v>47</v>
      </c>
      <c r="D6" s="3" t="s">
        <v>48</v>
      </c>
      <c r="E6" s="3" t="s">
        <v>53</v>
      </c>
      <c r="F6" t="s">
        <v>50</v>
      </c>
      <c r="G6" s="10">
        <v>3392</v>
      </c>
      <c r="H6" s="10">
        <f t="shared" ref="H6:H69" si="0">G6*1.7</f>
        <v>5766.4</v>
      </c>
      <c r="I6" s="7"/>
      <c r="J6" s="7"/>
      <c r="K6" s="76"/>
      <c r="L6" s="70"/>
      <c r="P6" s="26"/>
      <c r="Q6" s="76"/>
      <c r="R6" s="70"/>
      <c r="S6" s="70"/>
      <c r="X6" s="26"/>
      <c r="Y6" s="85">
        <v>8.8000000000000007</v>
      </c>
      <c r="Z6" s="39">
        <v>8.8000000000000007</v>
      </c>
      <c r="AA6" s="38">
        <v>8.8000000000000007</v>
      </c>
      <c r="AB6" s="38">
        <v>8.8000000000000007</v>
      </c>
      <c r="AC6" s="38">
        <v>8.8000000000000007</v>
      </c>
      <c r="AD6" s="38">
        <v>8.8000000000000007</v>
      </c>
      <c r="AE6" s="38">
        <v>8.8000000000000007</v>
      </c>
      <c r="AF6" s="38">
        <v>8.8000000000000007</v>
      </c>
      <c r="AG6" s="38">
        <v>8.8000000000000007</v>
      </c>
      <c r="AH6" s="42">
        <v>8.8000000000000007</v>
      </c>
      <c r="AK6" s="46">
        <v>2.4</v>
      </c>
      <c r="AL6" s="51">
        <v>3.2</v>
      </c>
      <c r="AM6" s="50">
        <v>4</v>
      </c>
      <c r="AN6" s="52">
        <v>4.8</v>
      </c>
      <c r="AO6" s="55">
        <v>4</v>
      </c>
      <c r="AP6" s="55">
        <v>4.8</v>
      </c>
      <c r="AQ6" s="55">
        <v>4</v>
      </c>
      <c r="AR6" s="55">
        <v>4.8</v>
      </c>
      <c r="AS6" s="55">
        <v>4</v>
      </c>
      <c r="AT6" s="55">
        <v>4.8</v>
      </c>
      <c r="AU6" s="53">
        <v>4</v>
      </c>
      <c r="AV6" s="54">
        <v>4.8</v>
      </c>
    </row>
    <row r="7" spans="1:48">
      <c r="A7" s="68" t="s">
        <v>54</v>
      </c>
      <c r="B7" s="3" t="s">
        <v>55</v>
      </c>
      <c r="C7" s="3" t="s">
        <v>47</v>
      </c>
      <c r="D7" s="3" t="s">
        <v>48</v>
      </c>
      <c r="E7" s="3" t="s">
        <v>56</v>
      </c>
      <c r="F7" t="s">
        <v>50</v>
      </c>
      <c r="G7" s="10">
        <v>2552</v>
      </c>
      <c r="H7" s="10">
        <f t="shared" si="0"/>
        <v>4338.3999999999996</v>
      </c>
      <c r="I7" s="7"/>
      <c r="J7" s="7"/>
      <c r="K7" s="76"/>
      <c r="L7" s="70"/>
      <c r="P7" s="26"/>
      <c r="Q7" s="76"/>
      <c r="R7" s="70"/>
      <c r="S7" s="70"/>
      <c r="X7" s="26"/>
      <c r="Y7" s="85">
        <v>4.4000000000000004</v>
      </c>
      <c r="Z7" s="39">
        <v>4.4000000000000004</v>
      </c>
      <c r="AA7" s="38">
        <v>4.4000000000000004</v>
      </c>
      <c r="AB7" s="38">
        <v>4.4000000000000004</v>
      </c>
      <c r="AC7" s="38">
        <v>4.4000000000000004</v>
      </c>
      <c r="AD7" s="38">
        <v>4.4000000000000004</v>
      </c>
      <c r="AE7" s="38">
        <v>4.4000000000000004</v>
      </c>
      <c r="AF7" s="38">
        <v>4.4000000000000004</v>
      </c>
      <c r="AG7" s="38">
        <v>4.4000000000000004</v>
      </c>
      <c r="AH7" s="42">
        <v>4.4000000000000004</v>
      </c>
      <c r="AK7" s="46">
        <v>1.2</v>
      </c>
      <c r="AL7" s="51">
        <v>1.6</v>
      </c>
      <c r="AM7" s="50">
        <v>2</v>
      </c>
      <c r="AN7" s="52">
        <v>2.4</v>
      </c>
      <c r="AO7" s="55">
        <v>2</v>
      </c>
      <c r="AP7" s="55">
        <v>2.4</v>
      </c>
      <c r="AQ7" s="55">
        <v>2</v>
      </c>
      <c r="AR7" s="55">
        <v>2.4</v>
      </c>
      <c r="AS7" s="55">
        <v>2</v>
      </c>
      <c r="AT7" s="55">
        <v>2.4</v>
      </c>
      <c r="AU7" s="53">
        <v>2</v>
      </c>
      <c r="AV7" s="54">
        <v>2.4</v>
      </c>
    </row>
    <row r="8" spans="1:48">
      <c r="A8" s="68" t="s">
        <v>57</v>
      </c>
      <c r="B8" s="3" t="s">
        <v>58</v>
      </c>
      <c r="C8" s="3" t="s">
        <v>47</v>
      </c>
      <c r="D8" s="3" t="s">
        <v>48</v>
      </c>
      <c r="E8" s="3" t="s">
        <v>59</v>
      </c>
      <c r="F8" t="s">
        <v>50</v>
      </c>
      <c r="G8" s="10">
        <v>3392</v>
      </c>
      <c r="H8" s="10">
        <f t="shared" si="0"/>
        <v>5766.4</v>
      </c>
      <c r="I8" s="7"/>
      <c r="J8" s="7"/>
      <c r="K8" s="76"/>
      <c r="L8" s="70"/>
      <c r="P8" s="26"/>
      <c r="Q8" s="76"/>
      <c r="R8" s="70"/>
      <c r="S8" s="70"/>
      <c r="X8" s="26"/>
      <c r="Y8" s="85">
        <v>2.8</v>
      </c>
      <c r="Z8" s="39">
        <v>3.2</v>
      </c>
      <c r="AA8" s="38">
        <v>3.6</v>
      </c>
      <c r="AB8" s="38">
        <v>4</v>
      </c>
      <c r="AC8" s="38">
        <v>4.4000000000000004</v>
      </c>
      <c r="AD8" s="38">
        <v>4.8</v>
      </c>
      <c r="AE8" s="38">
        <v>5.2</v>
      </c>
      <c r="AF8" s="38">
        <v>5.6</v>
      </c>
      <c r="AG8" s="38">
        <v>6</v>
      </c>
      <c r="AH8" s="42">
        <v>6.4</v>
      </c>
      <c r="AK8" s="46">
        <v>1.2</v>
      </c>
      <c r="AL8" s="51">
        <v>1.6</v>
      </c>
      <c r="AM8" s="50">
        <v>1.2</v>
      </c>
      <c r="AN8" s="52">
        <v>2.4</v>
      </c>
      <c r="AO8" s="55">
        <v>2.8</v>
      </c>
      <c r="AP8" s="55">
        <v>2.8</v>
      </c>
      <c r="AQ8" s="55">
        <v>3.2</v>
      </c>
      <c r="AR8" s="55">
        <v>3.2</v>
      </c>
      <c r="AS8" s="55">
        <v>3.6</v>
      </c>
      <c r="AT8" s="55">
        <v>3.6</v>
      </c>
      <c r="AU8" s="53">
        <v>4</v>
      </c>
      <c r="AV8" s="54">
        <v>4</v>
      </c>
    </row>
    <row r="9" spans="1:48">
      <c r="A9" s="68" t="s">
        <v>60</v>
      </c>
      <c r="B9" s="3" t="s">
        <v>61</v>
      </c>
      <c r="C9" s="3" t="s">
        <v>47</v>
      </c>
      <c r="D9" s="3" t="s">
        <v>48</v>
      </c>
      <c r="E9" s="3" t="s">
        <v>62</v>
      </c>
      <c r="F9" t="s">
        <v>50</v>
      </c>
      <c r="G9" s="3">
        <v>854</v>
      </c>
      <c r="H9" s="3">
        <f t="shared" si="0"/>
        <v>1451.8</v>
      </c>
      <c r="I9" s="7"/>
      <c r="J9" s="7"/>
      <c r="K9" s="76"/>
      <c r="L9" s="70"/>
      <c r="P9" s="26"/>
      <c r="Q9" s="76"/>
      <c r="R9" s="70"/>
      <c r="S9" s="70"/>
      <c r="X9" s="26"/>
      <c r="Y9" s="85"/>
      <c r="Z9" s="7"/>
      <c r="AA9" s="7"/>
      <c r="AB9" s="7"/>
      <c r="AC9" s="7"/>
      <c r="AD9" s="7"/>
      <c r="AE9" s="7"/>
      <c r="AF9" s="7"/>
      <c r="AG9" s="7"/>
      <c r="AH9" s="9"/>
      <c r="AK9" s="8"/>
      <c r="AL9" s="9"/>
      <c r="AM9" s="25"/>
      <c r="AV9" s="26"/>
    </row>
    <row r="10" spans="1:48">
      <c r="A10" s="68" t="s">
        <v>63</v>
      </c>
      <c r="B10" s="3" t="s">
        <v>64</v>
      </c>
      <c r="C10" s="3" t="s">
        <v>47</v>
      </c>
      <c r="D10" s="3" t="s">
        <v>48</v>
      </c>
      <c r="E10" s="3" t="s">
        <v>65</v>
      </c>
      <c r="F10" t="s">
        <v>50</v>
      </c>
      <c r="G10" s="10">
        <v>1701</v>
      </c>
      <c r="H10" s="10">
        <f t="shared" si="0"/>
        <v>2891.7</v>
      </c>
      <c r="I10" s="7"/>
      <c r="J10" s="7"/>
      <c r="K10" s="76"/>
      <c r="L10" s="70"/>
      <c r="P10" s="26"/>
      <c r="Q10" s="76"/>
      <c r="R10" s="70"/>
      <c r="S10" s="70"/>
      <c r="X10" s="26"/>
      <c r="Y10" s="76"/>
      <c r="Z10" s="7"/>
      <c r="AA10" s="7"/>
      <c r="AB10" s="7"/>
      <c r="AC10" s="7"/>
      <c r="AD10" s="7"/>
      <c r="AE10" s="7"/>
      <c r="AF10" s="7"/>
      <c r="AG10" s="7"/>
      <c r="AH10" s="9"/>
      <c r="AK10" s="8"/>
      <c r="AL10" s="9"/>
      <c r="AM10" s="25"/>
      <c r="AV10" s="26"/>
    </row>
    <row r="11" spans="1:48">
      <c r="A11" s="68" t="s">
        <v>66</v>
      </c>
      <c r="B11" s="3" t="s">
        <v>67</v>
      </c>
      <c r="C11" s="3" t="s">
        <v>47</v>
      </c>
      <c r="D11" s="3" t="s">
        <v>48</v>
      </c>
      <c r="E11" s="3" t="s">
        <v>68</v>
      </c>
      <c r="F11" t="s">
        <v>50</v>
      </c>
      <c r="G11" s="10">
        <v>1701</v>
      </c>
      <c r="H11" s="10">
        <f t="shared" si="0"/>
        <v>2891.7</v>
      </c>
      <c r="I11" s="7"/>
      <c r="J11" s="7"/>
      <c r="K11" s="76"/>
      <c r="L11" s="70"/>
      <c r="P11" s="26"/>
      <c r="Q11" s="76"/>
      <c r="R11" s="70"/>
      <c r="S11" s="70"/>
      <c r="X11" s="26"/>
      <c r="Y11" s="76"/>
      <c r="Z11" s="7"/>
      <c r="AA11" s="7"/>
      <c r="AB11" s="7"/>
      <c r="AC11" s="7"/>
      <c r="AD11" s="7"/>
      <c r="AE11" s="7"/>
      <c r="AF11" s="7"/>
      <c r="AG11" s="7"/>
      <c r="AH11" s="9"/>
      <c r="AK11" s="8"/>
      <c r="AL11" s="9"/>
      <c r="AM11" s="25"/>
      <c r="AV11" s="26"/>
    </row>
    <row r="12" spans="1:48">
      <c r="A12" s="68" t="s">
        <v>69</v>
      </c>
      <c r="B12" s="3" t="s">
        <v>70</v>
      </c>
      <c r="C12" s="3" t="s">
        <v>47</v>
      </c>
      <c r="D12" s="3" t="s">
        <v>48</v>
      </c>
      <c r="E12" s="3" t="s">
        <v>71</v>
      </c>
      <c r="F12" t="s">
        <v>50</v>
      </c>
      <c r="G12" s="10">
        <v>3392</v>
      </c>
      <c r="H12" s="10">
        <f t="shared" si="0"/>
        <v>5766.4</v>
      </c>
      <c r="I12" s="7"/>
      <c r="J12" s="7"/>
      <c r="K12" s="76"/>
      <c r="L12" s="70"/>
      <c r="P12" s="26"/>
      <c r="Q12" s="76"/>
      <c r="R12" s="70"/>
      <c r="S12" s="70"/>
      <c r="X12" s="26"/>
      <c r="Y12" s="76"/>
      <c r="Z12" s="7"/>
      <c r="AA12" s="7"/>
      <c r="AB12" s="7"/>
      <c r="AC12" s="7"/>
      <c r="AD12" s="7"/>
      <c r="AE12" s="7"/>
      <c r="AF12" s="7"/>
      <c r="AG12" s="7"/>
      <c r="AH12" s="9"/>
      <c r="AK12" s="8"/>
      <c r="AL12" s="9"/>
      <c r="AM12" s="25"/>
      <c r="AV12" s="26"/>
    </row>
    <row r="13" spans="1:48">
      <c r="A13" s="68" t="s">
        <v>72</v>
      </c>
      <c r="B13" s="3" t="s">
        <v>73</v>
      </c>
      <c r="C13" s="3" t="s">
        <v>47</v>
      </c>
      <c r="D13" s="3" t="s">
        <v>48</v>
      </c>
      <c r="E13" s="3" t="s">
        <v>74</v>
      </c>
      <c r="F13" t="s">
        <v>50</v>
      </c>
      <c r="G13" s="3">
        <v>854</v>
      </c>
      <c r="H13" s="3">
        <f t="shared" si="0"/>
        <v>1451.8</v>
      </c>
      <c r="I13" s="7"/>
      <c r="J13" s="7"/>
      <c r="K13" s="76"/>
      <c r="L13" s="70"/>
      <c r="P13" s="26"/>
      <c r="Q13" s="76"/>
      <c r="R13" s="70"/>
      <c r="S13" s="70"/>
      <c r="X13" s="26"/>
      <c r="Y13" s="76"/>
      <c r="Z13" s="7"/>
      <c r="AA13" s="7"/>
      <c r="AB13" s="7"/>
      <c r="AC13" s="7"/>
      <c r="AD13" s="7"/>
      <c r="AE13" s="7"/>
      <c r="AF13" s="7"/>
      <c r="AG13" s="7"/>
      <c r="AH13" s="9"/>
      <c r="AK13" s="8"/>
      <c r="AL13" s="9"/>
      <c r="AM13" s="25"/>
      <c r="AV13" s="26"/>
    </row>
    <row r="14" spans="1:48">
      <c r="A14" s="68" t="s">
        <v>75</v>
      </c>
      <c r="B14" s="3" t="s">
        <v>76</v>
      </c>
      <c r="C14" s="3" t="s">
        <v>47</v>
      </c>
      <c r="D14" s="3" t="s">
        <v>48</v>
      </c>
      <c r="E14" s="3" t="s">
        <v>77</v>
      </c>
      <c r="F14" t="s">
        <v>50</v>
      </c>
      <c r="G14" s="10">
        <v>1701</v>
      </c>
      <c r="H14" s="10">
        <f t="shared" si="0"/>
        <v>2891.7</v>
      </c>
      <c r="I14" s="7"/>
      <c r="J14" s="7"/>
      <c r="K14" s="76"/>
      <c r="L14" s="70"/>
      <c r="P14" s="26"/>
      <c r="Q14" s="76"/>
      <c r="R14" s="70"/>
      <c r="S14" s="70"/>
      <c r="X14" s="26"/>
      <c r="Y14" s="76"/>
      <c r="Z14" s="7"/>
      <c r="AA14" s="7"/>
      <c r="AB14" s="7"/>
      <c r="AC14" s="7"/>
      <c r="AD14" s="7"/>
      <c r="AE14" s="7"/>
      <c r="AF14" s="7"/>
      <c r="AG14" s="7"/>
      <c r="AH14" s="9"/>
      <c r="AK14" s="8"/>
      <c r="AL14" s="9"/>
      <c r="AM14" s="25"/>
      <c r="AV14" s="26"/>
    </row>
    <row r="15" spans="1:48">
      <c r="A15" s="69" t="s">
        <v>78</v>
      </c>
      <c r="B15" s="64" t="s">
        <v>79</v>
      </c>
      <c r="C15" s="64" t="s">
        <v>80</v>
      </c>
      <c r="D15" s="64" t="s">
        <v>48</v>
      </c>
      <c r="E15" s="64" t="s">
        <v>81</v>
      </c>
      <c r="F15" s="65" t="s">
        <v>50</v>
      </c>
      <c r="G15" s="31">
        <v>4241</v>
      </c>
      <c r="H15" s="31">
        <f t="shared" si="0"/>
        <v>7209.7</v>
      </c>
      <c r="I15" s="32"/>
      <c r="J15" s="32"/>
      <c r="K15" s="80">
        <v>5.0999999999999996</v>
      </c>
      <c r="L15" s="78">
        <v>5.5</v>
      </c>
      <c r="M15" s="37">
        <v>5.2</v>
      </c>
      <c r="N15" s="37">
        <v>5.6</v>
      </c>
      <c r="O15" s="37">
        <v>5.3</v>
      </c>
      <c r="P15" s="41">
        <v>5.7</v>
      </c>
      <c r="Q15" s="71" t="s">
        <v>82</v>
      </c>
      <c r="R15" s="71">
        <v>6</v>
      </c>
      <c r="S15" s="78">
        <v>5.8</v>
      </c>
      <c r="T15" s="37">
        <v>6.2</v>
      </c>
      <c r="U15" s="37">
        <v>6</v>
      </c>
      <c r="V15" s="37">
        <v>6.4</v>
      </c>
      <c r="W15" s="37">
        <v>6.2</v>
      </c>
      <c r="X15" s="41">
        <v>6.6</v>
      </c>
      <c r="Y15" s="77"/>
      <c r="Z15" s="16"/>
      <c r="AA15" s="16"/>
      <c r="AB15" s="16"/>
      <c r="AC15" s="16"/>
      <c r="AD15" s="16"/>
      <c r="AE15" s="16"/>
      <c r="AF15" s="16"/>
      <c r="AG15" s="16"/>
      <c r="AH15" s="28"/>
      <c r="AI15" s="56">
        <v>2.4</v>
      </c>
      <c r="AJ15" s="56">
        <v>3.2</v>
      </c>
      <c r="AK15" s="27"/>
      <c r="AL15" s="28"/>
      <c r="AM15" s="19"/>
      <c r="AN15" s="18"/>
      <c r="AO15" s="18"/>
      <c r="AP15" s="18"/>
      <c r="AQ15" s="18"/>
      <c r="AR15" s="18"/>
      <c r="AS15" s="18"/>
      <c r="AT15" s="18"/>
      <c r="AU15" s="18"/>
      <c r="AV15" s="20"/>
    </row>
    <row r="16" spans="1:48">
      <c r="A16" s="68" t="s">
        <v>83</v>
      </c>
      <c r="B16" s="66" t="s">
        <v>84</v>
      </c>
      <c r="C16" s="66" t="s">
        <v>80</v>
      </c>
      <c r="D16" s="66" t="s">
        <v>48</v>
      </c>
      <c r="E16" s="66" t="s">
        <v>85</v>
      </c>
      <c r="F16" s="67" t="s">
        <v>50</v>
      </c>
      <c r="G16" s="33">
        <v>5940</v>
      </c>
      <c r="H16" s="33">
        <f t="shared" si="0"/>
        <v>10098</v>
      </c>
      <c r="I16" s="34"/>
      <c r="J16" s="34"/>
      <c r="K16" s="81">
        <v>5.0999999999999996</v>
      </c>
      <c r="L16" s="79">
        <v>5.5</v>
      </c>
      <c r="M16" s="38">
        <v>5.2</v>
      </c>
      <c r="N16" s="38">
        <v>5.6</v>
      </c>
      <c r="O16" s="38">
        <v>5.3</v>
      </c>
      <c r="P16" s="42">
        <v>5.7</v>
      </c>
      <c r="Q16" s="72" t="s">
        <v>86</v>
      </c>
      <c r="R16" s="72">
        <v>12</v>
      </c>
      <c r="S16" s="79">
        <v>11.6</v>
      </c>
      <c r="T16" s="38">
        <v>12.4</v>
      </c>
      <c r="U16" s="38">
        <v>12</v>
      </c>
      <c r="V16" s="38">
        <v>12.8</v>
      </c>
      <c r="W16" s="38">
        <v>12.4</v>
      </c>
      <c r="X16" s="42">
        <v>13.2</v>
      </c>
      <c r="Y16" s="76"/>
      <c r="AH16" s="26"/>
      <c r="AI16" s="57">
        <v>2.4</v>
      </c>
      <c r="AJ16" s="57">
        <v>3.2</v>
      </c>
      <c r="AK16" s="25"/>
      <c r="AL16" s="26"/>
      <c r="AM16" s="8"/>
      <c r="AN16" s="7"/>
      <c r="AO16" s="7"/>
      <c r="AP16" s="7"/>
      <c r="AQ16" s="7"/>
      <c r="AR16" s="7"/>
      <c r="AS16" s="7"/>
      <c r="AT16" s="7"/>
      <c r="AU16" s="7"/>
      <c r="AV16" s="9"/>
    </row>
    <row r="17" spans="1:48">
      <c r="A17" s="68" t="s">
        <v>87</v>
      </c>
      <c r="B17" s="66" t="s">
        <v>88</v>
      </c>
      <c r="C17" s="66" t="s">
        <v>80</v>
      </c>
      <c r="D17" s="66" t="s">
        <v>48</v>
      </c>
      <c r="E17" s="66" t="s">
        <v>89</v>
      </c>
      <c r="F17" s="67" t="s">
        <v>50</v>
      </c>
      <c r="G17" s="33">
        <v>5084</v>
      </c>
      <c r="H17" s="33">
        <f t="shared" si="0"/>
        <v>8642.7999999999993</v>
      </c>
      <c r="I17" s="34"/>
      <c r="J17" s="34"/>
      <c r="K17" s="81">
        <v>0.7</v>
      </c>
      <c r="L17" s="79">
        <v>0.7</v>
      </c>
      <c r="M17" s="38">
        <v>0.8</v>
      </c>
      <c r="N17" s="38">
        <v>0.8</v>
      </c>
      <c r="O17" s="38">
        <v>0.9</v>
      </c>
      <c r="P17" s="42">
        <v>0.9</v>
      </c>
      <c r="Q17" s="72" t="s">
        <v>90</v>
      </c>
      <c r="R17" s="72">
        <v>1.2</v>
      </c>
      <c r="S17" s="79">
        <v>1.4</v>
      </c>
      <c r="T17" s="38">
        <v>1.4</v>
      </c>
      <c r="U17" s="38">
        <v>1.6</v>
      </c>
      <c r="V17" s="38">
        <v>1.6</v>
      </c>
      <c r="W17" s="38">
        <v>1.8</v>
      </c>
      <c r="X17" s="42">
        <v>1.8</v>
      </c>
      <c r="Y17" s="76"/>
      <c r="AH17" s="26"/>
      <c r="AI17" s="57"/>
      <c r="AJ17" s="57"/>
      <c r="AK17" s="25"/>
      <c r="AL17" s="26"/>
      <c r="AM17" s="8"/>
      <c r="AN17" s="7"/>
      <c r="AO17" s="7"/>
      <c r="AP17" s="7"/>
      <c r="AQ17" s="7"/>
      <c r="AR17" s="7"/>
      <c r="AS17" s="7"/>
      <c r="AT17" s="7"/>
      <c r="AU17" s="7"/>
      <c r="AV17" s="9"/>
    </row>
    <row r="18" spans="1:48">
      <c r="A18" s="68" t="s">
        <v>91</v>
      </c>
      <c r="B18" s="66" t="s">
        <v>92</v>
      </c>
      <c r="C18" s="66" t="s">
        <v>80</v>
      </c>
      <c r="D18" s="66" t="s">
        <v>48</v>
      </c>
      <c r="E18" s="66" t="s">
        <v>93</v>
      </c>
      <c r="F18" s="67" t="s">
        <v>50</v>
      </c>
      <c r="G18" s="33">
        <v>1701</v>
      </c>
      <c r="H18" s="33">
        <f t="shared" si="0"/>
        <v>2891.7</v>
      </c>
      <c r="I18" s="34"/>
      <c r="J18" s="34"/>
      <c r="K18" s="81">
        <v>7.2</v>
      </c>
      <c r="L18" s="79">
        <v>7.6</v>
      </c>
      <c r="M18" s="38">
        <v>7.6</v>
      </c>
      <c r="N18" s="38">
        <v>8</v>
      </c>
      <c r="O18" s="38">
        <v>8</v>
      </c>
      <c r="P18" s="42">
        <v>8.4</v>
      </c>
      <c r="Q18" s="72" t="s">
        <v>94</v>
      </c>
      <c r="R18" s="72">
        <v>13</v>
      </c>
      <c r="S18" s="79">
        <v>13</v>
      </c>
      <c r="T18" s="38">
        <v>20.079999999999998</v>
      </c>
      <c r="U18" s="38">
        <v>18.399999999999999</v>
      </c>
      <c r="V18" s="38">
        <v>22.4</v>
      </c>
      <c r="W18" s="38">
        <v>23.2</v>
      </c>
      <c r="X18" s="42">
        <v>24</v>
      </c>
      <c r="Y18" s="76"/>
      <c r="AH18" s="26"/>
      <c r="AI18" s="57">
        <v>2.4</v>
      </c>
      <c r="AJ18" s="57">
        <v>3.2</v>
      </c>
      <c r="AK18" s="25"/>
      <c r="AL18" s="26"/>
      <c r="AM18" s="8"/>
      <c r="AN18" s="7"/>
      <c r="AO18" s="7"/>
      <c r="AP18" s="7"/>
      <c r="AQ18" s="7"/>
      <c r="AR18" s="7"/>
      <c r="AS18" s="7"/>
      <c r="AT18" s="7"/>
      <c r="AU18" s="7"/>
      <c r="AV18" s="9"/>
    </row>
    <row r="19" spans="1:48">
      <c r="A19" s="68" t="s">
        <v>95</v>
      </c>
      <c r="B19" s="66" t="s">
        <v>96</v>
      </c>
      <c r="C19" s="66" t="s">
        <v>80</v>
      </c>
      <c r="D19" s="66" t="s">
        <v>48</v>
      </c>
      <c r="E19" s="66" t="s">
        <v>97</v>
      </c>
      <c r="F19" s="67" t="s">
        <v>50</v>
      </c>
      <c r="G19" s="33">
        <v>2552</v>
      </c>
      <c r="H19" s="33">
        <f t="shared" si="0"/>
        <v>4338.3999999999996</v>
      </c>
      <c r="I19" s="34"/>
      <c r="J19" s="34"/>
      <c r="K19" s="81">
        <v>2.2000000000000002</v>
      </c>
      <c r="L19" s="79">
        <v>2.2000000000000002</v>
      </c>
      <c r="M19" s="38">
        <v>2.2000000000000002</v>
      </c>
      <c r="N19" s="38">
        <v>2.4</v>
      </c>
      <c r="O19" s="38">
        <v>2.2000000000000002</v>
      </c>
      <c r="P19" s="42">
        <v>2.4</v>
      </c>
      <c r="Q19" s="72" t="s">
        <v>98</v>
      </c>
      <c r="R19" s="72">
        <v>2.4</v>
      </c>
      <c r="S19" s="79">
        <v>2.2000000000000002</v>
      </c>
      <c r="T19" s="38">
        <v>2.4</v>
      </c>
      <c r="U19" s="38">
        <v>2.2000000000000002</v>
      </c>
      <c r="V19" s="38">
        <v>2.4</v>
      </c>
      <c r="W19" s="38">
        <v>2.2000000000000002</v>
      </c>
      <c r="X19" s="42">
        <v>2.4</v>
      </c>
      <c r="Y19" s="76"/>
      <c r="AH19" s="26"/>
      <c r="AI19" s="57"/>
      <c r="AJ19" s="57"/>
      <c r="AK19" s="25"/>
      <c r="AL19" s="26"/>
      <c r="AM19" s="8"/>
      <c r="AN19" s="7"/>
      <c r="AO19" s="7"/>
      <c r="AP19" s="7"/>
      <c r="AQ19" s="7"/>
      <c r="AR19" s="7"/>
      <c r="AS19" s="7"/>
      <c r="AT19" s="7"/>
      <c r="AU19" s="7"/>
      <c r="AV19" s="9"/>
    </row>
    <row r="20" spans="1:48">
      <c r="A20" s="68" t="s">
        <v>99</v>
      </c>
      <c r="B20" s="66" t="s">
        <v>100</v>
      </c>
      <c r="C20" s="66" t="s">
        <v>80</v>
      </c>
      <c r="D20" s="66" t="s">
        <v>48</v>
      </c>
      <c r="E20" s="66" t="s">
        <v>101</v>
      </c>
      <c r="F20" s="67" t="s">
        <v>50</v>
      </c>
      <c r="G20" s="33">
        <v>6784</v>
      </c>
      <c r="H20" s="33">
        <f t="shared" si="0"/>
        <v>11532.8</v>
      </c>
      <c r="I20" s="34"/>
      <c r="J20" s="34"/>
      <c r="K20" s="81">
        <v>0.7</v>
      </c>
      <c r="L20" s="79">
        <v>0.7</v>
      </c>
      <c r="M20" s="38">
        <v>0.8</v>
      </c>
      <c r="N20" s="38">
        <v>0.8</v>
      </c>
      <c r="O20" s="38">
        <v>0.9</v>
      </c>
      <c r="P20" s="42">
        <v>0.9</v>
      </c>
      <c r="Q20" s="72" t="s">
        <v>90</v>
      </c>
      <c r="R20" s="72">
        <v>1.2</v>
      </c>
      <c r="S20" s="79">
        <v>1.4</v>
      </c>
      <c r="T20" s="38">
        <v>1.4</v>
      </c>
      <c r="U20" s="38">
        <v>1.6</v>
      </c>
      <c r="V20" s="38">
        <v>1.6</v>
      </c>
      <c r="W20" s="38">
        <v>1.8</v>
      </c>
      <c r="X20" s="42">
        <v>1.8</v>
      </c>
      <c r="Y20" s="76"/>
      <c r="AH20" s="26"/>
      <c r="AI20" s="57"/>
      <c r="AJ20" s="57"/>
      <c r="AK20" s="25"/>
      <c r="AL20" s="26"/>
      <c r="AM20" s="8"/>
      <c r="AN20" s="7"/>
      <c r="AO20" s="7"/>
      <c r="AP20" s="7"/>
      <c r="AQ20" s="7"/>
      <c r="AR20" s="7"/>
      <c r="AS20" s="7"/>
      <c r="AT20" s="7"/>
      <c r="AU20" s="7"/>
      <c r="AV20" s="9"/>
    </row>
    <row r="21" spans="1:48">
      <c r="A21" s="2" t="s">
        <v>102</v>
      </c>
      <c r="B21" s="3" t="s">
        <v>103</v>
      </c>
      <c r="C21" s="3" t="s">
        <v>80</v>
      </c>
      <c r="D21" s="3" t="s">
        <v>48</v>
      </c>
      <c r="E21" s="3" t="s">
        <v>104</v>
      </c>
      <c r="F21" t="s">
        <v>50</v>
      </c>
      <c r="G21" s="10">
        <v>1701</v>
      </c>
      <c r="H21" s="10">
        <f t="shared" si="0"/>
        <v>2891.7</v>
      </c>
      <c r="I21" s="7"/>
      <c r="J21" s="7"/>
      <c r="K21" s="82"/>
      <c r="L21" s="70"/>
      <c r="M21" s="7"/>
      <c r="N21" s="7"/>
      <c r="O21" s="7"/>
      <c r="P21" s="9"/>
      <c r="Q21" s="70"/>
      <c r="R21" s="70"/>
      <c r="S21" s="70"/>
      <c r="T21" s="7"/>
      <c r="U21" s="7"/>
      <c r="V21" s="7"/>
      <c r="W21" s="7"/>
      <c r="X21" s="9"/>
      <c r="Y21" s="76"/>
      <c r="AH21" s="26"/>
      <c r="AI21" s="7"/>
      <c r="AJ21" s="7"/>
      <c r="AK21" s="25"/>
      <c r="AL21" s="26"/>
      <c r="AM21" s="8"/>
      <c r="AN21" s="7"/>
      <c r="AO21" s="7"/>
      <c r="AP21" s="7"/>
      <c r="AQ21" s="7"/>
      <c r="AR21" s="7"/>
      <c r="AS21" s="7"/>
      <c r="AT21" s="7"/>
      <c r="AU21" s="7"/>
      <c r="AV21" s="9"/>
    </row>
    <row r="22" spans="1:48">
      <c r="A22" s="2" t="s">
        <v>105</v>
      </c>
      <c r="B22" s="3" t="s">
        <v>106</v>
      </c>
      <c r="C22" s="3" t="s">
        <v>80</v>
      </c>
      <c r="D22" s="3" t="s">
        <v>48</v>
      </c>
      <c r="E22" s="3" t="s">
        <v>107</v>
      </c>
      <c r="F22" t="s">
        <v>50</v>
      </c>
      <c r="G22" s="3">
        <v>854</v>
      </c>
      <c r="H22" s="3">
        <f t="shared" si="0"/>
        <v>1451.8</v>
      </c>
      <c r="I22" s="7"/>
      <c r="J22" s="7"/>
      <c r="K22" s="82"/>
      <c r="L22" s="70"/>
      <c r="M22" s="7"/>
      <c r="N22" s="7"/>
      <c r="O22" s="7"/>
      <c r="P22" s="9"/>
      <c r="Q22" s="70"/>
      <c r="R22" s="70"/>
      <c r="S22" s="70"/>
      <c r="T22" s="7"/>
      <c r="U22" s="7"/>
      <c r="V22" s="7"/>
      <c r="W22" s="7"/>
      <c r="X22" s="9"/>
      <c r="Y22" s="76"/>
      <c r="AH22" s="26"/>
      <c r="AI22" s="7"/>
      <c r="AJ22" s="7"/>
      <c r="AK22" s="25"/>
      <c r="AL22" s="26"/>
      <c r="AM22" s="8"/>
      <c r="AN22" s="7"/>
      <c r="AO22" s="7"/>
      <c r="AP22" s="7"/>
      <c r="AQ22" s="7"/>
      <c r="AR22" s="7"/>
      <c r="AS22" s="7"/>
      <c r="AT22" s="7"/>
      <c r="AU22" s="7"/>
      <c r="AV22" s="9"/>
    </row>
    <row r="23" spans="1:48">
      <c r="A23" s="2" t="s">
        <v>108</v>
      </c>
      <c r="B23" s="3" t="s">
        <v>109</v>
      </c>
      <c r="C23" s="3" t="s">
        <v>80</v>
      </c>
      <c r="D23" s="3" t="s">
        <v>48</v>
      </c>
      <c r="E23" s="3" t="s">
        <v>110</v>
      </c>
      <c r="F23" t="s">
        <v>50</v>
      </c>
      <c r="G23" s="10">
        <v>1701</v>
      </c>
      <c r="H23" s="10">
        <f t="shared" si="0"/>
        <v>2891.7</v>
      </c>
      <c r="I23" s="7"/>
      <c r="J23" s="7"/>
      <c r="K23" s="82"/>
      <c r="L23" s="70"/>
      <c r="M23" s="7"/>
      <c r="N23" s="7"/>
      <c r="O23" s="7"/>
      <c r="P23" s="9"/>
      <c r="Q23" s="70"/>
      <c r="R23" s="70"/>
      <c r="S23" s="70"/>
      <c r="T23" s="7"/>
      <c r="U23" s="7"/>
      <c r="V23" s="7"/>
      <c r="W23" s="7"/>
      <c r="X23" s="9"/>
      <c r="Y23" s="76"/>
      <c r="AH23" s="26"/>
      <c r="AI23" s="7"/>
      <c r="AJ23" s="7"/>
      <c r="AK23" s="25"/>
      <c r="AL23" s="26"/>
      <c r="AM23" s="8"/>
      <c r="AN23" s="7"/>
      <c r="AO23" s="7"/>
      <c r="AP23" s="7"/>
      <c r="AQ23" s="7"/>
      <c r="AR23" s="7"/>
      <c r="AS23" s="7"/>
      <c r="AT23" s="7"/>
      <c r="AU23" s="7"/>
      <c r="AV23" s="9"/>
    </row>
    <row r="24" spans="1:48">
      <c r="A24" s="2" t="s">
        <v>111</v>
      </c>
      <c r="B24" s="3" t="s">
        <v>67</v>
      </c>
      <c r="C24" s="3" t="s">
        <v>80</v>
      </c>
      <c r="D24" s="3" t="s">
        <v>48</v>
      </c>
      <c r="E24" s="3" t="s">
        <v>112</v>
      </c>
      <c r="F24" t="s">
        <v>50</v>
      </c>
      <c r="G24" s="10">
        <v>1701</v>
      </c>
      <c r="H24" s="10">
        <f t="shared" si="0"/>
        <v>2891.7</v>
      </c>
      <c r="I24" s="7"/>
      <c r="J24" s="7"/>
      <c r="K24" s="82"/>
      <c r="L24" s="70"/>
      <c r="M24" s="7"/>
      <c r="N24" s="7"/>
      <c r="O24" s="7"/>
      <c r="P24" s="9"/>
      <c r="Q24" s="70"/>
      <c r="R24" s="70"/>
      <c r="S24" s="70"/>
      <c r="T24" s="7"/>
      <c r="U24" s="7"/>
      <c r="V24" s="7"/>
      <c r="W24" s="7"/>
      <c r="X24" s="9"/>
      <c r="Y24" s="76"/>
      <c r="AH24" s="26"/>
      <c r="AI24" s="7"/>
      <c r="AJ24" s="7"/>
      <c r="AK24" s="25"/>
      <c r="AL24" s="26"/>
      <c r="AM24" s="8"/>
      <c r="AN24" s="7"/>
      <c r="AO24" s="7"/>
      <c r="AP24" s="7"/>
      <c r="AQ24" s="7"/>
      <c r="AR24" s="7"/>
      <c r="AS24" s="7"/>
      <c r="AT24" s="7"/>
      <c r="AU24" s="7"/>
      <c r="AV24" s="9"/>
    </row>
    <row r="25" spans="1:48">
      <c r="A25" s="14" t="s">
        <v>113</v>
      </c>
      <c r="B25" s="15" t="s">
        <v>114</v>
      </c>
      <c r="C25" s="15" t="s">
        <v>115</v>
      </c>
      <c r="D25" s="15" t="s">
        <v>48</v>
      </c>
      <c r="E25" s="15" t="s">
        <v>116</v>
      </c>
      <c r="F25" s="16" t="s">
        <v>50</v>
      </c>
      <c r="G25" s="17">
        <v>14414</v>
      </c>
      <c r="H25" s="17">
        <f t="shared" si="0"/>
        <v>24503.8</v>
      </c>
      <c r="I25" s="18"/>
      <c r="J25" s="18"/>
      <c r="K25" s="77"/>
      <c r="L25" s="73"/>
      <c r="M25" s="16"/>
      <c r="N25" s="16"/>
      <c r="O25" s="16"/>
      <c r="P25" s="28"/>
      <c r="Q25" s="77"/>
      <c r="R25" s="73"/>
      <c r="S25" s="73"/>
      <c r="T25" s="16"/>
      <c r="U25" s="16"/>
      <c r="V25" s="16"/>
      <c r="W25" s="16"/>
      <c r="X25" s="28"/>
      <c r="Y25" s="77"/>
      <c r="Z25" s="16"/>
      <c r="AA25" s="16"/>
      <c r="AB25" s="16"/>
      <c r="AC25" s="16"/>
      <c r="AD25" s="16"/>
      <c r="AE25" s="16"/>
      <c r="AF25" s="16"/>
      <c r="AG25" s="16"/>
      <c r="AH25" s="28"/>
      <c r="AI25" s="16"/>
      <c r="AJ25" s="16"/>
      <c r="AK25" s="27"/>
      <c r="AL25" s="28"/>
      <c r="AM25" s="27"/>
      <c r="AN25" s="16"/>
      <c r="AO25" s="16"/>
      <c r="AP25" s="16"/>
      <c r="AQ25" s="16"/>
      <c r="AR25" s="16"/>
      <c r="AS25" s="16"/>
      <c r="AT25" s="16"/>
      <c r="AU25" s="16"/>
      <c r="AV25" s="28"/>
    </row>
    <row r="26" spans="1:48">
      <c r="A26" s="2" t="s">
        <v>117</v>
      </c>
      <c r="B26" s="3" t="s">
        <v>118</v>
      </c>
      <c r="C26" s="3" t="s">
        <v>115</v>
      </c>
      <c r="D26" s="3" t="s">
        <v>48</v>
      </c>
      <c r="E26" s="3" t="s">
        <v>119</v>
      </c>
      <c r="F26" t="s">
        <v>50</v>
      </c>
      <c r="G26" s="10">
        <v>11871</v>
      </c>
      <c r="H26" s="10">
        <f t="shared" si="0"/>
        <v>20180.7</v>
      </c>
      <c r="I26" s="7"/>
      <c r="J26" s="7"/>
      <c r="K26" s="76"/>
      <c r="L26" s="70"/>
      <c r="P26" s="26"/>
      <c r="Q26" s="76"/>
      <c r="R26" s="70"/>
      <c r="S26" s="70"/>
      <c r="X26" s="26"/>
      <c r="Y26" s="76"/>
      <c r="AH26" s="26"/>
      <c r="AK26" s="25"/>
      <c r="AL26" s="26"/>
      <c r="AM26" s="25"/>
      <c r="AV26" s="26"/>
    </row>
    <row r="27" spans="1:48">
      <c r="A27" s="2" t="s">
        <v>120</v>
      </c>
      <c r="B27" s="3" t="s">
        <v>121</v>
      </c>
      <c r="C27" s="3" t="s">
        <v>115</v>
      </c>
      <c r="D27" s="3" t="s">
        <v>48</v>
      </c>
      <c r="E27" s="3" t="s">
        <v>122</v>
      </c>
      <c r="F27" t="s">
        <v>50</v>
      </c>
      <c r="G27" s="10">
        <v>2552</v>
      </c>
      <c r="H27" s="10">
        <f t="shared" si="0"/>
        <v>4338.3999999999996</v>
      </c>
      <c r="I27" s="7"/>
      <c r="J27" s="7"/>
      <c r="K27" s="76"/>
      <c r="L27" s="70"/>
      <c r="P27" s="26"/>
      <c r="Q27" s="76"/>
      <c r="R27" s="70"/>
      <c r="S27" s="70"/>
      <c r="X27" s="26"/>
      <c r="Y27" s="76"/>
      <c r="AH27" s="26"/>
      <c r="AK27" s="25"/>
      <c r="AL27" s="26"/>
      <c r="AM27" s="25"/>
      <c r="AV27" s="26"/>
    </row>
    <row r="28" spans="1:48">
      <c r="A28" s="2" t="s">
        <v>123</v>
      </c>
      <c r="B28" s="3" t="s">
        <v>124</v>
      </c>
      <c r="C28" s="3" t="s">
        <v>115</v>
      </c>
      <c r="D28" s="3" t="s">
        <v>48</v>
      </c>
      <c r="E28" s="3" t="s">
        <v>125</v>
      </c>
      <c r="F28" t="s">
        <v>50</v>
      </c>
      <c r="G28" s="10">
        <v>2552</v>
      </c>
      <c r="H28" s="10">
        <f t="shared" si="0"/>
        <v>4338.3999999999996</v>
      </c>
      <c r="I28" s="7"/>
      <c r="J28" s="7"/>
      <c r="K28" s="76"/>
      <c r="L28" s="70"/>
      <c r="P28" s="26"/>
      <c r="Q28" s="76"/>
      <c r="R28" s="70"/>
      <c r="S28" s="70"/>
      <c r="X28" s="26"/>
      <c r="Y28" s="76"/>
      <c r="AH28" s="26"/>
      <c r="AK28" s="25"/>
      <c r="AL28" s="26"/>
      <c r="AM28" s="25"/>
      <c r="AV28" s="26"/>
    </row>
    <row r="29" spans="1:48">
      <c r="A29" s="2" t="s">
        <v>126</v>
      </c>
      <c r="B29" s="3" t="s">
        <v>127</v>
      </c>
      <c r="C29" s="3" t="s">
        <v>115</v>
      </c>
      <c r="D29" s="3" t="s">
        <v>48</v>
      </c>
      <c r="E29" s="3" t="s">
        <v>128</v>
      </c>
      <c r="F29" t="s">
        <v>50</v>
      </c>
      <c r="G29" s="10">
        <v>16957</v>
      </c>
      <c r="H29" s="10">
        <f t="shared" si="0"/>
        <v>28826.899999999998</v>
      </c>
      <c r="I29" s="7"/>
      <c r="J29" s="7"/>
      <c r="K29" s="76"/>
      <c r="L29" s="70"/>
      <c r="P29" s="26"/>
      <c r="Q29" s="76"/>
      <c r="R29" s="70"/>
      <c r="S29" s="70"/>
      <c r="X29" s="26"/>
      <c r="Y29" s="76"/>
      <c r="AH29" s="26"/>
      <c r="AK29" s="25"/>
      <c r="AL29" s="26"/>
      <c r="AM29" s="25"/>
      <c r="AV29" s="26"/>
    </row>
    <row r="30" spans="1:48">
      <c r="A30" s="2" t="s">
        <v>129</v>
      </c>
      <c r="B30" s="3" t="s">
        <v>130</v>
      </c>
      <c r="C30" s="3" t="s">
        <v>115</v>
      </c>
      <c r="D30" s="3" t="s">
        <v>48</v>
      </c>
      <c r="E30" s="3" t="s">
        <v>131</v>
      </c>
      <c r="F30" t="s">
        <v>50</v>
      </c>
      <c r="G30" s="10">
        <v>4241</v>
      </c>
      <c r="H30" s="10">
        <f t="shared" si="0"/>
        <v>7209.7</v>
      </c>
      <c r="I30" s="7"/>
      <c r="J30" s="7"/>
      <c r="K30" s="76"/>
      <c r="L30" s="70"/>
      <c r="P30" s="26"/>
      <c r="Q30" s="76"/>
      <c r="R30" s="70"/>
      <c r="S30" s="70"/>
      <c r="X30" s="26"/>
      <c r="Y30" s="76"/>
      <c r="AH30" s="26"/>
      <c r="AK30" s="25"/>
      <c r="AL30" s="26"/>
      <c r="AM30" s="25"/>
      <c r="AV30" s="26"/>
    </row>
    <row r="31" spans="1:48">
      <c r="A31" s="2" t="s">
        <v>132</v>
      </c>
      <c r="B31" s="3" t="s">
        <v>133</v>
      </c>
      <c r="C31" s="3" t="s">
        <v>115</v>
      </c>
      <c r="D31" s="3" t="s">
        <v>48</v>
      </c>
      <c r="E31" s="3" t="s">
        <v>134</v>
      </c>
      <c r="F31" t="s">
        <v>50</v>
      </c>
      <c r="G31" s="10">
        <v>4241</v>
      </c>
      <c r="H31" s="10">
        <f t="shared" si="0"/>
        <v>7209.7</v>
      </c>
      <c r="I31" s="7"/>
      <c r="J31" s="7"/>
      <c r="K31" s="76"/>
      <c r="L31" s="70"/>
      <c r="P31" s="26"/>
      <c r="Q31" s="76"/>
      <c r="R31" s="70"/>
      <c r="S31" s="70"/>
      <c r="X31" s="26"/>
      <c r="Y31" s="76"/>
      <c r="AH31" s="26"/>
      <c r="AK31" s="25"/>
      <c r="AL31" s="26"/>
      <c r="AM31" s="25"/>
      <c r="AV31" s="26"/>
    </row>
    <row r="32" spans="1:48">
      <c r="A32" s="2" t="s">
        <v>135</v>
      </c>
      <c r="B32" s="3" t="s">
        <v>136</v>
      </c>
      <c r="C32" s="3" t="s">
        <v>115</v>
      </c>
      <c r="D32" s="3" t="s">
        <v>48</v>
      </c>
      <c r="E32" s="3" t="s">
        <v>137</v>
      </c>
      <c r="F32" t="s">
        <v>50</v>
      </c>
      <c r="G32" s="11"/>
      <c r="H32" s="11">
        <f t="shared" si="0"/>
        <v>0</v>
      </c>
      <c r="I32" s="7"/>
      <c r="J32" s="7"/>
      <c r="K32" s="76"/>
      <c r="L32" s="70"/>
      <c r="P32" s="26"/>
      <c r="Q32" s="76"/>
      <c r="R32" s="70"/>
      <c r="S32" s="70"/>
      <c r="X32" s="26"/>
      <c r="Y32" s="76"/>
      <c r="AH32" s="26"/>
      <c r="AK32" s="25"/>
      <c r="AL32" s="26"/>
      <c r="AM32" s="25"/>
      <c r="AV32" s="26"/>
    </row>
    <row r="33" spans="1:48">
      <c r="A33" s="14" t="s">
        <v>138</v>
      </c>
      <c r="B33" s="15" t="s">
        <v>139</v>
      </c>
      <c r="C33" s="15" t="s">
        <v>140</v>
      </c>
      <c r="D33" s="15" t="s">
        <v>48</v>
      </c>
      <c r="E33" s="15" t="s">
        <v>141</v>
      </c>
      <c r="F33" s="16" t="s">
        <v>50</v>
      </c>
      <c r="G33" s="17">
        <v>4241</v>
      </c>
      <c r="H33" s="17">
        <f t="shared" si="0"/>
        <v>7209.7</v>
      </c>
      <c r="I33" s="18"/>
      <c r="J33" s="18"/>
      <c r="K33" s="77"/>
      <c r="L33" s="73"/>
      <c r="M33" s="16"/>
      <c r="N33" s="16"/>
      <c r="O33" s="16"/>
      <c r="P33" s="28"/>
      <c r="Q33" s="77"/>
      <c r="R33" s="73"/>
      <c r="S33" s="73"/>
      <c r="T33" s="16"/>
      <c r="U33" s="16"/>
      <c r="V33" s="16"/>
      <c r="W33" s="16"/>
      <c r="X33" s="28"/>
      <c r="Y33" s="77"/>
      <c r="Z33" s="16"/>
      <c r="AA33" s="16"/>
      <c r="AB33" s="16"/>
      <c r="AC33" s="16"/>
      <c r="AD33" s="16"/>
      <c r="AE33" s="16"/>
      <c r="AF33" s="16"/>
      <c r="AG33" s="16"/>
      <c r="AH33" s="28"/>
      <c r="AI33" s="16"/>
      <c r="AJ33" s="16"/>
      <c r="AK33" s="27"/>
      <c r="AL33" s="28"/>
      <c r="AM33" s="27"/>
      <c r="AN33" s="16"/>
      <c r="AO33" s="16"/>
      <c r="AP33" s="16"/>
      <c r="AQ33" s="16"/>
      <c r="AR33" s="16"/>
      <c r="AS33" s="16"/>
      <c r="AT33" s="16"/>
      <c r="AU33" s="16"/>
      <c r="AV33" s="28"/>
    </row>
    <row r="34" spans="1:48">
      <c r="A34" s="2" t="s">
        <v>142</v>
      </c>
      <c r="B34" s="3" t="s">
        <v>143</v>
      </c>
      <c r="C34" s="3" t="s">
        <v>140</v>
      </c>
      <c r="D34" s="3" t="s">
        <v>48</v>
      </c>
      <c r="E34" s="3" t="s">
        <v>144</v>
      </c>
      <c r="F34" t="s">
        <v>50</v>
      </c>
      <c r="G34" s="10">
        <v>5940</v>
      </c>
      <c r="H34" s="10">
        <f t="shared" si="0"/>
        <v>10098</v>
      </c>
      <c r="I34" s="7"/>
      <c r="J34" s="7"/>
      <c r="K34" s="76"/>
      <c r="L34" s="70"/>
      <c r="P34" s="26"/>
      <c r="Q34" s="76"/>
      <c r="R34" s="70"/>
      <c r="S34" s="70"/>
      <c r="X34" s="26"/>
      <c r="Y34" s="76"/>
      <c r="AH34" s="26"/>
      <c r="AK34" s="25"/>
      <c r="AL34" s="26"/>
      <c r="AM34" s="25"/>
      <c r="AV34" s="26"/>
    </row>
    <row r="35" spans="1:48">
      <c r="A35" s="2" t="s">
        <v>145</v>
      </c>
      <c r="B35" s="3" t="s">
        <v>146</v>
      </c>
      <c r="C35" s="3" t="s">
        <v>140</v>
      </c>
      <c r="D35" s="3" t="s">
        <v>48</v>
      </c>
      <c r="E35" s="3" t="s">
        <v>147</v>
      </c>
      <c r="F35" t="s">
        <v>50</v>
      </c>
      <c r="G35" s="10">
        <v>2552</v>
      </c>
      <c r="H35" s="10">
        <f t="shared" si="0"/>
        <v>4338.3999999999996</v>
      </c>
      <c r="I35" s="7"/>
      <c r="J35" s="7"/>
      <c r="K35" s="76"/>
      <c r="L35" s="70"/>
      <c r="P35" s="26"/>
      <c r="Q35" s="76"/>
      <c r="R35" s="70"/>
      <c r="S35" s="70"/>
      <c r="X35" s="26"/>
      <c r="Y35" s="76"/>
      <c r="AH35" s="26"/>
      <c r="AK35" s="25"/>
      <c r="AL35" s="26"/>
      <c r="AM35" s="25"/>
      <c r="AV35" s="26"/>
    </row>
    <row r="36" spans="1:48">
      <c r="A36" s="2" t="s">
        <v>148</v>
      </c>
      <c r="B36" s="3" t="s">
        <v>149</v>
      </c>
      <c r="C36" s="3" t="s">
        <v>140</v>
      </c>
      <c r="D36" s="3" t="s">
        <v>48</v>
      </c>
      <c r="E36" s="3" t="s">
        <v>150</v>
      </c>
      <c r="F36" t="s">
        <v>50</v>
      </c>
      <c r="G36" s="10">
        <v>4241</v>
      </c>
      <c r="H36" s="10">
        <f t="shared" si="0"/>
        <v>7209.7</v>
      </c>
      <c r="I36" s="7"/>
      <c r="J36" s="7"/>
      <c r="K36" s="76"/>
      <c r="L36" s="70"/>
      <c r="P36" s="26"/>
      <c r="Q36" s="76"/>
      <c r="R36" s="70"/>
      <c r="S36" s="70"/>
      <c r="X36" s="26"/>
      <c r="Y36" s="76"/>
      <c r="AH36" s="26"/>
      <c r="AK36" s="25"/>
      <c r="AL36" s="26"/>
      <c r="AM36" s="25"/>
      <c r="AV36" s="26"/>
    </row>
    <row r="37" spans="1:48">
      <c r="A37" s="2" t="s">
        <v>151</v>
      </c>
      <c r="B37" s="3" t="s">
        <v>152</v>
      </c>
      <c r="C37" s="3" t="s">
        <v>140</v>
      </c>
      <c r="D37" s="3" t="s">
        <v>48</v>
      </c>
      <c r="E37" s="3" t="s">
        <v>153</v>
      </c>
      <c r="F37" t="s">
        <v>50</v>
      </c>
      <c r="G37" s="10">
        <v>1701</v>
      </c>
      <c r="H37" s="10">
        <f t="shared" si="0"/>
        <v>2891.7</v>
      </c>
      <c r="I37" s="7"/>
      <c r="J37" s="7"/>
      <c r="K37" s="76"/>
      <c r="L37" s="70"/>
      <c r="P37" s="26"/>
      <c r="Q37" s="76"/>
      <c r="R37" s="70"/>
      <c r="S37" s="70"/>
      <c r="X37" s="26"/>
      <c r="Y37" s="76"/>
      <c r="AH37" s="26"/>
      <c r="AK37" s="25"/>
      <c r="AL37" s="26"/>
      <c r="AM37" s="25"/>
      <c r="AV37" s="26"/>
    </row>
    <row r="38" spans="1:48">
      <c r="A38" s="2" t="s">
        <v>154</v>
      </c>
      <c r="B38" s="3" t="s">
        <v>155</v>
      </c>
      <c r="C38" s="3" t="s">
        <v>140</v>
      </c>
      <c r="D38" s="3" t="s">
        <v>48</v>
      </c>
      <c r="E38" s="3" t="s">
        <v>156</v>
      </c>
      <c r="F38" t="s">
        <v>50</v>
      </c>
      <c r="G38" s="10">
        <v>1701</v>
      </c>
      <c r="H38" s="10">
        <f t="shared" si="0"/>
        <v>2891.7</v>
      </c>
      <c r="I38" s="7"/>
      <c r="J38" s="7"/>
      <c r="K38" s="76"/>
      <c r="L38" s="70"/>
      <c r="P38" s="26"/>
      <c r="Q38" s="76"/>
      <c r="R38" s="70"/>
      <c r="S38" s="70"/>
      <c r="X38" s="26"/>
      <c r="Y38" s="76"/>
      <c r="AH38" s="26"/>
      <c r="AK38" s="25"/>
      <c r="AL38" s="26"/>
      <c r="AM38" s="25"/>
      <c r="AV38" s="26"/>
    </row>
    <row r="39" spans="1:48">
      <c r="A39" s="2" t="s">
        <v>154</v>
      </c>
      <c r="B39" s="3" t="s">
        <v>157</v>
      </c>
      <c r="C39" s="3" t="s">
        <v>140</v>
      </c>
      <c r="D39" s="3" t="s">
        <v>48</v>
      </c>
      <c r="E39" s="3" t="s">
        <v>158</v>
      </c>
      <c r="F39" t="s">
        <v>50</v>
      </c>
      <c r="G39" s="10">
        <v>1701</v>
      </c>
      <c r="H39" s="10">
        <f t="shared" si="0"/>
        <v>2891.7</v>
      </c>
      <c r="I39" s="7"/>
      <c r="J39" s="7"/>
      <c r="K39" s="76"/>
      <c r="L39" s="70"/>
      <c r="P39" s="26"/>
      <c r="Q39" s="76"/>
      <c r="R39" s="70"/>
      <c r="S39" s="70"/>
      <c r="X39" s="26"/>
      <c r="Y39" s="76"/>
      <c r="AH39" s="26"/>
      <c r="AK39" s="25"/>
      <c r="AL39" s="26"/>
      <c r="AM39" s="25"/>
      <c r="AV39" s="26"/>
    </row>
    <row r="40" spans="1:48">
      <c r="A40" s="2" t="s">
        <v>159</v>
      </c>
      <c r="B40" s="3" t="s">
        <v>160</v>
      </c>
      <c r="C40" s="3" t="s">
        <v>140</v>
      </c>
      <c r="D40" s="3" t="s">
        <v>48</v>
      </c>
      <c r="E40" s="3" t="s">
        <v>161</v>
      </c>
      <c r="F40" t="s">
        <v>50</v>
      </c>
      <c r="G40" s="10">
        <v>1701</v>
      </c>
      <c r="H40" s="10">
        <f t="shared" si="0"/>
        <v>2891.7</v>
      </c>
      <c r="I40" s="7"/>
      <c r="J40" s="7"/>
      <c r="K40" s="76"/>
      <c r="L40" s="70"/>
      <c r="P40" s="26"/>
      <c r="Q40" s="76"/>
      <c r="R40" s="70"/>
      <c r="S40" s="70"/>
      <c r="X40" s="26"/>
      <c r="Y40" s="76"/>
      <c r="AH40" s="26"/>
      <c r="AK40" s="25"/>
      <c r="AL40" s="26"/>
      <c r="AM40" s="25"/>
      <c r="AV40" s="26"/>
    </row>
    <row r="41" spans="1:48">
      <c r="A41" s="2" t="s">
        <v>162</v>
      </c>
      <c r="B41" s="3" t="s">
        <v>163</v>
      </c>
      <c r="C41" s="3" t="s">
        <v>140</v>
      </c>
      <c r="D41" s="3" t="s">
        <v>48</v>
      </c>
      <c r="E41" s="3" t="s">
        <v>164</v>
      </c>
      <c r="F41" t="s">
        <v>50</v>
      </c>
      <c r="G41" s="10">
        <v>1701</v>
      </c>
      <c r="H41" s="10">
        <f t="shared" si="0"/>
        <v>2891.7</v>
      </c>
      <c r="I41" s="7"/>
      <c r="J41" s="7"/>
      <c r="K41" s="76"/>
      <c r="L41" s="70"/>
      <c r="P41" s="26"/>
      <c r="Q41" s="76"/>
      <c r="R41" s="70"/>
      <c r="S41" s="70"/>
      <c r="X41" s="26"/>
      <c r="Y41" s="76"/>
      <c r="AH41" s="26"/>
      <c r="AK41" s="25"/>
      <c r="AL41" s="26"/>
      <c r="AM41" s="25"/>
      <c r="AV41" s="26"/>
    </row>
    <row r="42" spans="1:48">
      <c r="A42" s="2" t="s">
        <v>165</v>
      </c>
      <c r="B42" s="3" t="s">
        <v>166</v>
      </c>
      <c r="C42" s="3" t="s">
        <v>140</v>
      </c>
      <c r="D42" s="3" t="s">
        <v>48</v>
      </c>
      <c r="E42" s="3" t="s">
        <v>167</v>
      </c>
      <c r="F42" t="s">
        <v>50</v>
      </c>
      <c r="G42" s="10">
        <v>5940</v>
      </c>
      <c r="H42" s="10">
        <f t="shared" si="0"/>
        <v>10098</v>
      </c>
      <c r="I42" s="7"/>
      <c r="J42" s="7"/>
      <c r="K42" s="76"/>
      <c r="L42" s="70"/>
      <c r="P42" s="26"/>
      <c r="Q42" s="76"/>
      <c r="R42" s="70"/>
      <c r="S42" s="70"/>
      <c r="X42" s="26"/>
      <c r="Y42" s="76"/>
      <c r="AH42" s="26"/>
      <c r="AK42" s="25"/>
      <c r="AL42" s="26"/>
      <c r="AM42" s="25"/>
      <c r="AV42" s="26"/>
    </row>
    <row r="43" spans="1:48">
      <c r="A43" s="21" t="s">
        <v>168</v>
      </c>
      <c r="B43" s="22" t="s">
        <v>169</v>
      </c>
      <c r="C43" s="22" t="s">
        <v>170</v>
      </c>
      <c r="D43" s="22" t="s">
        <v>48</v>
      </c>
      <c r="E43" s="22"/>
      <c r="F43" s="23"/>
      <c r="G43" s="22"/>
      <c r="H43" s="22">
        <f t="shared" si="0"/>
        <v>0</v>
      </c>
      <c r="I43" s="18"/>
      <c r="J43" s="18"/>
      <c r="K43" s="77"/>
      <c r="L43" s="73"/>
      <c r="M43" s="16"/>
      <c r="N43" s="16"/>
      <c r="O43" s="16"/>
      <c r="P43" s="28"/>
      <c r="Q43" s="77"/>
      <c r="R43" s="73"/>
      <c r="S43" s="73"/>
      <c r="T43" s="16"/>
      <c r="U43" s="16"/>
      <c r="V43" s="16"/>
      <c r="W43" s="16"/>
      <c r="X43" s="28"/>
      <c r="Y43" s="77"/>
      <c r="Z43" s="16"/>
      <c r="AA43" s="16"/>
      <c r="AB43" s="16"/>
      <c r="AC43" s="16"/>
      <c r="AD43" s="16"/>
      <c r="AE43" s="16"/>
      <c r="AF43" s="16"/>
      <c r="AG43" s="16"/>
      <c r="AH43" s="28"/>
      <c r="AI43" s="16"/>
      <c r="AJ43" s="16"/>
      <c r="AK43" s="27"/>
      <c r="AL43" s="28"/>
      <c r="AM43" s="27"/>
      <c r="AN43" s="16"/>
      <c r="AO43" s="16"/>
      <c r="AP43" s="16"/>
      <c r="AQ43" s="16"/>
      <c r="AR43" s="16"/>
      <c r="AS43" s="16"/>
      <c r="AT43" s="16"/>
      <c r="AU43" s="16"/>
      <c r="AV43" s="28"/>
    </row>
    <row r="44" spans="1:48">
      <c r="A44" s="12" t="s">
        <v>171</v>
      </c>
      <c r="B44" s="11" t="s">
        <v>172</v>
      </c>
      <c r="C44" s="11" t="s">
        <v>170</v>
      </c>
      <c r="D44" s="11" t="s">
        <v>48</v>
      </c>
      <c r="E44" s="11"/>
      <c r="F44" s="24"/>
      <c r="G44" s="11"/>
      <c r="H44" s="11">
        <f t="shared" si="0"/>
        <v>0</v>
      </c>
      <c r="I44" s="7"/>
      <c r="J44" s="7"/>
      <c r="K44" s="76"/>
      <c r="L44" s="70"/>
      <c r="P44" s="26"/>
      <c r="Q44" s="76"/>
      <c r="R44" s="70"/>
      <c r="S44" s="70"/>
      <c r="X44" s="26"/>
      <c r="Y44" s="76"/>
      <c r="AH44" s="26"/>
      <c r="AK44" s="25"/>
      <c r="AL44" s="26"/>
      <c r="AM44" s="25"/>
      <c r="AV44" s="26"/>
    </row>
    <row r="45" spans="1:48">
      <c r="A45" s="12" t="s">
        <v>173</v>
      </c>
      <c r="B45" s="13"/>
      <c r="C45" s="11" t="s">
        <v>170</v>
      </c>
      <c r="D45" s="11" t="s">
        <v>48</v>
      </c>
      <c r="E45" s="11"/>
      <c r="F45" s="24"/>
      <c r="G45" s="11"/>
      <c r="H45" s="11">
        <f t="shared" si="0"/>
        <v>0</v>
      </c>
      <c r="I45" s="7"/>
      <c r="J45" s="7"/>
      <c r="K45" s="76"/>
      <c r="L45" s="70"/>
      <c r="P45" s="26"/>
      <c r="Q45" s="76"/>
      <c r="R45" s="70"/>
      <c r="S45" s="70"/>
      <c r="X45" s="26"/>
      <c r="Y45" s="76"/>
      <c r="AH45" s="26"/>
      <c r="AK45" s="25"/>
      <c r="AL45" s="26"/>
      <c r="AM45" s="25"/>
      <c r="AV45" s="26"/>
    </row>
    <row r="46" spans="1:48">
      <c r="A46" s="12" t="s">
        <v>174</v>
      </c>
      <c r="B46" s="13"/>
      <c r="C46" s="11" t="s">
        <v>170</v>
      </c>
      <c r="D46" s="11" t="s">
        <v>48</v>
      </c>
      <c r="E46" s="11"/>
      <c r="F46" s="24"/>
      <c r="G46" s="11"/>
      <c r="H46" s="11">
        <f t="shared" si="0"/>
        <v>0</v>
      </c>
      <c r="I46" s="7"/>
      <c r="J46" s="7"/>
      <c r="K46" s="76"/>
      <c r="L46" s="70"/>
      <c r="P46" s="26"/>
      <c r="Q46" s="76"/>
      <c r="R46" s="70"/>
      <c r="S46" s="70"/>
      <c r="X46" s="26"/>
      <c r="Y46" s="76"/>
      <c r="AH46" s="26"/>
      <c r="AK46" s="25"/>
      <c r="AL46" s="26"/>
      <c r="AM46" s="25"/>
      <c r="AV46" s="26"/>
    </row>
    <row r="47" spans="1:48">
      <c r="A47" s="12" t="s">
        <v>175</v>
      </c>
      <c r="B47" s="13"/>
      <c r="C47" s="11" t="s">
        <v>170</v>
      </c>
      <c r="D47" s="11" t="s">
        <v>48</v>
      </c>
      <c r="E47" s="11"/>
      <c r="F47" s="24"/>
      <c r="G47" s="11"/>
      <c r="H47" s="11">
        <f t="shared" si="0"/>
        <v>0</v>
      </c>
      <c r="I47" s="7"/>
      <c r="J47" s="7"/>
      <c r="K47" s="76"/>
      <c r="L47" s="70"/>
      <c r="P47" s="26"/>
      <c r="Q47" s="76"/>
      <c r="R47" s="70"/>
      <c r="S47" s="70"/>
      <c r="X47" s="26"/>
      <c r="Y47" s="76"/>
      <c r="AH47" s="26"/>
      <c r="AK47" s="25"/>
      <c r="AL47" s="26"/>
      <c r="AM47" s="25"/>
      <c r="AV47" s="26"/>
    </row>
    <row r="48" spans="1:48">
      <c r="A48" s="14" t="s">
        <v>176</v>
      </c>
      <c r="B48" s="15" t="s">
        <v>177</v>
      </c>
      <c r="C48" s="15" t="s">
        <v>178</v>
      </c>
      <c r="D48" s="15" t="s">
        <v>179</v>
      </c>
      <c r="E48" s="15"/>
      <c r="F48" s="16" t="s">
        <v>180</v>
      </c>
      <c r="G48" s="17">
        <v>14706</v>
      </c>
      <c r="H48" s="17">
        <f t="shared" si="0"/>
        <v>25000.2</v>
      </c>
      <c r="I48" s="18"/>
      <c r="J48" s="18"/>
      <c r="K48" s="77"/>
      <c r="L48" s="73"/>
      <c r="M48" s="18"/>
      <c r="N48" s="18"/>
      <c r="O48" s="18"/>
      <c r="P48" s="20"/>
      <c r="Q48" s="77"/>
      <c r="R48" s="73"/>
      <c r="S48" s="73"/>
      <c r="T48" s="16"/>
      <c r="U48" s="16"/>
      <c r="V48" s="16"/>
      <c r="W48" s="16"/>
      <c r="X48" s="28"/>
      <c r="Y48" s="77"/>
      <c r="Z48" s="16"/>
      <c r="AA48" s="16"/>
      <c r="AB48" s="16"/>
      <c r="AC48" s="16"/>
      <c r="AD48" s="16"/>
      <c r="AE48" s="16"/>
      <c r="AF48" s="16"/>
      <c r="AG48" s="16"/>
      <c r="AH48" s="28"/>
      <c r="AI48" s="18"/>
      <c r="AJ48" s="18"/>
      <c r="AK48" s="27"/>
      <c r="AL48" s="28"/>
      <c r="AM48" s="19"/>
      <c r="AN48" s="18"/>
      <c r="AO48" s="18"/>
      <c r="AP48" s="18"/>
      <c r="AQ48" s="18"/>
      <c r="AR48" s="18"/>
      <c r="AS48" s="18"/>
      <c r="AT48" s="18"/>
      <c r="AU48" s="18"/>
      <c r="AV48" s="20"/>
    </row>
    <row r="49" spans="1:48">
      <c r="A49" s="2" t="s">
        <v>181</v>
      </c>
      <c r="B49" s="3" t="s">
        <v>182</v>
      </c>
      <c r="C49" s="3" t="s">
        <v>178</v>
      </c>
      <c r="D49" s="3" t="s">
        <v>179</v>
      </c>
      <c r="E49" s="3"/>
      <c r="F49" t="s">
        <v>180</v>
      </c>
      <c r="G49" s="3">
        <v>588</v>
      </c>
      <c r="H49" s="3">
        <f t="shared" si="0"/>
        <v>999.6</v>
      </c>
      <c r="I49" s="7"/>
      <c r="J49" s="7"/>
      <c r="K49" s="76"/>
      <c r="L49" s="70"/>
      <c r="M49" s="7"/>
      <c r="N49" s="7"/>
      <c r="O49" s="7"/>
      <c r="P49" s="9"/>
      <c r="Q49" s="76"/>
      <c r="R49" s="70"/>
      <c r="S49" s="70"/>
      <c r="X49" s="26"/>
      <c r="Y49" s="76"/>
      <c r="AH49" s="26"/>
      <c r="AI49" s="7"/>
      <c r="AJ49" s="7"/>
      <c r="AK49" s="25"/>
      <c r="AL49" s="26"/>
      <c r="AM49" s="8"/>
      <c r="AN49" s="7"/>
      <c r="AO49" s="7"/>
      <c r="AP49" s="7"/>
      <c r="AQ49" s="7"/>
      <c r="AR49" s="7"/>
      <c r="AS49" s="7"/>
      <c r="AT49" s="7"/>
      <c r="AU49" s="7"/>
      <c r="AV49" s="9"/>
    </row>
    <row r="50" spans="1:48">
      <c r="A50" s="2" t="s">
        <v>183</v>
      </c>
      <c r="B50" s="3" t="s">
        <v>184</v>
      </c>
      <c r="C50" s="3" t="s">
        <v>178</v>
      </c>
      <c r="D50" s="3" t="s">
        <v>179</v>
      </c>
      <c r="E50" s="3"/>
      <c r="F50" t="s">
        <v>180</v>
      </c>
      <c r="G50" s="10">
        <v>11765</v>
      </c>
      <c r="H50" s="10">
        <f t="shared" si="0"/>
        <v>20000.5</v>
      </c>
      <c r="I50" s="7"/>
      <c r="J50" s="7"/>
      <c r="K50" s="76"/>
      <c r="L50" s="70"/>
      <c r="M50" s="7"/>
      <c r="N50" s="7"/>
      <c r="O50" s="7"/>
      <c r="P50" s="9"/>
      <c r="Q50" s="76"/>
      <c r="R50" s="70"/>
      <c r="S50" s="70"/>
      <c r="X50" s="26"/>
      <c r="Y50" s="76"/>
      <c r="AH50" s="26"/>
      <c r="AI50" s="7"/>
      <c r="AJ50" s="7"/>
      <c r="AK50" s="25"/>
      <c r="AL50" s="26"/>
      <c r="AM50" s="8"/>
      <c r="AN50" s="7"/>
      <c r="AO50" s="7"/>
      <c r="AP50" s="7"/>
      <c r="AQ50" s="7"/>
      <c r="AR50" s="7"/>
      <c r="AS50" s="7"/>
      <c r="AT50" s="7"/>
      <c r="AU50" s="7"/>
      <c r="AV50" s="9"/>
    </row>
    <row r="51" spans="1:48">
      <c r="A51" s="2" t="s">
        <v>185</v>
      </c>
      <c r="B51" s="3" t="s">
        <v>186</v>
      </c>
      <c r="C51" s="3" t="s">
        <v>178</v>
      </c>
      <c r="D51" s="3" t="s">
        <v>179</v>
      </c>
      <c r="E51" s="3"/>
      <c r="F51" t="s">
        <v>180</v>
      </c>
      <c r="G51" s="10">
        <v>1471</v>
      </c>
      <c r="H51" s="10">
        <f t="shared" si="0"/>
        <v>2500.6999999999998</v>
      </c>
      <c r="I51" s="7"/>
      <c r="J51" s="7"/>
      <c r="K51" s="76"/>
      <c r="L51" s="70"/>
      <c r="M51" s="7"/>
      <c r="N51" s="7"/>
      <c r="O51" s="7"/>
      <c r="P51" s="9"/>
      <c r="Q51" s="76"/>
      <c r="R51" s="70"/>
      <c r="S51" s="70"/>
      <c r="X51" s="26"/>
      <c r="Y51" s="76"/>
      <c r="AH51" s="26"/>
      <c r="AI51" s="7"/>
      <c r="AJ51" s="7"/>
      <c r="AK51" s="25"/>
      <c r="AL51" s="26"/>
      <c r="AM51" s="8"/>
      <c r="AN51" s="7"/>
      <c r="AO51" s="7"/>
      <c r="AP51" s="7"/>
      <c r="AQ51" s="7"/>
      <c r="AR51" s="7"/>
      <c r="AS51" s="7"/>
      <c r="AT51" s="7"/>
      <c r="AU51" s="7"/>
      <c r="AV51" s="9"/>
    </row>
    <row r="52" spans="1:48">
      <c r="A52" s="2" t="s">
        <v>187</v>
      </c>
      <c r="B52" s="3" t="s">
        <v>188</v>
      </c>
      <c r="C52" s="3" t="s">
        <v>178</v>
      </c>
      <c r="D52" s="3" t="s">
        <v>179</v>
      </c>
      <c r="E52" s="3"/>
      <c r="F52" t="s">
        <v>180</v>
      </c>
      <c r="G52" s="10">
        <v>4412</v>
      </c>
      <c r="H52" s="10">
        <f t="shared" si="0"/>
        <v>7500.4</v>
      </c>
      <c r="I52" s="7"/>
      <c r="J52" s="7"/>
      <c r="K52" s="76"/>
      <c r="L52" s="70"/>
      <c r="M52" s="7"/>
      <c r="N52" s="7"/>
      <c r="O52" s="7"/>
      <c r="P52" s="9"/>
      <c r="Q52" s="76"/>
      <c r="R52" s="70"/>
      <c r="S52" s="70"/>
      <c r="X52" s="26"/>
      <c r="Y52" s="76"/>
      <c r="AH52" s="26"/>
      <c r="AI52" s="7"/>
      <c r="AJ52" s="7"/>
      <c r="AK52" s="25"/>
      <c r="AL52" s="26"/>
      <c r="AM52" s="8"/>
      <c r="AN52" s="7"/>
      <c r="AO52" s="7"/>
      <c r="AP52" s="7"/>
      <c r="AQ52" s="7"/>
      <c r="AR52" s="7"/>
      <c r="AS52" s="7"/>
      <c r="AT52" s="7"/>
      <c r="AU52" s="7"/>
      <c r="AV52" s="9"/>
    </row>
    <row r="53" spans="1:48">
      <c r="A53" s="2" t="s">
        <v>189</v>
      </c>
      <c r="B53" s="3" t="s">
        <v>190</v>
      </c>
      <c r="C53" s="3" t="s">
        <v>178</v>
      </c>
      <c r="D53" s="3" t="s">
        <v>179</v>
      </c>
      <c r="E53" s="3"/>
      <c r="F53" t="s">
        <v>180</v>
      </c>
      <c r="G53" s="10">
        <v>5882</v>
      </c>
      <c r="H53" s="10">
        <f t="shared" si="0"/>
        <v>9999.4</v>
      </c>
      <c r="I53" s="7"/>
      <c r="J53" s="7"/>
      <c r="K53" s="76"/>
      <c r="L53" s="70"/>
      <c r="M53" s="7"/>
      <c r="N53" s="7"/>
      <c r="O53" s="7"/>
      <c r="P53" s="9"/>
      <c r="Q53" s="76"/>
      <c r="R53" s="70"/>
      <c r="S53" s="70"/>
      <c r="X53" s="26"/>
      <c r="Y53" s="76"/>
      <c r="AH53" s="26"/>
      <c r="AI53" s="7"/>
      <c r="AJ53" s="7"/>
      <c r="AK53" s="25"/>
      <c r="AL53" s="26"/>
      <c r="AM53" s="8"/>
      <c r="AN53" s="7"/>
      <c r="AO53" s="7"/>
      <c r="AP53" s="7"/>
      <c r="AQ53" s="7"/>
      <c r="AR53" s="7"/>
      <c r="AS53" s="7"/>
      <c r="AT53" s="7"/>
      <c r="AU53" s="7"/>
      <c r="AV53" s="9"/>
    </row>
    <row r="54" spans="1:48">
      <c r="A54" s="14" t="s">
        <v>176</v>
      </c>
      <c r="B54" s="15" t="s">
        <v>177</v>
      </c>
      <c r="C54" s="15" t="s">
        <v>191</v>
      </c>
      <c r="D54" s="15" t="s">
        <v>179</v>
      </c>
      <c r="E54" s="15"/>
      <c r="F54" s="16" t="s">
        <v>180</v>
      </c>
      <c r="G54" s="17">
        <v>14706</v>
      </c>
      <c r="H54" s="17">
        <f t="shared" si="0"/>
        <v>25000.2</v>
      </c>
      <c r="I54" s="18"/>
      <c r="J54" s="18"/>
      <c r="K54" s="74">
        <v>1</v>
      </c>
      <c r="L54" s="74">
        <v>1</v>
      </c>
      <c r="M54" s="29">
        <v>1</v>
      </c>
      <c r="N54" s="29">
        <v>1</v>
      </c>
      <c r="O54" s="29">
        <v>1</v>
      </c>
      <c r="P54" s="29">
        <v>1</v>
      </c>
      <c r="Q54" s="74">
        <v>1</v>
      </c>
      <c r="R54" s="74">
        <v>1</v>
      </c>
      <c r="S54" s="74">
        <v>1</v>
      </c>
      <c r="T54" s="29">
        <v>1</v>
      </c>
      <c r="U54" s="29">
        <v>1</v>
      </c>
      <c r="V54" s="29">
        <v>1</v>
      </c>
      <c r="W54" s="29">
        <v>1</v>
      </c>
      <c r="X54" s="29">
        <v>1</v>
      </c>
      <c r="Y54" s="83">
        <v>1</v>
      </c>
      <c r="Z54" s="29">
        <v>1</v>
      </c>
      <c r="AA54" s="29">
        <v>1</v>
      </c>
      <c r="AB54" s="29">
        <v>1</v>
      </c>
      <c r="AC54" s="29">
        <v>1</v>
      </c>
      <c r="AD54" s="29">
        <v>1</v>
      </c>
      <c r="AE54" s="29">
        <v>1</v>
      </c>
      <c r="AF54" s="29">
        <v>1</v>
      </c>
      <c r="AG54" s="29">
        <v>1</v>
      </c>
      <c r="AH54" s="29">
        <v>1</v>
      </c>
      <c r="AI54" s="29">
        <v>1</v>
      </c>
      <c r="AJ54" s="29">
        <v>1</v>
      </c>
      <c r="AK54" s="29">
        <v>1</v>
      </c>
      <c r="AL54" s="29">
        <v>1</v>
      </c>
      <c r="AM54" s="29">
        <v>1</v>
      </c>
      <c r="AN54" s="29">
        <v>1</v>
      </c>
      <c r="AO54" s="29">
        <v>1</v>
      </c>
      <c r="AP54" s="29">
        <v>1</v>
      </c>
      <c r="AQ54" s="29">
        <v>1</v>
      </c>
      <c r="AR54" s="29">
        <v>1</v>
      </c>
      <c r="AS54" s="29">
        <v>1</v>
      </c>
      <c r="AT54" s="29">
        <v>1</v>
      </c>
      <c r="AU54" s="29">
        <v>1</v>
      </c>
      <c r="AV54" s="29">
        <v>1</v>
      </c>
    </row>
    <row r="55" spans="1:48">
      <c r="A55" s="2" t="s">
        <v>181</v>
      </c>
      <c r="B55" s="3" t="s">
        <v>182</v>
      </c>
      <c r="C55" s="3" t="s">
        <v>191</v>
      </c>
      <c r="D55" s="3" t="s">
        <v>179</v>
      </c>
      <c r="E55" s="3"/>
      <c r="F55" t="s">
        <v>180</v>
      </c>
      <c r="G55" s="10">
        <v>1176</v>
      </c>
      <c r="H55" s="10">
        <f t="shared" si="0"/>
        <v>1999.2</v>
      </c>
      <c r="I55" s="7"/>
      <c r="J55" s="7"/>
      <c r="K55" s="75">
        <v>1</v>
      </c>
      <c r="L55" s="75">
        <v>1</v>
      </c>
      <c r="M55" s="30">
        <v>1</v>
      </c>
      <c r="N55" s="30">
        <v>1</v>
      </c>
      <c r="O55" s="30">
        <v>1</v>
      </c>
      <c r="P55" s="30">
        <v>1</v>
      </c>
      <c r="Q55" s="75">
        <v>1</v>
      </c>
      <c r="R55" s="75">
        <v>1</v>
      </c>
      <c r="S55" s="75">
        <v>1</v>
      </c>
      <c r="T55" s="30">
        <v>1</v>
      </c>
      <c r="U55" s="30">
        <v>1</v>
      </c>
      <c r="V55" s="30">
        <v>1</v>
      </c>
      <c r="W55" s="30">
        <v>1</v>
      </c>
      <c r="X55" s="30">
        <v>1</v>
      </c>
      <c r="Y55" s="84">
        <v>1</v>
      </c>
      <c r="Z55" s="30">
        <v>1</v>
      </c>
      <c r="AA55" s="30">
        <v>1</v>
      </c>
      <c r="AB55" s="30">
        <v>1</v>
      </c>
      <c r="AC55" s="30">
        <v>1</v>
      </c>
      <c r="AD55" s="30">
        <v>1</v>
      </c>
      <c r="AE55" s="30">
        <v>1</v>
      </c>
      <c r="AF55" s="30">
        <v>1</v>
      </c>
      <c r="AG55" s="30">
        <v>1</v>
      </c>
      <c r="AH55" s="30">
        <v>1</v>
      </c>
      <c r="AI55" s="30">
        <v>1</v>
      </c>
      <c r="AJ55" s="30">
        <v>1</v>
      </c>
      <c r="AK55" s="30">
        <v>1</v>
      </c>
      <c r="AL55" s="30">
        <v>1</v>
      </c>
      <c r="AM55" s="30">
        <v>1</v>
      </c>
      <c r="AN55" s="30">
        <v>1</v>
      </c>
      <c r="AO55" s="30">
        <v>1</v>
      </c>
      <c r="AP55" s="30">
        <v>1</v>
      </c>
      <c r="AQ55" s="30">
        <v>1</v>
      </c>
      <c r="AR55" s="30">
        <v>1</v>
      </c>
      <c r="AS55" s="30">
        <v>1</v>
      </c>
      <c r="AT55" s="30">
        <v>1</v>
      </c>
      <c r="AU55" s="30">
        <v>1</v>
      </c>
      <c r="AV55" s="30">
        <v>1</v>
      </c>
    </row>
    <row r="56" spans="1:48">
      <c r="A56" s="2" t="s">
        <v>183</v>
      </c>
      <c r="B56" s="3" t="s">
        <v>184</v>
      </c>
      <c r="C56" s="3" t="s">
        <v>191</v>
      </c>
      <c r="D56" s="3" t="s">
        <v>179</v>
      </c>
      <c r="E56" s="3"/>
      <c r="F56" t="s">
        <v>180</v>
      </c>
      <c r="G56" s="10">
        <v>17647</v>
      </c>
      <c r="H56" s="10">
        <f t="shared" si="0"/>
        <v>29999.899999999998</v>
      </c>
      <c r="I56" s="7"/>
      <c r="J56" s="7"/>
      <c r="K56" s="75">
        <v>1</v>
      </c>
      <c r="L56" s="75">
        <v>1</v>
      </c>
      <c r="M56" s="30">
        <v>1</v>
      </c>
      <c r="N56" s="30">
        <v>1</v>
      </c>
      <c r="O56" s="30">
        <v>1</v>
      </c>
      <c r="P56" s="30">
        <v>1</v>
      </c>
      <c r="Q56" s="75">
        <v>1</v>
      </c>
      <c r="R56" s="75">
        <v>1</v>
      </c>
      <c r="S56" s="75">
        <v>1</v>
      </c>
      <c r="T56" s="30">
        <v>1</v>
      </c>
      <c r="U56" s="30">
        <v>1</v>
      </c>
      <c r="V56" s="30">
        <v>1</v>
      </c>
      <c r="W56" s="30">
        <v>1</v>
      </c>
      <c r="X56" s="30">
        <v>1</v>
      </c>
      <c r="Y56" s="84">
        <v>1</v>
      </c>
      <c r="Z56" s="30">
        <v>1</v>
      </c>
      <c r="AA56" s="30">
        <v>1</v>
      </c>
      <c r="AB56" s="30">
        <v>1</v>
      </c>
      <c r="AC56" s="30">
        <v>1</v>
      </c>
      <c r="AD56" s="30">
        <v>1</v>
      </c>
      <c r="AE56" s="30">
        <v>1</v>
      </c>
      <c r="AF56" s="30">
        <v>1</v>
      </c>
      <c r="AG56" s="30">
        <v>1</v>
      </c>
      <c r="AH56" s="30">
        <v>1</v>
      </c>
      <c r="AI56" s="30">
        <v>1</v>
      </c>
      <c r="AJ56" s="30">
        <v>1</v>
      </c>
      <c r="AK56" s="30">
        <v>1</v>
      </c>
      <c r="AL56" s="30">
        <v>1</v>
      </c>
      <c r="AM56" s="30">
        <v>1</v>
      </c>
      <c r="AN56" s="30">
        <v>1</v>
      </c>
      <c r="AO56" s="30">
        <v>1</v>
      </c>
      <c r="AP56" s="30">
        <v>1</v>
      </c>
      <c r="AQ56" s="30">
        <v>1</v>
      </c>
      <c r="AR56" s="30">
        <v>1</v>
      </c>
      <c r="AS56" s="30">
        <v>1</v>
      </c>
      <c r="AT56" s="30">
        <v>1</v>
      </c>
      <c r="AU56" s="30">
        <v>1</v>
      </c>
      <c r="AV56" s="30">
        <v>1</v>
      </c>
    </row>
    <row r="57" spans="1:48">
      <c r="A57" s="2" t="s">
        <v>185</v>
      </c>
      <c r="B57" s="3" t="s">
        <v>186</v>
      </c>
      <c r="C57" s="3" t="s">
        <v>191</v>
      </c>
      <c r="D57" s="3" t="s">
        <v>179</v>
      </c>
      <c r="E57" s="3"/>
      <c r="F57" t="s">
        <v>180</v>
      </c>
      <c r="G57" s="10">
        <v>2206</v>
      </c>
      <c r="H57" s="10">
        <f t="shared" si="0"/>
        <v>3750.2</v>
      </c>
      <c r="I57" s="7"/>
      <c r="J57" s="7"/>
      <c r="K57" s="75">
        <v>1</v>
      </c>
      <c r="L57" s="75">
        <v>1</v>
      </c>
      <c r="M57" s="30">
        <v>1</v>
      </c>
      <c r="N57" s="30">
        <v>1</v>
      </c>
      <c r="O57" s="30">
        <v>1</v>
      </c>
      <c r="P57" s="30">
        <v>1</v>
      </c>
      <c r="Q57" s="75">
        <v>1</v>
      </c>
      <c r="R57" s="75">
        <v>1</v>
      </c>
      <c r="S57" s="75">
        <v>1</v>
      </c>
      <c r="T57" s="30">
        <v>1</v>
      </c>
      <c r="U57" s="30">
        <v>1</v>
      </c>
      <c r="V57" s="30">
        <v>1</v>
      </c>
      <c r="W57" s="30">
        <v>1</v>
      </c>
      <c r="X57" s="30">
        <v>1</v>
      </c>
      <c r="Y57" s="84">
        <v>1</v>
      </c>
      <c r="Z57" s="30">
        <v>1</v>
      </c>
      <c r="AA57" s="30">
        <v>1</v>
      </c>
      <c r="AB57" s="30">
        <v>1</v>
      </c>
      <c r="AC57" s="30">
        <v>1</v>
      </c>
      <c r="AD57" s="30">
        <v>1</v>
      </c>
      <c r="AE57" s="30">
        <v>1</v>
      </c>
      <c r="AF57" s="30">
        <v>1</v>
      </c>
      <c r="AG57" s="30">
        <v>1</v>
      </c>
      <c r="AH57" s="30">
        <v>1</v>
      </c>
      <c r="AI57" s="30">
        <v>1</v>
      </c>
      <c r="AJ57" s="30">
        <v>1</v>
      </c>
      <c r="AK57" s="30">
        <v>1</v>
      </c>
      <c r="AL57" s="30">
        <v>1</v>
      </c>
      <c r="AM57" s="30">
        <v>1</v>
      </c>
      <c r="AN57" s="30">
        <v>1</v>
      </c>
      <c r="AO57" s="30">
        <v>1</v>
      </c>
      <c r="AP57" s="30">
        <v>1</v>
      </c>
      <c r="AQ57" s="30">
        <v>1</v>
      </c>
      <c r="AR57" s="30">
        <v>1</v>
      </c>
      <c r="AS57" s="30">
        <v>1</v>
      </c>
      <c r="AT57" s="30">
        <v>1</v>
      </c>
      <c r="AU57" s="30">
        <v>1</v>
      </c>
      <c r="AV57" s="30">
        <v>1</v>
      </c>
    </row>
    <row r="58" spans="1:48">
      <c r="A58" s="2" t="s">
        <v>187</v>
      </c>
      <c r="B58" s="3" t="s">
        <v>188</v>
      </c>
      <c r="C58" s="3" t="s">
        <v>191</v>
      </c>
      <c r="D58" s="3" t="s">
        <v>179</v>
      </c>
      <c r="E58" s="3"/>
      <c r="F58" t="s">
        <v>180</v>
      </c>
      <c r="G58" s="10">
        <v>8824</v>
      </c>
      <c r="H58" s="10">
        <f t="shared" si="0"/>
        <v>15000.8</v>
      </c>
      <c r="I58" s="7"/>
      <c r="J58" s="7"/>
      <c r="K58" s="75">
        <v>1</v>
      </c>
      <c r="L58" s="75">
        <v>1</v>
      </c>
      <c r="M58" s="30">
        <v>1</v>
      </c>
      <c r="N58" s="30">
        <v>1</v>
      </c>
      <c r="O58" s="30">
        <v>1</v>
      </c>
      <c r="P58" s="30">
        <v>1</v>
      </c>
      <c r="Q58" s="75">
        <v>1</v>
      </c>
      <c r="R58" s="75">
        <v>1</v>
      </c>
      <c r="S58" s="75">
        <v>1</v>
      </c>
      <c r="T58" s="30">
        <v>1</v>
      </c>
      <c r="U58" s="30">
        <v>1</v>
      </c>
      <c r="V58" s="30">
        <v>1</v>
      </c>
      <c r="W58" s="30">
        <v>1</v>
      </c>
      <c r="X58" s="30">
        <v>1</v>
      </c>
      <c r="Y58" s="84">
        <v>1</v>
      </c>
      <c r="Z58" s="30">
        <v>1</v>
      </c>
      <c r="AA58" s="30">
        <v>1</v>
      </c>
      <c r="AB58" s="30">
        <v>1</v>
      </c>
      <c r="AC58" s="30">
        <v>1</v>
      </c>
      <c r="AD58" s="30">
        <v>1</v>
      </c>
      <c r="AE58" s="30">
        <v>1</v>
      </c>
      <c r="AF58" s="30">
        <v>1</v>
      </c>
      <c r="AG58" s="30">
        <v>1</v>
      </c>
      <c r="AH58" s="30">
        <v>1</v>
      </c>
      <c r="AI58" s="30">
        <v>1</v>
      </c>
      <c r="AJ58" s="30">
        <v>1</v>
      </c>
      <c r="AK58" s="30">
        <v>1</v>
      </c>
      <c r="AL58" s="30">
        <v>1</v>
      </c>
      <c r="AM58" s="30">
        <v>1</v>
      </c>
      <c r="AN58" s="30">
        <v>1</v>
      </c>
      <c r="AO58" s="30">
        <v>1</v>
      </c>
      <c r="AP58" s="30">
        <v>1</v>
      </c>
      <c r="AQ58" s="30">
        <v>1</v>
      </c>
      <c r="AR58" s="30">
        <v>1</v>
      </c>
      <c r="AS58" s="30">
        <v>1</v>
      </c>
      <c r="AT58" s="30">
        <v>1</v>
      </c>
      <c r="AU58" s="30">
        <v>1</v>
      </c>
      <c r="AV58" s="30">
        <v>1</v>
      </c>
    </row>
    <row r="59" spans="1:48">
      <c r="A59" s="2" t="s">
        <v>189</v>
      </c>
      <c r="B59" s="3" t="s">
        <v>190</v>
      </c>
      <c r="C59" s="3" t="s">
        <v>191</v>
      </c>
      <c r="D59" s="3" t="s">
        <v>179</v>
      </c>
      <c r="E59" s="3"/>
      <c r="F59" t="s">
        <v>180</v>
      </c>
      <c r="G59" s="10">
        <v>5882</v>
      </c>
      <c r="H59" s="10">
        <f t="shared" si="0"/>
        <v>9999.4</v>
      </c>
      <c r="I59" s="7"/>
      <c r="J59" s="7"/>
      <c r="K59" s="75">
        <v>1</v>
      </c>
      <c r="L59" s="75">
        <v>1</v>
      </c>
      <c r="M59" s="30">
        <v>1</v>
      </c>
      <c r="N59" s="30">
        <v>1</v>
      </c>
      <c r="O59" s="30">
        <v>1</v>
      </c>
      <c r="P59" s="30">
        <v>1</v>
      </c>
      <c r="Q59" s="75">
        <v>1</v>
      </c>
      <c r="R59" s="75">
        <v>1</v>
      </c>
      <c r="S59" s="75">
        <v>1</v>
      </c>
      <c r="T59" s="30">
        <v>1</v>
      </c>
      <c r="U59" s="30">
        <v>1</v>
      </c>
      <c r="V59" s="30">
        <v>1</v>
      </c>
      <c r="W59" s="30">
        <v>1</v>
      </c>
      <c r="X59" s="30">
        <v>1</v>
      </c>
      <c r="Y59" s="84">
        <v>1</v>
      </c>
      <c r="Z59" s="30">
        <v>1</v>
      </c>
      <c r="AA59" s="30">
        <v>1</v>
      </c>
      <c r="AB59" s="30">
        <v>1</v>
      </c>
      <c r="AC59" s="30">
        <v>1</v>
      </c>
      <c r="AD59" s="30">
        <v>1</v>
      </c>
      <c r="AE59" s="30">
        <v>1</v>
      </c>
      <c r="AF59" s="30">
        <v>1</v>
      </c>
      <c r="AG59" s="30">
        <v>1</v>
      </c>
      <c r="AH59" s="30">
        <v>1</v>
      </c>
      <c r="AI59" s="30">
        <v>1</v>
      </c>
      <c r="AJ59" s="30">
        <v>1</v>
      </c>
      <c r="AK59" s="30">
        <v>1</v>
      </c>
      <c r="AL59" s="30">
        <v>1</v>
      </c>
      <c r="AM59" s="30">
        <v>1</v>
      </c>
      <c r="AN59" s="30">
        <v>1</v>
      </c>
      <c r="AO59" s="30">
        <v>1</v>
      </c>
      <c r="AP59" s="30">
        <v>1</v>
      </c>
      <c r="AQ59" s="30">
        <v>1</v>
      </c>
      <c r="AR59" s="30">
        <v>1</v>
      </c>
      <c r="AS59" s="30">
        <v>1</v>
      </c>
      <c r="AT59" s="30">
        <v>1</v>
      </c>
      <c r="AU59" s="30">
        <v>1</v>
      </c>
      <c r="AV59" s="30">
        <v>1</v>
      </c>
    </row>
    <row r="60" spans="1:48">
      <c r="A60" s="14" t="s">
        <v>192</v>
      </c>
      <c r="B60" s="15" t="s">
        <v>193</v>
      </c>
      <c r="C60" s="15" t="s">
        <v>194</v>
      </c>
      <c r="D60" s="15" t="s">
        <v>179</v>
      </c>
      <c r="E60" s="15"/>
      <c r="F60" s="16" t="s">
        <v>180</v>
      </c>
      <c r="G60" s="17">
        <v>2059</v>
      </c>
      <c r="H60" s="17">
        <f t="shared" si="0"/>
        <v>3500.2999999999997</v>
      </c>
      <c r="I60" s="18"/>
      <c r="J60" s="18"/>
      <c r="K60" s="77"/>
      <c r="L60" s="73"/>
      <c r="M60" s="16"/>
      <c r="N60" s="16"/>
      <c r="O60" s="16"/>
      <c r="P60" s="28"/>
      <c r="Q60" s="77"/>
      <c r="R60" s="73"/>
      <c r="S60" s="73"/>
      <c r="T60" s="16"/>
      <c r="U60" s="16"/>
      <c r="V60" s="16"/>
      <c r="W60" s="16"/>
      <c r="X60" s="28"/>
      <c r="Y60" s="77"/>
      <c r="Z60" s="18"/>
      <c r="AA60" s="18"/>
      <c r="AB60" s="18"/>
      <c r="AC60" s="18"/>
      <c r="AD60" s="18"/>
      <c r="AE60" s="18"/>
      <c r="AF60" s="18"/>
      <c r="AG60" s="18"/>
      <c r="AH60" s="20"/>
      <c r="AI60" s="16"/>
      <c r="AJ60" s="16"/>
      <c r="AK60" s="19"/>
      <c r="AL60" s="20"/>
      <c r="AM60" s="27"/>
      <c r="AN60" s="16"/>
      <c r="AO60" s="16"/>
      <c r="AP60" s="16"/>
      <c r="AQ60" s="16"/>
      <c r="AR60" s="16"/>
      <c r="AS60" s="16"/>
      <c r="AT60" s="16"/>
      <c r="AU60" s="16"/>
      <c r="AV60" s="28"/>
    </row>
    <row r="61" spans="1:48">
      <c r="A61" s="2" t="s">
        <v>195</v>
      </c>
      <c r="B61" s="3" t="s">
        <v>196</v>
      </c>
      <c r="C61" s="3" t="s">
        <v>194</v>
      </c>
      <c r="D61" s="3" t="s">
        <v>179</v>
      </c>
      <c r="E61" s="3"/>
      <c r="F61" t="s">
        <v>180</v>
      </c>
      <c r="G61" s="10">
        <v>1618</v>
      </c>
      <c r="H61" s="10">
        <f t="shared" si="0"/>
        <v>2750.6</v>
      </c>
      <c r="I61" s="7"/>
      <c r="J61" s="7"/>
      <c r="K61" s="76"/>
      <c r="L61" s="70"/>
      <c r="P61" s="26"/>
      <c r="Q61" s="76"/>
      <c r="R61" s="70"/>
      <c r="S61" s="70"/>
      <c r="X61" s="26"/>
      <c r="Y61" s="76"/>
      <c r="Z61" s="7"/>
      <c r="AA61" s="7"/>
      <c r="AB61" s="7"/>
      <c r="AC61" s="7"/>
      <c r="AD61" s="7"/>
      <c r="AE61" s="7"/>
      <c r="AF61" s="7"/>
      <c r="AG61" s="7"/>
      <c r="AH61" s="9"/>
      <c r="AK61" s="8"/>
      <c r="AL61" s="9"/>
      <c r="AM61" s="25"/>
      <c r="AV61" s="26"/>
    </row>
    <row r="62" spans="1:48">
      <c r="A62" s="2" t="s">
        <v>197</v>
      </c>
      <c r="B62" s="3" t="s">
        <v>198</v>
      </c>
      <c r="C62" s="3" t="s">
        <v>194</v>
      </c>
      <c r="D62" s="3" t="s">
        <v>179</v>
      </c>
      <c r="E62" s="3"/>
      <c r="F62" t="s">
        <v>180</v>
      </c>
      <c r="G62" s="10">
        <v>1176</v>
      </c>
      <c r="H62" s="10">
        <f t="shared" si="0"/>
        <v>1999.2</v>
      </c>
      <c r="I62" s="7"/>
      <c r="J62" s="7"/>
      <c r="K62" s="76"/>
      <c r="L62" s="70"/>
      <c r="P62" s="26"/>
      <c r="Q62" s="76"/>
      <c r="R62" s="70"/>
      <c r="S62" s="70"/>
      <c r="X62" s="26"/>
      <c r="Y62" s="76"/>
      <c r="Z62" s="7"/>
      <c r="AA62" s="7"/>
      <c r="AB62" s="7"/>
      <c r="AC62" s="7"/>
      <c r="AD62" s="7"/>
      <c r="AE62" s="7"/>
      <c r="AF62" s="7"/>
      <c r="AG62" s="7"/>
      <c r="AH62" s="9"/>
      <c r="AK62" s="8"/>
      <c r="AL62" s="9"/>
      <c r="AM62" s="25"/>
      <c r="AV62" s="26"/>
    </row>
    <row r="63" spans="1:48">
      <c r="A63" s="2" t="s">
        <v>199</v>
      </c>
      <c r="B63" s="3" t="s">
        <v>200</v>
      </c>
      <c r="C63" s="3" t="s">
        <v>194</v>
      </c>
      <c r="D63" s="3" t="s">
        <v>179</v>
      </c>
      <c r="E63" s="3"/>
      <c r="F63" t="s">
        <v>180</v>
      </c>
      <c r="G63" s="3">
        <v>588</v>
      </c>
      <c r="H63" s="3">
        <f t="shared" si="0"/>
        <v>999.6</v>
      </c>
      <c r="I63" s="7"/>
      <c r="J63" s="7"/>
      <c r="K63" s="76"/>
      <c r="L63" s="70"/>
      <c r="P63" s="26"/>
      <c r="Q63" s="76"/>
      <c r="R63" s="70"/>
      <c r="S63" s="70"/>
      <c r="X63" s="26"/>
      <c r="Y63" s="76"/>
      <c r="Z63" s="7"/>
      <c r="AA63" s="7"/>
      <c r="AB63" s="7"/>
      <c r="AC63" s="7"/>
      <c r="AD63" s="7"/>
      <c r="AE63" s="7"/>
      <c r="AF63" s="7"/>
      <c r="AG63" s="7"/>
      <c r="AH63" s="9"/>
      <c r="AK63" s="8"/>
      <c r="AL63" s="9"/>
      <c r="AM63" s="25"/>
      <c r="AV63" s="26"/>
    </row>
    <row r="64" spans="1:48">
      <c r="A64" s="2" t="s">
        <v>201</v>
      </c>
      <c r="B64" s="3" t="s">
        <v>202</v>
      </c>
      <c r="C64" s="3" t="s">
        <v>194</v>
      </c>
      <c r="D64" s="3" t="s">
        <v>179</v>
      </c>
      <c r="E64" s="3"/>
      <c r="F64" t="s">
        <v>180</v>
      </c>
      <c r="G64" s="3">
        <v>765</v>
      </c>
      <c r="H64" s="3">
        <f t="shared" si="0"/>
        <v>1300.5</v>
      </c>
      <c r="I64" s="7"/>
      <c r="J64" s="7"/>
      <c r="K64" s="76"/>
      <c r="L64" s="70"/>
      <c r="P64" s="26"/>
      <c r="Q64" s="76"/>
      <c r="R64" s="70"/>
      <c r="S64" s="70"/>
      <c r="X64" s="26"/>
      <c r="Y64" s="76"/>
      <c r="Z64" s="7"/>
      <c r="AA64" s="7"/>
      <c r="AB64" s="7"/>
      <c r="AC64" s="7"/>
      <c r="AD64" s="7"/>
      <c r="AE64" s="7"/>
      <c r="AF64" s="7"/>
      <c r="AG64" s="7"/>
      <c r="AH64" s="9"/>
      <c r="AK64" s="8"/>
      <c r="AL64" s="9"/>
      <c r="AM64" s="25"/>
      <c r="AV64" s="26"/>
    </row>
    <row r="65" spans="1:48">
      <c r="A65" s="2" t="s">
        <v>203</v>
      </c>
      <c r="B65" s="3" t="s">
        <v>204</v>
      </c>
      <c r="C65" s="3" t="s">
        <v>194</v>
      </c>
      <c r="D65" s="3" t="s">
        <v>179</v>
      </c>
      <c r="E65" s="3"/>
      <c r="F65" t="s">
        <v>180</v>
      </c>
      <c r="G65" s="10">
        <v>3529</v>
      </c>
      <c r="H65" s="10">
        <f t="shared" si="0"/>
        <v>5999.3</v>
      </c>
      <c r="I65" s="7"/>
      <c r="J65" s="7"/>
      <c r="K65" s="76"/>
      <c r="L65" s="70"/>
      <c r="P65" s="26"/>
      <c r="Q65" s="76"/>
      <c r="R65" s="70"/>
      <c r="S65" s="70"/>
      <c r="X65" s="26"/>
      <c r="Y65" s="76"/>
      <c r="Z65" s="7"/>
      <c r="AA65" s="7"/>
      <c r="AB65" s="7"/>
      <c r="AC65" s="7"/>
      <c r="AD65" s="7"/>
      <c r="AE65" s="7"/>
      <c r="AF65" s="7"/>
      <c r="AG65" s="7"/>
      <c r="AH65" s="9"/>
      <c r="AK65" s="8"/>
      <c r="AL65" s="9"/>
      <c r="AM65" s="25"/>
      <c r="AV65" s="26"/>
    </row>
    <row r="66" spans="1:48">
      <c r="A66" s="14" t="s">
        <v>205</v>
      </c>
      <c r="B66" s="15" t="s">
        <v>206</v>
      </c>
      <c r="C66" s="15" t="s">
        <v>206</v>
      </c>
      <c r="D66" s="15" t="s">
        <v>207</v>
      </c>
      <c r="E66" s="15"/>
      <c r="F66" s="16" t="s">
        <v>208</v>
      </c>
      <c r="G66" s="15">
        <v>8824</v>
      </c>
      <c r="H66" s="15">
        <f t="shared" si="0"/>
        <v>15000.8</v>
      </c>
      <c r="I66" s="18"/>
      <c r="J66" s="18"/>
      <c r="K66" s="77">
        <v>1.54</v>
      </c>
      <c r="L66" s="73">
        <v>1.68</v>
      </c>
      <c r="M66" s="18">
        <v>1.76</v>
      </c>
      <c r="N66" s="18">
        <v>1.92</v>
      </c>
      <c r="O66" s="18">
        <v>1.98</v>
      </c>
      <c r="P66" s="20">
        <v>2.16</v>
      </c>
      <c r="Q66" s="73" t="s">
        <v>209</v>
      </c>
      <c r="R66" s="73">
        <v>2.88</v>
      </c>
      <c r="S66" s="73">
        <v>3.08</v>
      </c>
      <c r="T66" s="18">
        <v>3.36</v>
      </c>
      <c r="U66" s="18">
        <v>3.52</v>
      </c>
      <c r="V66" s="18">
        <v>3.84</v>
      </c>
      <c r="W66" s="18">
        <v>3.96</v>
      </c>
      <c r="X66" s="20">
        <v>4.32</v>
      </c>
      <c r="Y66" s="77">
        <v>3.08</v>
      </c>
      <c r="Z66" s="18">
        <v>3.52</v>
      </c>
      <c r="AA66" s="18">
        <v>3.96</v>
      </c>
      <c r="AB66" s="35">
        <v>4.4000000000000004</v>
      </c>
      <c r="AC66" s="35">
        <v>4.84</v>
      </c>
      <c r="AD66" s="35">
        <v>5.28</v>
      </c>
      <c r="AE66" s="35">
        <v>5.72</v>
      </c>
      <c r="AF66" s="35">
        <v>6.16</v>
      </c>
      <c r="AG66" s="35">
        <v>6.6</v>
      </c>
      <c r="AH66" s="43">
        <v>7.04</v>
      </c>
      <c r="AI66" s="18">
        <v>0.36</v>
      </c>
      <c r="AJ66" s="18">
        <v>0.64</v>
      </c>
      <c r="AK66" s="58">
        <v>0.36</v>
      </c>
      <c r="AL66" s="59">
        <v>0.64</v>
      </c>
      <c r="AM66" s="62">
        <v>1.2</v>
      </c>
      <c r="AN66" s="35">
        <v>1.44</v>
      </c>
      <c r="AO66" s="35">
        <v>1.4</v>
      </c>
      <c r="AP66" s="35">
        <v>1.68</v>
      </c>
      <c r="AQ66" s="35">
        <v>1.6</v>
      </c>
      <c r="AR66" s="35">
        <v>1.92</v>
      </c>
      <c r="AS66" s="35">
        <v>1.8</v>
      </c>
      <c r="AT66" s="35">
        <v>2.16</v>
      </c>
      <c r="AU66" s="35">
        <v>2</v>
      </c>
      <c r="AV66" s="43">
        <v>2.4</v>
      </c>
    </row>
    <row r="67" spans="1:48">
      <c r="A67" s="2" t="s">
        <v>210</v>
      </c>
      <c r="B67" s="3" t="s">
        <v>211</v>
      </c>
      <c r="C67" s="3" t="s">
        <v>211</v>
      </c>
      <c r="D67" s="3" t="s">
        <v>207</v>
      </c>
      <c r="E67" s="3"/>
      <c r="F67" t="s">
        <v>208</v>
      </c>
      <c r="G67" s="3">
        <v>38235</v>
      </c>
      <c r="H67" s="3">
        <f t="shared" si="0"/>
        <v>64999.5</v>
      </c>
      <c r="I67" s="7"/>
      <c r="J67" s="7"/>
      <c r="K67" s="76"/>
      <c r="L67" s="70"/>
      <c r="P67" s="26"/>
      <c r="Q67" s="70"/>
      <c r="R67" s="70"/>
      <c r="S67" s="70"/>
      <c r="X67" s="26"/>
      <c r="Y67" s="76"/>
      <c r="AB67" s="47"/>
      <c r="AC67" s="47"/>
      <c r="AD67" s="47"/>
      <c r="AE67" s="47"/>
      <c r="AF67" s="47"/>
      <c r="AG67" s="47"/>
      <c r="AH67" s="48"/>
      <c r="AK67" s="49"/>
      <c r="AL67" s="60"/>
      <c r="AM67" s="63"/>
      <c r="AN67" s="47"/>
      <c r="AO67" s="47"/>
      <c r="AP67" s="47"/>
      <c r="AQ67" s="47"/>
      <c r="AR67" s="47"/>
      <c r="AS67" s="47"/>
      <c r="AT67" s="47"/>
      <c r="AU67" s="47"/>
      <c r="AV67" s="48"/>
    </row>
    <row r="68" spans="1:48">
      <c r="A68" s="2" t="s">
        <v>212</v>
      </c>
      <c r="B68" s="3" t="s">
        <v>213</v>
      </c>
      <c r="C68" s="3" t="s">
        <v>213</v>
      </c>
      <c r="D68" s="3" t="s">
        <v>207</v>
      </c>
      <c r="E68" s="3"/>
      <c r="F68" t="s">
        <v>208</v>
      </c>
      <c r="G68" s="3">
        <v>44118</v>
      </c>
      <c r="H68" s="3">
        <f t="shared" si="0"/>
        <v>75000.599999999991</v>
      </c>
      <c r="I68" s="7"/>
      <c r="J68" s="7"/>
      <c r="K68" s="76"/>
      <c r="L68" s="70"/>
      <c r="P68" s="26"/>
      <c r="Q68" s="70"/>
      <c r="R68" s="70"/>
      <c r="S68" s="70"/>
      <c r="X68" s="26"/>
      <c r="Y68" s="76"/>
      <c r="AB68" s="47"/>
      <c r="AC68" s="47"/>
      <c r="AD68" s="47"/>
      <c r="AE68" s="47"/>
      <c r="AF68" s="47"/>
      <c r="AG68" s="47"/>
      <c r="AH68" s="48"/>
      <c r="AK68" s="49"/>
      <c r="AL68" s="60"/>
      <c r="AM68" s="63"/>
      <c r="AN68" s="47"/>
      <c r="AO68" s="47"/>
      <c r="AP68" s="47"/>
      <c r="AQ68" s="47"/>
      <c r="AR68" s="47"/>
      <c r="AS68" s="47"/>
      <c r="AT68" s="47"/>
      <c r="AU68" s="47"/>
      <c r="AV68" s="48"/>
    </row>
    <row r="69" spans="1:48">
      <c r="A69" s="2" t="s">
        <v>214</v>
      </c>
      <c r="B69" s="3" t="s">
        <v>215</v>
      </c>
      <c r="C69" s="3" t="s">
        <v>216</v>
      </c>
      <c r="D69" s="3" t="s">
        <v>217</v>
      </c>
      <c r="E69" s="3"/>
      <c r="F69" t="s">
        <v>208</v>
      </c>
      <c r="G69" s="3">
        <v>14706</v>
      </c>
      <c r="H69" s="3">
        <f t="shared" si="0"/>
        <v>25000.2</v>
      </c>
      <c r="I69" s="7"/>
      <c r="J69" s="7"/>
      <c r="K69" s="76">
        <v>1.54</v>
      </c>
      <c r="L69" s="70">
        <v>1.68</v>
      </c>
      <c r="M69" s="7">
        <v>1.76</v>
      </c>
      <c r="N69" s="7">
        <v>1.92</v>
      </c>
      <c r="O69" s="7">
        <v>1.98</v>
      </c>
      <c r="P69" s="9">
        <v>2.16</v>
      </c>
      <c r="Q69" s="70" t="s">
        <v>209</v>
      </c>
      <c r="R69" s="70">
        <v>2.88</v>
      </c>
      <c r="S69" s="70">
        <v>3.08</v>
      </c>
      <c r="T69" s="7">
        <v>3.36</v>
      </c>
      <c r="U69" s="7">
        <v>3.52</v>
      </c>
      <c r="V69" s="7">
        <v>3.84</v>
      </c>
      <c r="W69" s="7">
        <v>3.96</v>
      </c>
      <c r="X69" s="9">
        <v>4.32</v>
      </c>
      <c r="Y69" s="76">
        <v>3.08</v>
      </c>
      <c r="Z69" s="7">
        <v>3.52</v>
      </c>
      <c r="AA69" s="7">
        <v>3.96</v>
      </c>
      <c r="AB69" s="36">
        <v>4.4000000000000004</v>
      </c>
      <c r="AC69" s="36">
        <v>4.84</v>
      </c>
      <c r="AD69" s="36">
        <v>5.28</v>
      </c>
      <c r="AE69" s="36">
        <v>5.72</v>
      </c>
      <c r="AF69" s="36">
        <v>6.16</v>
      </c>
      <c r="AG69" s="36">
        <v>6.6</v>
      </c>
      <c r="AH69" s="44">
        <v>7.04</v>
      </c>
      <c r="AI69" s="7">
        <v>0.36</v>
      </c>
      <c r="AJ69" s="7">
        <v>0.64</v>
      </c>
      <c r="AK69" s="45">
        <v>0.36</v>
      </c>
      <c r="AL69" s="61">
        <v>0.64</v>
      </c>
      <c r="AM69" s="40">
        <v>1.2</v>
      </c>
      <c r="AN69" s="36">
        <v>1.44</v>
      </c>
      <c r="AO69" s="36">
        <v>1.4</v>
      </c>
      <c r="AP69" s="36">
        <v>1.68</v>
      </c>
      <c r="AQ69" s="36">
        <v>1.6</v>
      </c>
      <c r="AR69" s="36">
        <v>1.92</v>
      </c>
      <c r="AS69" s="36">
        <v>1.8</v>
      </c>
      <c r="AT69" s="36">
        <v>2.16</v>
      </c>
      <c r="AU69" s="36">
        <v>2</v>
      </c>
      <c r="AV69" s="44">
        <v>2.4</v>
      </c>
    </row>
    <row r="70" spans="1:48">
      <c r="A70" s="2"/>
      <c r="B70" s="3"/>
      <c r="C70" s="1"/>
      <c r="D70" s="1"/>
      <c r="E70" s="1"/>
      <c r="F70" s="1"/>
    </row>
    <row r="71" spans="1:48">
      <c r="A71" s="2"/>
      <c r="B71" s="1"/>
      <c r="C71" s="1"/>
      <c r="D71" s="1"/>
      <c r="E71" s="1"/>
      <c r="F71" s="1"/>
    </row>
    <row r="72" spans="1:48">
      <c r="A72" s="2"/>
      <c r="B72" s="1"/>
      <c r="C72" s="1"/>
      <c r="D72" s="1"/>
      <c r="E72" s="1"/>
      <c r="F72" s="1"/>
    </row>
    <row r="74" spans="1:48">
      <c r="C74">
        <f>247691*1.7</f>
        <v>421074.7</v>
      </c>
    </row>
  </sheetData>
  <mergeCells count="10">
    <mergeCell ref="K1:AV1"/>
    <mergeCell ref="K3:P3"/>
    <mergeCell ref="A1:G3"/>
    <mergeCell ref="Q3:X3"/>
    <mergeCell ref="Y3:AH3"/>
    <mergeCell ref="K2:AH2"/>
    <mergeCell ref="AI3:AJ3"/>
    <mergeCell ref="AK3:AL3"/>
    <mergeCell ref="AM3:AV3"/>
    <mergeCell ref="AI2:AV2"/>
  </mergeCells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B3AF3C8C220F4BA06A125A030A40AC" ma:contentTypeVersion="4" ma:contentTypeDescription="Crée un document." ma:contentTypeScope="" ma:versionID="d7ee5517ad4ce54ef258967b6c5ac933">
  <xsd:schema xmlns:xsd="http://www.w3.org/2001/XMLSchema" xmlns:xs="http://www.w3.org/2001/XMLSchema" xmlns:p="http://schemas.microsoft.com/office/2006/metadata/properties" xmlns:ns2="08a61857-ea2c-425e-86ef-b87121aceab8" xmlns:ns3="4cd92ca7-60c6-4e7e-8a95-fe106756902c" targetNamespace="http://schemas.microsoft.com/office/2006/metadata/properties" ma:root="true" ma:fieldsID="844f5e3891f0e2136eaf9aa680658706" ns2:_="" ns3:_="">
    <xsd:import namespace="08a61857-ea2c-425e-86ef-b87121aceab8"/>
    <xsd:import namespace="4cd92ca7-60c6-4e7e-8a95-fe10675690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61857-ea2c-425e-86ef-b87121ace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92ca7-60c6-4e7e-8a95-fe10675690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03D53F-3197-4854-9E49-FE340C924DAA}"/>
</file>

<file path=customXml/itemProps2.xml><?xml version="1.0" encoding="utf-8"?>
<ds:datastoreItem xmlns:ds="http://schemas.openxmlformats.org/officeDocument/2006/customXml" ds:itemID="{2B2AD88F-B1FB-4719-9A29-66A8BF1C258C}"/>
</file>

<file path=customXml/itemProps3.xml><?xml version="1.0" encoding="utf-8"?>
<ds:datastoreItem xmlns:ds="http://schemas.openxmlformats.org/officeDocument/2006/customXml" ds:itemID="{015F4CFD-766B-472C-A8B5-585B649ECA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Oumar Ly</dc:creator>
  <cp:keywords/>
  <dc:description/>
  <cp:lastModifiedBy/>
  <cp:revision/>
  <dcterms:created xsi:type="dcterms:W3CDTF">2022-06-04T23:41:38Z</dcterms:created>
  <dcterms:modified xsi:type="dcterms:W3CDTF">2023-02-26T16:14:58Z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0x010100D4B3AF3C8C220F4BA06A125A030A40AC</vt:lpwstr>
  </property>
</Properties>
</file>