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uxin/Documents/房地产投资/房地产学习课程/2020_06_Flip课/第3次作业/"/>
    </mc:Choice>
  </mc:AlternateContent>
  <xr:revisionPtr revIDLastSave="0" documentId="8_{4B8786C6-F5F9-D747-9276-7000008AAB3A}" xr6:coauthVersionLast="45" xr6:coauthVersionMax="45" xr10:uidLastSave="{00000000-0000-0000-0000-000000000000}"/>
  <bookViews>
    <workbookView xWindow="4740" yWindow="1420" windowWidth="27240" windowHeight="18280" xr2:uid="{9A204F97-697C-1540-A175-0870B7072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48" i="1" s="1"/>
  <c r="D50" i="1" s="1"/>
  <c r="D45" i="1"/>
</calcChain>
</file>

<file path=xl/sharedStrings.xml><?xml version="1.0" encoding="utf-8"?>
<sst xmlns="http://schemas.openxmlformats.org/spreadsheetml/2006/main" count="76" uniqueCount="72">
  <si>
    <t>Address</t>
  </si>
  <si>
    <t xml:space="preserve">10860 14th Ave S Seattle, WA 98168 </t>
  </si>
  <si>
    <t>3 Beds + 1 Bath</t>
  </si>
  <si>
    <t>Sqft</t>
  </si>
  <si>
    <t>Built year</t>
  </si>
  <si>
    <t>Garage</t>
  </si>
  <si>
    <t>2 Carport</t>
  </si>
  <si>
    <t>Exterior</t>
  </si>
  <si>
    <t>Scope of work</t>
  </si>
  <si>
    <t>Budget</t>
  </si>
  <si>
    <t>Roof</t>
  </si>
  <si>
    <t>Exterior paint</t>
  </si>
  <si>
    <t>Presssure wash + repaint 2 colors</t>
  </si>
  <si>
    <t>Gutter</t>
  </si>
  <si>
    <t>Landscaping</t>
  </si>
  <si>
    <t>Clean up</t>
  </si>
  <si>
    <t>Permit</t>
  </si>
  <si>
    <t>Engineer</t>
  </si>
  <si>
    <t>Interior</t>
  </si>
  <si>
    <t>Plumbing</t>
  </si>
  <si>
    <t>Electrical</t>
  </si>
  <si>
    <t>HAVC</t>
  </si>
  <si>
    <t>Insulation</t>
  </si>
  <si>
    <t>Drywall</t>
  </si>
  <si>
    <t>Interior paint</t>
  </si>
  <si>
    <t>Remodel Assumption</t>
  </si>
  <si>
    <t>2）原则是能够修理的部件尽量修理，除非万不得已不用换新的</t>
  </si>
  <si>
    <t>1）这个房子属于低收入区，周边房价不高，因此在确定方案时不宜做过多装修，应该和周围房子相似，可以稍微好一点点，不要over spend</t>
  </si>
  <si>
    <t>3）能够不拆墙就不拆墙，否则牵涉找工程师画图、申请permit，会大大拖延工期</t>
  </si>
  <si>
    <t>买入价</t>
  </si>
  <si>
    <t>200K</t>
  </si>
  <si>
    <t>预计ARV</t>
  </si>
  <si>
    <t>460K</t>
  </si>
  <si>
    <t>目测屋顶shingle还能使用，Presssure wash去除青苔。如果一定要换shingle，大约1400sqft，材料加人工大约3000</t>
  </si>
  <si>
    <t>目测gutter还能使用</t>
  </si>
  <si>
    <t>5 dumps x $700= $3500, labor $1000</t>
  </si>
  <si>
    <t>Water heater</t>
  </si>
  <si>
    <t xml:space="preserve">Rough plumbing and finish plumbing, replace with new. </t>
  </si>
  <si>
    <t>40 gal water heater</t>
  </si>
  <si>
    <t>Millwork</t>
  </si>
  <si>
    <t>Interior door</t>
  </si>
  <si>
    <t>Exterior door</t>
  </si>
  <si>
    <t>3 color, wall preparation. Paint ceiling, wall, door, trim.</t>
  </si>
  <si>
    <t>Baseboard, door trim, window trim</t>
  </si>
  <si>
    <t>6 doors x $200</t>
  </si>
  <si>
    <t>3 doors x $300</t>
  </si>
  <si>
    <t>Kitchen cabinet + countertop</t>
  </si>
  <si>
    <t>white + quartz</t>
  </si>
  <si>
    <t>Floor</t>
  </si>
  <si>
    <t>Install LVP in whole house. 1320 x $4 = 5280</t>
  </si>
  <si>
    <t>Kitchen appliance</t>
  </si>
  <si>
    <t>4 pieces</t>
  </si>
  <si>
    <t>Bathroom</t>
  </si>
  <si>
    <t>Siding</t>
  </si>
  <si>
    <t>看样子可以不用换，局部可能需要patch</t>
  </si>
  <si>
    <t>Windows+sliding door</t>
  </si>
  <si>
    <t>Replace with new. 8 windows x $350 =  2800. 1 sliding door $700. Window/door trim $500</t>
  </si>
  <si>
    <t>假设不动墙，只申请电和水的permit</t>
  </si>
  <si>
    <t>不用画图纸</t>
  </si>
  <si>
    <t>Demo+dump</t>
  </si>
  <si>
    <t>1 tub, 1 vanity, 1 toilet, tile floor, tile wall</t>
  </si>
  <si>
    <t>Living room需要加一层drywall，大约44 sheet。绿色卧室墙面状况糟糕，可能需要skimcoat $300. Patch其他所有墙面</t>
  </si>
  <si>
    <t>Contingency</t>
  </si>
  <si>
    <t>Column1</t>
  </si>
  <si>
    <t>Sub total</t>
  </si>
  <si>
    <t>Total</t>
  </si>
  <si>
    <t>Bedroom/Bathroom</t>
  </si>
  <si>
    <t>Scope of Work and Remodel Estimate</t>
  </si>
  <si>
    <t>By Emily Yang @ Seattle</t>
  </si>
  <si>
    <t>Assume still functionally working</t>
  </si>
  <si>
    <t>Assume still functionally working，需要做一次维护</t>
  </si>
  <si>
    <t>Panel upgrade to 200 A, $2000.  假设电线尚可以使用. Replace all outlets, switch. Install light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</si>
</sst>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left" vertical="top" wrapText="1"/>
    </xf>
    <xf numFmtId="9" fontId="1" fillId="2" borderId="9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7FC81-7D18-914C-BEA7-B3C529198E1F}" name="Table1" displayName="Table1" ref="B5:D14" totalsRowShown="0" headerRowDxfId="10" dataDxfId="11" tableBorderDxfId="15">
  <autoFilter ref="B5:D14" xr:uid="{F73412EE-59AA-C64B-A0BE-414E395F67F2}"/>
  <tableColumns count="3">
    <tableColumn id="1" xr3:uid="{109043D9-78C3-D54B-A127-F10F74F8292F}" name="Address" dataDxfId="14"/>
    <tableColumn id="2" xr3:uid="{035E0427-FA38-864F-8FE4-C44BAD586E71}" name="10860 14th Ave S Seattle, WA 98168 " dataDxfId="13"/>
    <tableColumn id="3" xr3:uid="{CA0441F8-BAEF-A149-8846-FEB37AEF20BD}" name="Column1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BBC55A-56CE-1C43-AB83-AD64747679B2}" name="Table5" displayName="Table5" ref="B18:D24" totalsRowShown="0" headerRowDxfId="8" dataDxfId="9">
  <autoFilter ref="B18:D24" xr:uid="{D5FF2EA4-3BB5-6641-B5AA-2067B5B217EB}"/>
  <tableColumns count="3">
    <tableColumn id="1" xr3:uid="{8C8B0783-F7AB-5443-8838-B71611260BE7}" name="Column1" dataDxfId="7"/>
    <tableColumn id="2" xr3:uid="{1A38D7EC-483C-D248-BB2C-C9520B38CDDE}" name="Scope of work" dataDxfId="6"/>
    <tableColumn id="3" xr3:uid="{5C8F4726-FFDC-BA4B-94AE-6E004002C3BC}" name="Budget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ACEB8A-B931-6640-835E-29C44C75B071}" name="Table7" displayName="Table7" ref="B30:D46" totalsRowShown="0" headerRowDxfId="3" dataDxfId="4">
  <autoFilter ref="B30:D46" xr:uid="{1AED4786-D017-F54C-86EB-82E1E2868B2B}"/>
  <tableColumns count="3">
    <tableColumn id="1" xr3:uid="{D85F5AD1-830D-9047-B790-D3BF1FCBE091}" name="Column1" dataDxfId="2"/>
    <tableColumn id="2" xr3:uid="{EDC8ED32-07CC-4B4D-A2AA-B09DB4AED7F2}" name="Scope of work" dataDxfId="1"/>
    <tableColumn id="3" xr3:uid="{3621C994-5D8C-BE4D-AC4A-637760CF29B7}" name="Budge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199E-0D02-334F-AB96-4377D9199EE6}">
  <dimension ref="B2:D50"/>
  <sheetViews>
    <sheetView tabSelected="1" topLeftCell="A26" zoomScale="143" workbookViewId="0">
      <selection activeCell="C36" sqref="C36"/>
    </sheetView>
  </sheetViews>
  <sheetFormatPr baseColWidth="10" defaultRowHeight="16" x14ac:dyDescent="0.2"/>
  <cols>
    <col min="1" max="1" width="10.83203125" style="1"/>
    <col min="2" max="2" width="20.33203125" style="1" customWidth="1"/>
    <col min="3" max="3" width="42.6640625" style="1" customWidth="1"/>
    <col min="4" max="16384" width="10.83203125" style="1"/>
  </cols>
  <sheetData>
    <row r="2" spans="2:4" ht="23" customHeight="1" x14ac:dyDescent="0.2">
      <c r="B2" s="17" t="s">
        <v>67</v>
      </c>
      <c r="C2" s="17"/>
      <c r="D2" s="17"/>
    </row>
    <row r="3" spans="2:4" ht="23" customHeight="1" x14ac:dyDescent="0.2">
      <c r="B3" s="11" t="s">
        <v>68</v>
      </c>
      <c r="C3" s="11"/>
      <c r="D3" s="11"/>
    </row>
    <row r="5" spans="2:4" ht="17" x14ac:dyDescent="0.2">
      <c r="B5" s="6" t="s">
        <v>0</v>
      </c>
      <c r="C5" s="6" t="s">
        <v>1</v>
      </c>
      <c r="D5" s="6" t="s">
        <v>63</v>
      </c>
    </row>
    <row r="6" spans="2:4" ht="17" x14ac:dyDescent="0.2">
      <c r="B6" s="6" t="s">
        <v>66</v>
      </c>
      <c r="C6" s="6" t="s">
        <v>2</v>
      </c>
      <c r="D6" s="6"/>
    </row>
    <row r="7" spans="2:4" ht="17" x14ac:dyDescent="0.2">
      <c r="B7" s="6" t="s">
        <v>3</v>
      </c>
      <c r="C7" s="6">
        <v>1320</v>
      </c>
      <c r="D7" s="6"/>
    </row>
    <row r="8" spans="2:4" ht="17" x14ac:dyDescent="0.2">
      <c r="B8" s="6" t="s">
        <v>4</v>
      </c>
      <c r="C8" s="6">
        <v>1943</v>
      </c>
      <c r="D8" s="6"/>
    </row>
    <row r="9" spans="2:4" ht="17" x14ac:dyDescent="0.2">
      <c r="B9" s="6" t="s">
        <v>5</v>
      </c>
      <c r="C9" s="6" t="s">
        <v>6</v>
      </c>
      <c r="D9" s="6"/>
    </row>
    <row r="10" spans="2:4" ht="17" x14ac:dyDescent="0.2">
      <c r="B10" s="6" t="s">
        <v>29</v>
      </c>
      <c r="C10" s="6" t="s">
        <v>30</v>
      </c>
      <c r="D10" s="6"/>
    </row>
    <row r="11" spans="2:4" ht="17" x14ac:dyDescent="0.2">
      <c r="B11" s="6" t="s">
        <v>31</v>
      </c>
      <c r="C11" s="6" t="s">
        <v>32</v>
      </c>
      <c r="D11" s="6"/>
    </row>
    <row r="12" spans="2:4" ht="68" x14ac:dyDescent="0.2">
      <c r="B12" s="1" t="s">
        <v>25</v>
      </c>
      <c r="C12" s="1" t="s">
        <v>27</v>
      </c>
    </row>
    <row r="13" spans="2:4" ht="34" x14ac:dyDescent="0.2">
      <c r="C13" s="1" t="s">
        <v>26</v>
      </c>
    </row>
    <row r="14" spans="2:4" ht="34" x14ac:dyDescent="0.2">
      <c r="C14" s="1" t="s">
        <v>28</v>
      </c>
    </row>
    <row r="16" spans="2:4" ht="17" thickBot="1" x14ac:dyDescent="0.25"/>
    <row r="17" spans="2:4" ht="17" customHeight="1" x14ac:dyDescent="0.2">
      <c r="B17" s="12" t="s">
        <v>7</v>
      </c>
      <c r="C17" s="13"/>
      <c r="D17" s="14"/>
    </row>
    <row r="18" spans="2:4" ht="17" x14ac:dyDescent="0.2">
      <c r="B18" s="5" t="s">
        <v>63</v>
      </c>
      <c r="C18" s="6" t="s">
        <v>8</v>
      </c>
      <c r="D18" s="7" t="s">
        <v>9</v>
      </c>
    </row>
    <row r="19" spans="2:4" ht="51" x14ac:dyDescent="0.2">
      <c r="B19" s="5" t="s">
        <v>10</v>
      </c>
      <c r="C19" s="6" t="s">
        <v>33</v>
      </c>
      <c r="D19" s="7">
        <v>500</v>
      </c>
    </row>
    <row r="20" spans="2:4" ht="17" x14ac:dyDescent="0.2">
      <c r="B20" s="5" t="s">
        <v>11</v>
      </c>
      <c r="C20" s="6" t="s">
        <v>12</v>
      </c>
      <c r="D20" s="7">
        <v>2500</v>
      </c>
    </row>
    <row r="21" spans="2:4" ht="17" x14ac:dyDescent="0.2">
      <c r="B21" s="5" t="s">
        <v>13</v>
      </c>
      <c r="C21" s="6" t="s">
        <v>34</v>
      </c>
      <c r="D21" s="7">
        <v>0</v>
      </c>
    </row>
    <row r="22" spans="2:4" ht="17" x14ac:dyDescent="0.2">
      <c r="B22" s="5" t="s">
        <v>53</v>
      </c>
      <c r="C22" s="6" t="s">
        <v>54</v>
      </c>
      <c r="D22" s="7">
        <v>300</v>
      </c>
    </row>
    <row r="23" spans="2:4" ht="17" x14ac:dyDescent="0.2">
      <c r="B23" s="5" t="s">
        <v>14</v>
      </c>
      <c r="C23" s="6" t="s">
        <v>15</v>
      </c>
      <c r="D23" s="7">
        <v>500</v>
      </c>
    </row>
    <row r="24" spans="2:4" ht="35" thickBot="1" x14ac:dyDescent="0.25">
      <c r="B24" s="8" t="s">
        <v>55</v>
      </c>
      <c r="C24" s="9" t="s">
        <v>56</v>
      </c>
      <c r="D24" s="10">
        <v>4000</v>
      </c>
    </row>
    <row r="25" spans="2:4" ht="17" thickBot="1" x14ac:dyDescent="0.25"/>
    <row r="26" spans="2:4" ht="17" x14ac:dyDescent="0.2">
      <c r="B26" s="2" t="s">
        <v>16</v>
      </c>
      <c r="C26" s="3" t="s">
        <v>57</v>
      </c>
      <c r="D26" s="4">
        <v>600</v>
      </c>
    </row>
    <row r="27" spans="2:4" ht="18" thickBot="1" x14ac:dyDescent="0.25">
      <c r="B27" s="8" t="s">
        <v>17</v>
      </c>
      <c r="C27" s="9" t="s">
        <v>58</v>
      </c>
      <c r="D27" s="10">
        <v>0</v>
      </c>
    </row>
    <row r="28" spans="2:4" ht="17" thickBot="1" x14ac:dyDescent="0.25"/>
    <row r="29" spans="2:4" ht="17" customHeight="1" x14ac:dyDescent="0.2">
      <c r="B29" s="12" t="s">
        <v>18</v>
      </c>
      <c r="C29" s="13"/>
      <c r="D29" s="14"/>
    </row>
    <row r="30" spans="2:4" ht="17" x14ac:dyDescent="0.2">
      <c r="B30" s="5" t="s">
        <v>63</v>
      </c>
      <c r="C30" s="6" t="s">
        <v>8</v>
      </c>
      <c r="D30" s="7" t="s">
        <v>9</v>
      </c>
    </row>
    <row r="31" spans="2:4" ht="17" x14ac:dyDescent="0.2">
      <c r="B31" s="5" t="s">
        <v>59</v>
      </c>
      <c r="C31" s="6" t="s">
        <v>35</v>
      </c>
      <c r="D31" s="7">
        <v>4500</v>
      </c>
    </row>
    <row r="32" spans="2:4" x14ac:dyDescent="0.2">
      <c r="B32" s="5"/>
      <c r="C32" s="6"/>
      <c r="D32" s="7"/>
    </row>
    <row r="33" spans="2:4" ht="34" x14ac:dyDescent="0.2">
      <c r="B33" s="5" t="s">
        <v>19</v>
      </c>
      <c r="C33" s="6" t="s">
        <v>37</v>
      </c>
      <c r="D33" s="7">
        <v>2000</v>
      </c>
    </row>
    <row r="34" spans="2:4" ht="17" x14ac:dyDescent="0.2">
      <c r="B34" s="5" t="s">
        <v>36</v>
      </c>
      <c r="C34" s="6" t="s">
        <v>38</v>
      </c>
      <c r="D34" s="7">
        <v>600</v>
      </c>
    </row>
    <row r="35" spans="2:4" ht="51" x14ac:dyDescent="0.2">
      <c r="B35" s="5" t="s">
        <v>20</v>
      </c>
      <c r="C35" s="6" t="s">
        <v>71</v>
      </c>
      <c r="D35" s="7">
        <v>4000</v>
      </c>
    </row>
    <row r="36" spans="2:4" ht="34" x14ac:dyDescent="0.2">
      <c r="B36" s="5" t="s">
        <v>21</v>
      </c>
      <c r="C36" s="6" t="s">
        <v>70</v>
      </c>
      <c r="D36" s="7">
        <v>300</v>
      </c>
    </row>
    <row r="37" spans="2:4" ht="17" x14ac:dyDescent="0.2">
      <c r="B37" s="5" t="s">
        <v>22</v>
      </c>
      <c r="C37" s="6" t="s">
        <v>69</v>
      </c>
      <c r="D37" s="7">
        <v>0</v>
      </c>
    </row>
    <row r="38" spans="2:4" ht="51" x14ac:dyDescent="0.2">
      <c r="B38" s="5" t="s">
        <v>23</v>
      </c>
      <c r="C38" s="6" t="s">
        <v>61</v>
      </c>
      <c r="D38" s="7">
        <f>44*48+300</f>
        <v>2412</v>
      </c>
    </row>
    <row r="39" spans="2:4" ht="34" x14ac:dyDescent="0.2">
      <c r="B39" s="5" t="s">
        <v>24</v>
      </c>
      <c r="C39" s="6" t="s">
        <v>42</v>
      </c>
      <c r="D39" s="7">
        <v>4000</v>
      </c>
    </row>
    <row r="40" spans="2:4" ht="17" x14ac:dyDescent="0.2">
      <c r="B40" s="5" t="s">
        <v>39</v>
      </c>
      <c r="C40" s="6" t="s">
        <v>43</v>
      </c>
      <c r="D40" s="7">
        <v>2000</v>
      </c>
    </row>
    <row r="41" spans="2:4" ht="17" x14ac:dyDescent="0.2">
      <c r="B41" s="5" t="s">
        <v>40</v>
      </c>
      <c r="C41" s="6" t="s">
        <v>44</v>
      </c>
      <c r="D41" s="7">
        <v>1200</v>
      </c>
    </row>
    <row r="42" spans="2:4" ht="17" x14ac:dyDescent="0.2">
      <c r="B42" s="5" t="s">
        <v>41</v>
      </c>
      <c r="C42" s="6" t="s">
        <v>45</v>
      </c>
      <c r="D42" s="7">
        <v>900</v>
      </c>
    </row>
    <row r="43" spans="2:4" ht="34" x14ac:dyDescent="0.2">
      <c r="B43" s="5" t="s">
        <v>46</v>
      </c>
      <c r="C43" s="6" t="s">
        <v>47</v>
      </c>
      <c r="D43" s="7">
        <v>7500</v>
      </c>
    </row>
    <row r="44" spans="2:4" ht="17" x14ac:dyDescent="0.2">
      <c r="B44" s="5" t="s">
        <v>50</v>
      </c>
      <c r="C44" s="6" t="s">
        <v>51</v>
      </c>
      <c r="D44" s="7">
        <v>2500</v>
      </c>
    </row>
    <row r="45" spans="2:4" ht="17" x14ac:dyDescent="0.2">
      <c r="B45" s="5" t="s">
        <v>48</v>
      </c>
      <c r="C45" s="6" t="s">
        <v>49</v>
      </c>
      <c r="D45" s="7">
        <f>1320*4</f>
        <v>5280</v>
      </c>
    </row>
    <row r="46" spans="2:4" ht="17" x14ac:dyDescent="0.2">
      <c r="B46" s="5" t="s">
        <v>52</v>
      </c>
      <c r="C46" s="6" t="s">
        <v>60</v>
      </c>
      <c r="D46" s="7">
        <v>3500</v>
      </c>
    </row>
    <row r="47" spans="2:4" x14ac:dyDescent="0.2">
      <c r="B47" s="6"/>
      <c r="C47" s="6"/>
      <c r="D47" s="6"/>
    </row>
    <row r="48" spans="2:4" ht="17" customHeight="1" x14ac:dyDescent="0.2">
      <c r="B48" s="15" t="s">
        <v>64</v>
      </c>
      <c r="C48" s="15"/>
      <c r="D48" s="15">
        <f>SUM(D19:D43)</f>
        <v>37812</v>
      </c>
    </row>
    <row r="49" spans="2:4" ht="17" customHeight="1" x14ac:dyDescent="0.2">
      <c r="B49" s="15" t="s">
        <v>62</v>
      </c>
      <c r="C49" s="16">
        <v>0.15</v>
      </c>
      <c r="D49" s="15"/>
    </row>
    <row r="50" spans="2:4" ht="16" customHeight="1" x14ac:dyDescent="0.2">
      <c r="B50" s="15" t="s">
        <v>65</v>
      </c>
      <c r="C50" s="15"/>
      <c r="D50" s="15">
        <f>D48*1.15</f>
        <v>43483.799999999996</v>
      </c>
    </row>
  </sheetData>
  <mergeCells count="4">
    <mergeCell ref="B17:D17"/>
    <mergeCell ref="B29:D29"/>
    <mergeCell ref="B2:D2"/>
    <mergeCell ref="B3:D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2020-07-14T06:07:46Z</dcterms:created>
  <dcterms:modified xsi:type="dcterms:W3CDTF">2020-07-18T06:49:14Z</dcterms:modified>
</cp:coreProperties>
</file>