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GoogleDrive\real_estate_investment\地产学堂\找deal课\"/>
    </mc:Choice>
  </mc:AlternateContent>
  <xr:revisionPtr revIDLastSave="0" documentId="13_ncr:1_{78914B0D-C135-40EA-951F-CC0218EC3A9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B13" i="1"/>
  <c r="B20" i="1"/>
  <c r="B24" i="1" s="1"/>
  <c r="B11" i="1"/>
  <c r="B12" i="1" s="1"/>
  <c r="B14" i="1" l="1"/>
  <c r="B15" i="1"/>
</calcChain>
</file>

<file path=xl/sharedStrings.xml><?xml version="1.0" encoding="utf-8"?>
<sst xmlns="http://schemas.openxmlformats.org/spreadsheetml/2006/main" count="20" uniqueCount="20">
  <si>
    <t xml:space="preserve">Bid price </t>
  </si>
  <si>
    <t>Purchase Price</t>
  </si>
  <si>
    <t>Repair</t>
  </si>
  <si>
    <t>Holding cost</t>
  </si>
  <si>
    <t>IF Flip</t>
  </si>
  <si>
    <t xml:space="preserve">Total Cost </t>
  </si>
  <si>
    <t>ARV</t>
  </si>
  <si>
    <t xml:space="preserve">ARV </t>
  </si>
  <si>
    <t>Net Income</t>
  </si>
  <si>
    <t>IF BRRRR</t>
  </si>
  <si>
    <t>Mthly Rent</t>
  </si>
  <si>
    <t>Mthly Mortgage</t>
  </si>
  <si>
    <t>75% of ARV cash out</t>
  </si>
  <si>
    <t>808 Quesnel Dr. Virginia Beach, VA, 23454</t>
  </si>
  <si>
    <t xml:space="preserve">Cash to Cash return </t>
  </si>
  <si>
    <t>transaction cost</t>
  </si>
  <si>
    <t>actual cash investment</t>
  </si>
  <si>
    <t>total cost</t>
  </si>
  <si>
    <t>annual cash to cash return</t>
  </si>
  <si>
    <t>monthly 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</si>
</sst>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3" fontId="0" fillId="0" borderId="0" xfId="0" applyNumberFormat="1" applyAlignment="1">
      <alignment horizontal="left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0" fontId="0" fillId="0" borderId="0" xfId="0" applyFont="1"/>
    <xf numFmtId="164" fontId="0" fillId="0" borderId="0" xfId="0" applyNumberFormat="1" applyFont="1" applyAlignment="1">
      <alignment horizontal="right"/>
    </xf>
    <xf numFmtId="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4"/>
  <sheetViews>
    <sheetView tabSelected="1" workbookViewId="0">
      <selection activeCell="C9" sqref="C9"/>
    </sheetView>
  </sheetViews>
  <sheetFormatPr defaultRowHeight="14.4" x14ac:dyDescent="0.3"/>
  <cols>
    <col min="1" max="1" width="21.109375" style="4" bestFit="1" customWidth="1"/>
    <col min="2" max="2" width="33.88671875" style="5" customWidth="1"/>
    <col min="3" max="3" width="35.44140625" customWidth="1"/>
  </cols>
  <sheetData>
    <row r="1" spans="1:3" s="2" customFormat="1" x14ac:dyDescent="0.3">
      <c r="A1" s="4" t="s">
        <v>13</v>
      </c>
      <c r="B1" s="5"/>
    </row>
    <row r="2" spans="1:3" s="2" customFormat="1" x14ac:dyDescent="0.3">
      <c r="A2" s="4"/>
      <c r="B2" s="5"/>
    </row>
    <row r="3" spans="1:3" x14ac:dyDescent="0.3">
      <c r="A3" s="4" t="s">
        <v>0</v>
      </c>
      <c r="B3" s="5">
        <v>180000</v>
      </c>
    </row>
    <row r="4" spans="1:3" x14ac:dyDescent="0.3">
      <c r="A4" s="4" t="s">
        <v>1</v>
      </c>
      <c r="B4" s="5">
        <v>190000</v>
      </c>
    </row>
    <row r="5" spans="1:3" x14ac:dyDescent="0.3">
      <c r="A5" s="4" t="s">
        <v>2</v>
      </c>
      <c r="B5" s="5">
        <v>15000</v>
      </c>
    </row>
    <row r="6" spans="1:3" x14ac:dyDescent="0.3">
      <c r="A6" s="4" t="s">
        <v>3</v>
      </c>
      <c r="B6" s="5">
        <v>2000</v>
      </c>
    </row>
    <row r="7" spans="1:3" x14ac:dyDescent="0.3">
      <c r="A7" s="4" t="s">
        <v>6</v>
      </c>
      <c r="B7" s="5">
        <v>240000</v>
      </c>
    </row>
    <row r="10" spans="1:3" x14ac:dyDescent="0.3">
      <c r="A10" s="2" t="s">
        <v>4</v>
      </c>
    </row>
    <row r="11" spans="1:3" x14ac:dyDescent="0.3">
      <c r="A11" s="4" t="s">
        <v>15</v>
      </c>
      <c r="B11" s="5">
        <f>B4*0.03+B7*0.03</f>
        <v>12900</v>
      </c>
    </row>
    <row r="12" spans="1:3" x14ac:dyDescent="0.3">
      <c r="A12" s="4" t="s">
        <v>5</v>
      </c>
      <c r="B12" s="5">
        <f>B4+B5+B6+B11</f>
        <v>219900</v>
      </c>
    </row>
    <row r="13" spans="1:3" x14ac:dyDescent="0.3">
      <c r="A13" s="4" t="s">
        <v>7</v>
      </c>
      <c r="B13" s="5">
        <f>B7</f>
        <v>240000</v>
      </c>
    </row>
    <row r="14" spans="1:3" x14ac:dyDescent="0.3">
      <c r="A14" s="4" t="s">
        <v>8</v>
      </c>
      <c r="B14" s="3">
        <f>B13-B12</f>
        <v>20100</v>
      </c>
      <c r="C14" s="1"/>
    </row>
    <row r="15" spans="1:3" x14ac:dyDescent="0.3">
      <c r="A15" s="4" t="s">
        <v>14</v>
      </c>
      <c r="B15" s="6">
        <f>B14/B12</f>
        <v>9.1405184174624829E-2</v>
      </c>
    </row>
    <row r="17" spans="1:2" x14ac:dyDescent="0.3">
      <c r="A17" s="2" t="s">
        <v>9</v>
      </c>
    </row>
    <row r="18" spans="1:2" x14ac:dyDescent="0.3">
      <c r="A18" s="4" t="s">
        <v>17</v>
      </c>
    </row>
    <row r="19" spans="1:2" x14ac:dyDescent="0.3">
      <c r="A19" s="4" t="s">
        <v>12</v>
      </c>
      <c r="B19" s="5">
        <f>B7*0.75</f>
        <v>180000</v>
      </c>
    </row>
    <row r="20" spans="1:2" x14ac:dyDescent="0.3">
      <c r="A20" s="4" t="s">
        <v>16</v>
      </c>
      <c r="B20" s="5">
        <f>B4+B5+B6-B19</f>
        <v>27000</v>
      </c>
    </row>
    <row r="21" spans="1:2" x14ac:dyDescent="0.3">
      <c r="A21" s="4" t="s">
        <v>10</v>
      </c>
      <c r="B21" s="5">
        <v>1575</v>
      </c>
    </row>
    <row r="22" spans="1:2" x14ac:dyDescent="0.3">
      <c r="A22" s="4" t="s">
        <v>11</v>
      </c>
      <c r="B22" s="5">
        <v>1177</v>
      </c>
    </row>
    <row r="23" spans="1:2" x14ac:dyDescent="0.3">
      <c r="A23" s="4" t="s">
        <v>19</v>
      </c>
      <c r="B23" s="5">
        <v>398</v>
      </c>
    </row>
    <row r="24" spans="1:2" x14ac:dyDescent="0.3">
      <c r="A24" s="4" t="s">
        <v>18</v>
      </c>
      <c r="B24" s="6">
        <f>B23*12/B20</f>
        <v>0.1768888888888889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 Zhu</dc:creator>
  <cp:lastModifiedBy>xdyu_alienware</cp:lastModifiedBy>
  <dcterms:created xsi:type="dcterms:W3CDTF">2020-11-24T14:01:08Z</dcterms:created>
  <dcterms:modified xsi:type="dcterms:W3CDTF">2020-11-25T01:36:58Z</dcterms:modified>
</cp:coreProperties>
</file>