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ght\Desktop\Personal Finance\北美地产学堂\Note课\"/>
    </mc:Choice>
  </mc:AlternateContent>
  <xr:revisionPtr revIDLastSave="0" documentId="13_ncr:1_{83E06FC6-48F8-4EDD-BDF6-9AF7865C1251}" xr6:coauthVersionLast="45" xr6:coauthVersionMax="45" xr10:uidLastSave="{00000000-0000-0000-0000-000000000000}"/>
  <bookViews>
    <workbookView xWindow="768" yWindow="24" windowWidth="16284" windowHeight="12240" xr2:uid="{929CF2FA-7547-4B79-9F25-1F79F51D5C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6" i="1"/>
  <c r="B14" i="1"/>
  <c r="B7" i="1"/>
  <c r="E20" i="1" l="1"/>
  <c r="E21" i="1" s="1"/>
  <c r="B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tc={A1C8950A-9EE2-4FC4-A3B7-B89BCCF895BB}</author>
  </authors>
  <commentList>
    <comment ref="C21" authorId="0" shapeId="0" xr:uid="{A1C8950A-9EE2-4FC4-A3B7-B89BCCF895BB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Nov 2011 CCC &amp; Lower High Yield Effective Rate 15.5% as a reference rate</t>
      </text>
    </comment>
  </commentList>
</comments>
</file>

<file path=xl/sharedStrings.xml><?xml version="1.0" encoding="utf-8"?>
<sst xmlns="http://schemas.openxmlformats.org/spreadsheetml/2006/main" count="23" uniqueCount="20">
  <si>
    <t>Equity</t>
  </si>
  <si>
    <t>1st Lien Mortgage</t>
  </si>
  <si>
    <t>Market Value</t>
  </si>
  <si>
    <t>https://fred.stlouisfed.org/series/BAMLH0A2HYBEY#0</t>
  </si>
  <si>
    <t>PMT</t>
  </si>
  <si>
    <t>Term</t>
  </si>
  <si>
    <t>Rate</t>
  </si>
  <si>
    <t>PV</t>
  </si>
  <si>
    <t>Original</t>
  </si>
  <si>
    <t>Current</t>
  </si>
  <si>
    <t>2nd Lien Mortgage Pricing</t>
  </si>
  <si>
    <t>Safe Offer Price</t>
  </si>
  <si>
    <t>Safe Equity Cushion %</t>
  </si>
  <si>
    <t>Method 2 - 50% of remaining equity</t>
  </si>
  <si>
    <t>Property Value</t>
  </si>
  <si>
    <t>Target ACLTV</t>
  </si>
  <si>
    <t>Method 1 - 65% Target ACLTV</t>
  </si>
  <si>
    <t>HOA Liens</t>
  </si>
  <si>
    <t>Liens+Judgements</t>
  </si>
  <si>
    <t xml:space="preserve">Method 3 - Mortgage present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</si>
</sst>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8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9" fontId="0" fillId="2" borderId="1" xfId="0" applyNumberFormat="1" applyFill="1" applyBorder="1"/>
    <xf numFmtId="164" fontId="3" fillId="0" borderId="1" xfId="1" applyNumberFormat="1" applyFont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9" fontId="0" fillId="2" borderId="1" xfId="2" applyFont="1" applyFill="1" applyBorder="1"/>
    <xf numFmtId="164" fontId="0" fillId="0" borderId="1" xfId="0" applyNumberFormat="1" applyBorder="1"/>
    <xf numFmtId="10" fontId="4" fillId="2" borderId="1" xfId="2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23</xdr:row>
      <xdr:rowOff>0</xdr:rowOff>
    </xdr:from>
    <xdr:ext cx="9223804" cy="3520440"/>
    <xdr:pic>
      <xdr:nvPicPr>
        <xdr:cNvPr id="2" name="Picture 1">
          <a:extLst>
            <a:ext uri="{FF2B5EF4-FFF2-40B4-BE49-F238E27FC236}">
              <a16:creationId xmlns:a16="http://schemas.microsoft.com/office/drawing/2014/main" id="{11DEBD82-656B-4CD2-B097-34C6D9B34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097280"/>
          <a:ext cx="9223804" cy="3520440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izhong Zhang" id="{8F050F52-D7D6-44AD-B662-30C843E30B4D}" userId="6173ab7b42ce2f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1" dT="2020-12-26T19:32:02.40" personId="{8F050F52-D7D6-44AD-B662-30C843E30B4D}" id="{A1C8950A-9EE2-4FC4-A3B7-B89BCCF895BB}">
    <text>Using Nov 2011 CCC &amp; Lower High Yield Effective Rate 15.5% as a reference 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2E14-A14C-4FD0-9BC8-8B0EEA083923}">
  <dimension ref="A2:G23"/>
  <sheetViews>
    <sheetView tabSelected="1" topLeftCell="A10" workbookViewId="0">
      <selection activeCell="D17" sqref="D17"/>
    </sheetView>
  </sheetViews>
  <sheetFormatPr defaultRowHeight="14.4" x14ac:dyDescent="0.3"/>
  <cols>
    <col min="1" max="1" width="29.5546875" customWidth="1"/>
    <col min="2" max="2" width="14.88671875" customWidth="1"/>
    <col min="3" max="4" width="17.44140625" customWidth="1"/>
    <col min="5" max="5" width="11.109375" bestFit="1" customWidth="1"/>
    <col min="6" max="6" width="10.5546875" bestFit="1" customWidth="1"/>
  </cols>
  <sheetData>
    <row r="2" spans="1:2" x14ac:dyDescent="0.3">
      <c r="A2" s="11" t="s">
        <v>16</v>
      </c>
      <c r="B2" s="11"/>
    </row>
    <row r="3" spans="1:2" x14ac:dyDescent="0.3">
      <c r="A3" s="2" t="s">
        <v>14</v>
      </c>
      <c r="B3" s="3">
        <v>470000</v>
      </c>
    </row>
    <row r="4" spans="1:2" ht="13.8" customHeight="1" x14ac:dyDescent="0.3">
      <c r="A4" s="2" t="s">
        <v>1</v>
      </c>
      <c r="B4" s="3">
        <v>262887</v>
      </c>
    </row>
    <row r="5" spans="1:2" ht="13.8" customHeight="1" x14ac:dyDescent="0.3">
      <c r="A5" s="2" t="s">
        <v>17</v>
      </c>
      <c r="B5" s="3">
        <v>15000</v>
      </c>
    </row>
    <row r="6" spans="1:2" x14ac:dyDescent="0.3">
      <c r="A6" s="2" t="s">
        <v>15</v>
      </c>
      <c r="B6" s="13">
        <v>0.65</v>
      </c>
    </row>
    <row r="7" spans="1:2" x14ac:dyDescent="0.3">
      <c r="A7" s="2" t="s">
        <v>11</v>
      </c>
      <c r="B7" s="5">
        <f>B3*B6-B5-B4</f>
        <v>27613</v>
      </c>
    </row>
    <row r="9" spans="1:2" x14ac:dyDescent="0.3">
      <c r="A9" s="11" t="s">
        <v>13</v>
      </c>
      <c r="B9" s="12"/>
    </row>
    <row r="10" spans="1:2" x14ac:dyDescent="0.3">
      <c r="A10" s="2" t="s">
        <v>10</v>
      </c>
      <c r="B10" s="2"/>
    </row>
    <row r="11" spans="1:2" x14ac:dyDescent="0.3">
      <c r="A11" s="2" t="s">
        <v>2</v>
      </c>
      <c r="B11" s="3">
        <v>470000</v>
      </c>
    </row>
    <row r="12" spans="1:2" x14ac:dyDescent="0.3">
      <c r="A12" s="2" t="s">
        <v>1</v>
      </c>
      <c r="B12" s="3">
        <v>262887</v>
      </c>
    </row>
    <row r="13" spans="1:2" x14ac:dyDescent="0.3">
      <c r="A13" s="2" t="s">
        <v>18</v>
      </c>
      <c r="B13" s="3">
        <f>15000+57100+1721</f>
        <v>73821</v>
      </c>
    </row>
    <row r="14" spans="1:2" x14ac:dyDescent="0.3">
      <c r="A14" s="2" t="s">
        <v>0</v>
      </c>
      <c r="B14" s="14">
        <f>B11-B12-B13</f>
        <v>133292</v>
      </c>
    </row>
    <row r="15" spans="1:2" x14ac:dyDescent="0.3">
      <c r="A15" s="2" t="s">
        <v>12</v>
      </c>
      <c r="B15" s="4">
        <v>0.5</v>
      </c>
    </row>
    <row r="16" spans="1:2" x14ac:dyDescent="0.3">
      <c r="A16" s="2" t="s">
        <v>11</v>
      </c>
      <c r="B16" s="5">
        <f>B14*(1-B15)</f>
        <v>66646</v>
      </c>
    </row>
    <row r="18" spans="1:7" x14ac:dyDescent="0.3">
      <c r="A18" s="11" t="s">
        <v>19</v>
      </c>
      <c r="B18" s="12"/>
    </row>
    <row r="19" spans="1:7" x14ac:dyDescent="0.3">
      <c r="A19" s="2" t="s">
        <v>10</v>
      </c>
      <c r="B19" s="6" t="s">
        <v>7</v>
      </c>
      <c r="C19" s="6" t="s">
        <v>6</v>
      </c>
      <c r="D19" s="6" t="s">
        <v>5</v>
      </c>
      <c r="E19" s="6" t="s">
        <v>4</v>
      </c>
    </row>
    <row r="20" spans="1:7" x14ac:dyDescent="0.3">
      <c r="A20" s="2" t="s">
        <v>8</v>
      </c>
      <c r="B20" s="7">
        <v>138900</v>
      </c>
      <c r="C20" s="8">
        <v>8.1500000000000003E-2</v>
      </c>
      <c r="D20" s="6">
        <v>25</v>
      </c>
      <c r="E20" s="9">
        <f>PMT(C20/12,D20*12,B20)</f>
        <v>-1085.8913262895314</v>
      </c>
      <c r="F20" s="1"/>
    </row>
    <row r="21" spans="1:7" x14ac:dyDescent="0.3">
      <c r="A21" s="2" t="s">
        <v>9</v>
      </c>
      <c r="B21" s="10">
        <f>PV(C21/12,D21*12,E21)</f>
        <v>79201.900982117877</v>
      </c>
      <c r="C21" s="15">
        <v>0.155</v>
      </c>
      <c r="D21" s="6">
        <v>18.5</v>
      </c>
      <c r="E21" s="9">
        <f>E20</f>
        <v>-1085.8913262895314</v>
      </c>
      <c r="F21" s="1"/>
      <c r="G21" s="1"/>
    </row>
    <row r="22" spans="1:7" x14ac:dyDescent="0.3">
      <c r="A22" s="1"/>
      <c r="B22" s="1"/>
      <c r="C22" s="1"/>
      <c r="D22" s="1"/>
      <c r="E22" s="1"/>
      <c r="F22" s="1"/>
    </row>
    <row r="23" spans="1:7" x14ac:dyDescent="0.3">
      <c r="A23" t="s">
        <v>3</v>
      </c>
    </row>
  </sheetData>
  <pageMargins left="0.7" right="0.7" top="0.75" bottom="0.75" header="0.3" footer="0.3"/>
  <pageSetup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Yizhong Zhang</dc:creator>
  <cp:lastModifiedBy>Yizhong Zhang</cp:lastModifiedBy>
  <dcterms:created xsi:type="dcterms:W3CDTF">2020-12-26T17:47:53Z</dcterms:created>
  <dcterms:modified xsi:type="dcterms:W3CDTF">2020-12-26T19:32:56Z</dcterms:modified>
</cp:coreProperties>
</file>