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25/Documents/"/>
    </mc:Choice>
  </mc:AlternateContent>
  <xr:revisionPtr revIDLastSave="0" documentId="8_{32EDB559-C4EB-424D-8159-18AF8AA220D1}" xr6:coauthVersionLast="46" xr6:coauthVersionMax="46" xr10:uidLastSave="{00000000-0000-0000-0000-000000000000}"/>
  <bookViews>
    <workbookView xWindow="5900" yWindow="1560" windowWidth="24920" windowHeight="17440" xr2:uid="{14DB0250-0CBC-4745-9DB6-98B478CF6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9" i="1" s="1"/>
  <c r="K13" i="1"/>
  <c r="K15" i="1"/>
  <c r="F24" i="1"/>
  <c r="F22" i="1"/>
  <c r="F23" i="1"/>
  <c r="K22" i="1" l="1"/>
  <c r="K21" i="1"/>
</calcChain>
</file>

<file path=xl/sharedStrings.xml><?xml version="1.0" encoding="utf-8"?>
<sst xmlns="http://schemas.openxmlformats.org/spreadsheetml/2006/main" count="43" uniqueCount="43">
  <si>
    <r>
      <t xml:space="preserve">Purchase Price </t>
    </r>
    <r>
      <rPr>
        <sz val="12"/>
        <color theme="1"/>
        <rFont val="SimSun"/>
        <charset val="134"/>
      </rPr>
      <t>购房价  $130,000</t>
    </r>
  </si>
  <si>
    <r>
      <t xml:space="preserve">Closing Cost </t>
    </r>
    <r>
      <rPr>
        <sz val="12"/>
        <color theme="1"/>
        <rFont val="SimSun"/>
        <charset val="134"/>
      </rPr>
      <t>买入交易成本 $6500</t>
    </r>
  </si>
  <si>
    <r>
      <t xml:space="preserve">Rehab Cost </t>
    </r>
    <r>
      <rPr>
        <sz val="12"/>
        <color theme="1"/>
        <rFont val="SimSun"/>
        <charset val="134"/>
      </rPr>
      <t>维修成本.     $30000</t>
    </r>
  </si>
  <si>
    <r>
      <t xml:space="preserve">Cash Investment Amount </t>
    </r>
    <r>
      <rPr>
        <sz val="12"/>
        <color theme="1"/>
        <rFont val="SimSun"/>
        <charset val="134"/>
      </rPr>
      <t>总现金投入金额  $166500</t>
    </r>
  </si>
  <si>
    <r>
      <t xml:space="preserve">Length of Project (Months) </t>
    </r>
    <r>
      <rPr>
        <sz val="12"/>
        <color theme="1"/>
        <rFont val="SimSun"/>
        <charset val="134"/>
      </rPr>
      <t>项目时间（月）1 month</t>
    </r>
  </si>
  <si>
    <r>
      <t xml:space="preserve">Holding Cost </t>
    </r>
    <r>
      <rPr>
        <sz val="12"/>
        <color theme="1"/>
        <rFont val="SimSun"/>
        <charset val="134"/>
      </rPr>
      <t>持有成本</t>
    </r>
    <r>
      <rPr>
        <sz val="12"/>
        <color theme="1"/>
        <rFont val="Times New Roman"/>
        <family val="1"/>
      </rPr>
      <t>:     $</t>
    </r>
  </si>
  <si>
    <r>
      <t xml:space="preserve">Monthly Property Tax </t>
    </r>
    <r>
      <rPr>
        <sz val="12"/>
        <color theme="1"/>
        <rFont val="SimSun"/>
        <charset val="134"/>
      </rPr>
      <t>月地税.     $90</t>
    </r>
  </si>
  <si>
    <r>
      <t xml:space="preserve">Monthly Insurance </t>
    </r>
    <r>
      <rPr>
        <sz val="12"/>
        <color theme="1"/>
        <rFont val="SimSun"/>
        <charset val="134"/>
      </rPr>
      <t>月保险.        $75</t>
    </r>
  </si>
  <si>
    <r>
      <t xml:space="preserve">Monthly HOA </t>
    </r>
    <r>
      <rPr>
        <sz val="12"/>
        <color theme="1"/>
        <rFont val="SimSun"/>
        <charset val="134"/>
      </rPr>
      <t>月物业费</t>
    </r>
  </si>
  <si>
    <r>
      <t xml:space="preserve">Monthly Utilities </t>
    </r>
    <r>
      <rPr>
        <sz val="12"/>
        <color theme="1"/>
        <rFont val="SimSun"/>
        <charset val="134"/>
      </rPr>
      <t>月水电气费.     $200</t>
    </r>
  </si>
  <si>
    <r>
      <t xml:space="preserve">Total Holding Cost </t>
    </r>
    <r>
      <rPr>
        <sz val="12"/>
        <color theme="1"/>
        <rFont val="SimSun"/>
        <charset val="134"/>
      </rPr>
      <t>总持有成本</t>
    </r>
  </si>
  <si>
    <r>
      <t xml:space="preserve">Sale </t>
    </r>
    <r>
      <rPr>
        <sz val="12"/>
        <color theme="1"/>
        <rFont val="SimSun"/>
        <charset val="134"/>
      </rPr>
      <t>出售：</t>
    </r>
  </si>
  <si>
    <r>
      <t xml:space="preserve">Sale Price </t>
    </r>
    <r>
      <rPr>
        <sz val="12"/>
        <color theme="1"/>
        <rFont val="SimSun"/>
        <charset val="134"/>
      </rPr>
      <t xml:space="preserve">售房价.              $210000 </t>
    </r>
  </si>
  <si>
    <r>
      <t xml:space="preserve">Closing Cost </t>
    </r>
    <r>
      <rPr>
        <sz val="12"/>
        <color theme="1"/>
        <rFont val="SimSun"/>
        <charset val="134"/>
      </rPr>
      <t>卖出交易成本       $2200</t>
    </r>
  </si>
  <si>
    <r>
      <t xml:space="preserve">Commission% </t>
    </r>
    <r>
      <rPr>
        <sz val="12"/>
        <color theme="1"/>
        <rFont val="SimSun"/>
        <charset val="134"/>
      </rPr>
      <t>佣金比例.         5%</t>
    </r>
  </si>
  <si>
    <r>
      <t xml:space="preserve">Commission Amount </t>
    </r>
    <r>
      <rPr>
        <sz val="12"/>
        <color theme="1"/>
        <rFont val="SimSun"/>
        <charset val="134"/>
      </rPr>
      <t>佣金金额.   $10500</t>
    </r>
  </si>
  <si>
    <r>
      <t xml:space="preserve">Performance </t>
    </r>
    <r>
      <rPr>
        <sz val="12"/>
        <color theme="1"/>
        <rFont val="SimSun"/>
        <charset val="134"/>
      </rPr>
      <t>收益：</t>
    </r>
  </si>
  <si>
    <r>
      <t xml:space="preserve">Return </t>
    </r>
    <r>
      <rPr>
        <sz val="12"/>
        <color theme="1"/>
        <rFont val="SimSun"/>
        <charset val="134"/>
      </rPr>
      <t>回报率                 18.5%</t>
    </r>
  </si>
  <si>
    <r>
      <t xml:space="preserve">Cash Return </t>
    </r>
    <r>
      <rPr>
        <sz val="12"/>
        <color theme="1"/>
        <rFont val="SimSun"/>
        <charset val="134"/>
      </rPr>
      <t xml:space="preserve">现金回报率         18.5% </t>
    </r>
  </si>
  <si>
    <r>
      <t xml:space="preserve">Profit </t>
    </r>
    <r>
      <rPr>
        <sz val="12"/>
        <color theme="1"/>
        <rFont val="SimSun"/>
        <charset val="134"/>
      </rPr>
      <t>利润                    $30435</t>
    </r>
  </si>
  <si>
    <t>appraised value:</t>
  </si>
  <si>
    <t>get 75%</t>
  </si>
  <si>
    <t>rate</t>
  </si>
  <si>
    <t>term</t>
  </si>
  <si>
    <t>rent</t>
  </si>
  <si>
    <t>monthly NOI:</t>
  </si>
  <si>
    <t>vacancy</t>
  </si>
  <si>
    <t>PM</t>
  </si>
  <si>
    <t xml:space="preserve">monthly payment: </t>
  </si>
  <si>
    <t>cash flow:</t>
  </si>
  <si>
    <t>CAP:</t>
  </si>
  <si>
    <t xml:space="preserve">cash on cash return: </t>
  </si>
  <si>
    <t>∞</t>
  </si>
  <si>
    <t xml:space="preserve">Purchase Price: </t>
  </si>
  <si>
    <t>Closing Cost:</t>
  </si>
  <si>
    <t>Rehab Cost:</t>
  </si>
  <si>
    <t>Cash Investment Amount:</t>
  </si>
  <si>
    <t>monthly insurance:</t>
  </si>
  <si>
    <t>Monthly tax:</t>
  </si>
  <si>
    <t>after 3 years Refinance:</t>
  </si>
  <si>
    <t>第四周作业: 1.       用所学的任何方法找一个房子，估价维修费用, 计算 1）Flip这个房子的利润 2）BRRRR 重贷可拿出的金额，以及月现金流。</t>
  </si>
  <si>
    <t>1) Flip</t>
  </si>
  <si>
    <t>2) BRRRR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</si>
</sst>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imSun"/>
      <charset val="134"/>
    </font>
    <font>
      <b/>
      <sz val="14"/>
      <color theme="1"/>
      <name val="Calibri"/>
      <family val="2"/>
      <scheme val="minor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9" fontId="0" fillId="0" borderId="0" xfId="0" applyNumberFormat="1"/>
    <xf numFmtId="10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B33A-59EF-9846-890C-7B3E51A88455}">
  <dimension ref="A2:K44"/>
  <sheetViews>
    <sheetView tabSelected="1" workbookViewId="0">
      <selection activeCell="O12" sqref="O12"/>
    </sheetView>
  </sheetViews>
  <sheetFormatPr baseColWidth="10" defaultRowHeight="16" x14ac:dyDescent="0.2"/>
  <cols>
    <col min="9" max="9" width="15.83203125" customWidth="1"/>
  </cols>
  <sheetData>
    <row r="2" spans="1:11" ht="19" x14ac:dyDescent="0.2">
      <c r="A2" s="7" t="s">
        <v>40</v>
      </c>
    </row>
    <row r="3" spans="1:11" ht="19" x14ac:dyDescent="0.2">
      <c r="A3" s="7"/>
    </row>
    <row r="4" spans="1:11" ht="19" x14ac:dyDescent="0.25">
      <c r="A4" s="6" t="s">
        <v>41</v>
      </c>
      <c r="G4" s="6"/>
      <c r="H4" s="6"/>
      <c r="I4" s="6" t="s">
        <v>42</v>
      </c>
      <c r="J4" s="6"/>
    </row>
    <row r="5" spans="1:11" x14ac:dyDescent="0.2">
      <c r="A5" s="2" t="s">
        <v>0</v>
      </c>
      <c r="F5">
        <v>130000</v>
      </c>
      <c r="I5" t="s">
        <v>33</v>
      </c>
      <c r="K5">
        <v>130000</v>
      </c>
    </row>
    <row r="6" spans="1:11" x14ac:dyDescent="0.2">
      <c r="A6" s="2" t="s">
        <v>1</v>
      </c>
      <c r="F6">
        <v>6500</v>
      </c>
      <c r="I6" t="s">
        <v>34</v>
      </c>
      <c r="K6">
        <v>6500</v>
      </c>
    </row>
    <row r="7" spans="1:11" x14ac:dyDescent="0.2">
      <c r="A7" s="2" t="s">
        <v>2</v>
      </c>
      <c r="F7">
        <v>30000</v>
      </c>
      <c r="I7" t="s">
        <v>35</v>
      </c>
      <c r="K7">
        <v>30000</v>
      </c>
    </row>
    <row r="8" spans="1:11" x14ac:dyDescent="0.2">
      <c r="A8" s="2" t="s">
        <v>3</v>
      </c>
      <c r="F8">
        <v>166500</v>
      </c>
      <c r="I8" t="s">
        <v>36</v>
      </c>
      <c r="K8">
        <v>166500</v>
      </c>
    </row>
    <row r="9" spans="1:11" x14ac:dyDescent="0.2">
      <c r="A9" s="2" t="s">
        <v>4</v>
      </c>
      <c r="I9" t="s">
        <v>38</v>
      </c>
      <c r="K9">
        <v>90</v>
      </c>
    </row>
    <row r="10" spans="1:11" x14ac:dyDescent="0.2">
      <c r="A10" s="2" t="s">
        <v>5</v>
      </c>
      <c r="I10" t="s">
        <v>37</v>
      </c>
      <c r="K10">
        <v>75</v>
      </c>
    </row>
    <row r="11" spans="1:11" x14ac:dyDescent="0.2">
      <c r="A11" s="2" t="s">
        <v>6</v>
      </c>
      <c r="F11">
        <v>90</v>
      </c>
      <c r="I11" t="s">
        <v>39</v>
      </c>
    </row>
    <row r="12" spans="1:11" x14ac:dyDescent="0.2">
      <c r="A12" s="2" t="s">
        <v>7</v>
      </c>
      <c r="F12">
        <v>75</v>
      </c>
      <c r="I12" t="s">
        <v>27</v>
      </c>
      <c r="J12" s="4">
        <v>0.08</v>
      </c>
      <c r="K12">
        <f>K18*8%</f>
        <v>120</v>
      </c>
    </row>
    <row r="13" spans="1:11" x14ac:dyDescent="0.2">
      <c r="A13" s="2" t="s">
        <v>8</v>
      </c>
      <c r="I13" t="s">
        <v>26</v>
      </c>
      <c r="J13" s="4">
        <v>0.05</v>
      </c>
      <c r="K13">
        <f>K18*5%</f>
        <v>75</v>
      </c>
    </row>
    <row r="14" spans="1:11" x14ac:dyDescent="0.2">
      <c r="A14" s="2" t="s">
        <v>9</v>
      </c>
      <c r="F14">
        <v>200</v>
      </c>
      <c r="I14" t="s">
        <v>20</v>
      </c>
      <c r="K14">
        <v>250000</v>
      </c>
    </row>
    <row r="15" spans="1:11" x14ac:dyDescent="0.2">
      <c r="A15" s="2" t="s">
        <v>10</v>
      </c>
      <c r="I15" t="s">
        <v>21</v>
      </c>
      <c r="K15">
        <f>75%*K14</f>
        <v>187500</v>
      </c>
    </row>
    <row r="16" spans="1:11" x14ac:dyDescent="0.2">
      <c r="A16" s="2" t="s">
        <v>11</v>
      </c>
      <c r="I16" t="s">
        <v>22</v>
      </c>
      <c r="K16" s="5">
        <v>3.5000000000000003E-2</v>
      </c>
    </row>
    <row r="17" spans="1:11" x14ac:dyDescent="0.2">
      <c r="A17" s="2" t="s">
        <v>12</v>
      </c>
      <c r="F17">
        <v>210000</v>
      </c>
      <c r="I17" t="s">
        <v>23</v>
      </c>
      <c r="K17">
        <v>30</v>
      </c>
    </row>
    <row r="18" spans="1:11" x14ac:dyDescent="0.2">
      <c r="A18" s="2" t="s">
        <v>13</v>
      </c>
      <c r="F18">
        <v>2200</v>
      </c>
      <c r="I18" t="s">
        <v>24</v>
      </c>
      <c r="K18">
        <v>1500</v>
      </c>
    </row>
    <row r="19" spans="1:11" x14ac:dyDescent="0.2">
      <c r="A19" s="2" t="s">
        <v>14</v>
      </c>
      <c r="F19" s="4">
        <v>0.05</v>
      </c>
      <c r="I19" t="s">
        <v>25</v>
      </c>
      <c r="K19">
        <f>K18-K9-K10-K12-K13</f>
        <v>1140</v>
      </c>
    </row>
    <row r="20" spans="1:11" x14ac:dyDescent="0.2">
      <c r="A20" s="2" t="s">
        <v>15</v>
      </c>
      <c r="F20">
        <v>10500</v>
      </c>
      <c r="I20" t="s">
        <v>28</v>
      </c>
      <c r="K20">
        <v>707</v>
      </c>
    </row>
    <row r="21" spans="1:11" x14ac:dyDescent="0.2">
      <c r="A21" s="2" t="s">
        <v>16</v>
      </c>
      <c r="I21" t="s">
        <v>29</v>
      </c>
      <c r="K21">
        <f>K19-K20</f>
        <v>433</v>
      </c>
    </row>
    <row r="22" spans="1:11" x14ac:dyDescent="0.2">
      <c r="A22" s="2" t="s">
        <v>19</v>
      </c>
      <c r="F22">
        <f>F17-F8-F11-F12-F13-F14-F18-F20</f>
        <v>30435</v>
      </c>
      <c r="I22" t="s">
        <v>30</v>
      </c>
      <c r="K22">
        <f>K19*12/K8*100</f>
        <v>8.2162162162162158</v>
      </c>
    </row>
    <row r="23" spans="1:11" x14ac:dyDescent="0.2">
      <c r="A23" s="2" t="s">
        <v>17</v>
      </c>
      <c r="F23" s="5">
        <f>F22/F8</f>
        <v>0.18279279279279279</v>
      </c>
      <c r="I23" t="s">
        <v>31</v>
      </c>
      <c r="K23" t="s">
        <v>32</v>
      </c>
    </row>
    <row r="24" spans="1:11" x14ac:dyDescent="0.2">
      <c r="A24" s="2" t="s">
        <v>18</v>
      </c>
      <c r="F24" s="5">
        <f>F22/F8</f>
        <v>0.18279279279279279</v>
      </c>
    </row>
    <row r="25" spans="1:11" x14ac:dyDescent="0.2">
      <c r="A25" s="3"/>
    </row>
    <row r="26" spans="1:11" ht="23" x14ac:dyDescent="0.2">
      <c r="A26" s="1"/>
    </row>
    <row r="27" spans="1:11" x14ac:dyDescent="0.2">
      <c r="A27" s="2"/>
    </row>
    <row r="28" spans="1:11" x14ac:dyDescent="0.2">
      <c r="A28" s="2"/>
    </row>
    <row r="29" spans="1:11" x14ac:dyDescent="0.2">
      <c r="A29" s="2"/>
    </row>
    <row r="30" spans="1:11" x14ac:dyDescent="0.2">
      <c r="A30" s="2"/>
    </row>
    <row r="31" spans="1:11" x14ac:dyDescent="0.2">
      <c r="A31" s="2"/>
    </row>
    <row r="32" spans="1:1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2021-01-14T17:31:06Z</dcterms:created>
  <dcterms:modified xsi:type="dcterms:W3CDTF">2021-01-15T02:15:58Z</dcterms:modified>
</cp:coreProperties>
</file>