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60" windowHeight="8975"/>
  </bookViews>
  <sheets>
    <sheet name="筛选步骤" sheetId="3" r:id="rId1"/>
    <sheet name="Original" sheetId="2" r:id="rId2"/>
    <sheet name="consolidate" sheetId="1" r:id="rId3"/>
    <sheet name="利息投资list" sheetId="8" r:id="rId4"/>
    <sheet name="Final" sheetId="9" r:id="rId5"/>
  </sheets>
  <definedNames>
    <definedName name="_xlnm._FilterDatabase" localSheetId="1" hidden="1">Original!$A$2:$Q$948</definedName>
    <definedName name="_xlnm._FilterDatabase" localSheetId="2" hidden="1">consolidate!$A$1:$AG$191</definedName>
    <definedName name="_xlnm._FilterDatabase" localSheetId="3" hidden="1">利息投资list!$A$1:$AG$191</definedName>
    <definedName name="_xlnm._FilterDatabase" localSheetId="4" hidden="1">Final!$A$1:$AE$53</definedName>
  </definedNames>
  <calcPr calcId="144525"/>
</workbook>
</file>

<file path=xl/sharedStrings.xml><?xml version="1.0" encoding="utf-8"?>
<sst xmlns="http://schemas.openxmlformats.org/spreadsheetml/2006/main" count="12823" uniqueCount="5006">
  <si>
    <t>Park county Tax lien 投资</t>
  </si>
  <si>
    <t>考虑获取利息的基础上，也可以拿到土地或房产</t>
  </si>
  <si>
    <t>我们在Park county指定拍卖网站下载 最新拍卖list （Original)   :https://www.zeusauction.com/</t>
  </si>
  <si>
    <t>用特定程序抓取重要数据获得更详细表格(Consolidate)</t>
  </si>
  <si>
    <t>筛选步骤：</t>
  </si>
  <si>
    <t>预算范围，tax lien欠税$500~$5000</t>
  </si>
  <si>
    <t>物业类型：选择只是LAND, 农业，mobile home，COMMERCIAL, RESIDENTIAL和mix的物业</t>
  </si>
  <si>
    <t>价值比例：加一列。将face amount 与 Value做一个比值：Face amount/Value，关注比值较小的物业，剔除比值大于5%的</t>
  </si>
  <si>
    <t>土地面积：剔除小于2英亩的土地</t>
  </si>
  <si>
    <t>在owner中筛选出出现过多次的业主： 剔除出现3次及以上的业主</t>
  </si>
  <si>
    <t>风险考虑：假设业主三年才赎回或者不赎回，计算投资比率，三年后投资总额+2500（止赎程序费）/现有Value，剔除大于10%的投资。</t>
  </si>
  <si>
    <t>筛选后有53个标的，可以进入dd</t>
  </si>
  <si>
    <t>To bid: place your bid into the "Direct Bid" and "Proxy Bid" columns. Do not change any other columns.</t>
  </si>
  <si>
    <t>Item ID</t>
  </si>
  <si>
    <t>Sale ID</t>
  </si>
  <si>
    <t>Batch</t>
  </si>
  <si>
    <t>Parcel Number</t>
  </si>
  <si>
    <t>Amount</t>
  </si>
  <si>
    <t>District</t>
  </si>
  <si>
    <t>Owner Name</t>
  </si>
  <si>
    <t>Legal</t>
  </si>
  <si>
    <t>Address</t>
  </si>
  <si>
    <t>Additional Information</t>
  </si>
  <si>
    <t>Public Bidder</t>
  </si>
  <si>
    <t>Property Type</t>
  </si>
  <si>
    <t>Current Winning Bid</t>
  </si>
  <si>
    <t>Direct Bid</t>
  </si>
  <si>
    <t>Proxy Bid</t>
  </si>
  <si>
    <t>Assessed Value</t>
  </si>
  <si>
    <t>R0000015</t>
  </si>
  <si>
    <t xml:space="preserve">SISNEROS RICHARD J </t>
  </si>
  <si>
    <t xml:space="preserve">T09 R78 S12 ALMA GROSE AND TREWEEK SOUTH BLOCK 3 LOT 16  </t>
  </si>
  <si>
    <t xml:space="preserve"> </t>
  </si>
  <si>
    <t>N</t>
  </si>
  <si>
    <t>CT</t>
  </si>
  <si>
    <t>R0000016</t>
  </si>
  <si>
    <t xml:space="preserve">T09 R78 S12 NW4 ALMA BLOCK 24 LOT 01  </t>
  </si>
  <si>
    <t xml:space="preserve">221 BUCKSKIN ALMA 80420 </t>
  </si>
  <si>
    <t>R0000025</t>
  </si>
  <si>
    <t xml:space="preserve">BORN LEWIS </t>
  </si>
  <si>
    <t xml:space="preserve">T09 R78 S12 NW4 ALMA RIVERSIDE LOT 01 DESC IN PLAT R456858  </t>
  </si>
  <si>
    <t xml:space="preserve">SINGLETON RD ALMA 80420 </t>
  </si>
  <si>
    <t>R0000140</t>
  </si>
  <si>
    <t xml:space="preserve">BACON BARBARA D  </t>
  </si>
  <si>
    <t xml:space="preserve">T14 R71 S06 SW4 SADDLE MOUNTAIN RANCH SUBDIVISION 3 LOT 072  </t>
  </si>
  <si>
    <t xml:space="preserve">62 CO RD 403 FLORISSANT 80816 </t>
  </si>
  <si>
    <t>R0000230</t>
  </si>
  <si>
    <t xml:space="preserve">SWEENEY HUGH E SR </t>
  </si>
  <si>
    <t xml:space="preserve">T09 R78 S12 NW4 ALMA BLOCK 01 LOT 18 UND 1/2 INT #98  </t>
  </si>
  <si>
    <t xml:space="preserve">MAIN ST ALMA 80420 </t>
  </si>
  <si>
    <t>R0000463</t>
  </si>
  <si>
    <t xml:space="preserve">EAGLE ROCK RANCH LLC </t>
  </si>
  <si>
    <t xml:space="preserve">T09 R77 S33 SE4 FAIRPLAY BLOCK 06 ELY 23` LOT 4 AND WLY 36` OF LOT 5 AKA PARCELS A AND B  </t>
  </si>
  <si>
    <t xml:space="preserve">530 FRONT ST FAIRPLAY 80440 </t>
  </si>
  <si>
    <t>R0000488</t>
  </si>
  <si>
    <t xml:space="preserve">SHAYLER STEPHEN W </t>
  </si>
  <si>
    <t xml:space="preserve">T09 R77 S33 SE4 FAIRPLAY BLOCK A LOT 5 AND 6 LESS 5 FT ALONG NW SIDE TO GREENWELL  </t>
  </si>
  <si>
    <t xml:space="preserve">635 FRONT ST FAIRPLAY 80440 </t>
  </si>
  <si>
    <t>R0000517</t>
  </si>
  <si>
    <t xml:space="preserve">SMITH ROBERT K </t>
  </si>
  <si>
    <t xml:space="preserve">T09 R77 S33 SE4 FAIRPLAY BLOCK B LOT 15  </t>
  </si>
  <si>
    <t xml:space="preserve">491 FRONT ST FAIRPLAY 80440 </t>
  </si>
  <si>
    <t>R0000531</t>
  </si>
  <si>
    <t xml:space="preserve">RUSAN LEO J  </t>
  </si>
  <si>
    <t xml:space="preserve">T09 R77 S33 NE4 FAIRPLAY SILVERHEELS ADD AMENDED LOT 03  </t>
  </si>
  <si>
    <t xml:space="preserve">600 SILVERHEELS CIR FAIRPLAY 80440 </t>
  </si>
  <si>
    <t>R0000538</t>
  </si>
  <si>
    <t xml:space="preserve">WITCHER JAMES T </t>
  </si>
  <si>
    <t xml:space="preserve">T09 R77 S33 NE FAIRPLAY MAREK ADDITION LOT 13 LESS SWLY 14` AND TRI- ANGLE TRACT JOINING LOT 13 DESC 142/337  </t>
  </si>
  <si>
    <t xml:space="preserve">594 FOURTH ST FAIRPLAY 80440 </t>
  </si>
  <si>
    <t>R0000554</t>
  </si>
  <si>
    <t xml:space="preserve">HIGH HORIZON CONSTRUCTION INC </t>
  </si>
  <si>
    <t xml:space="preserve">T09 R75 S35 NW4 INDIAN MOUNTAIN FILING 21 LOT 03  </t>
  </si>
  <si>
    <t xml:space="preserve">912 HAIDA RD COMO 80432 </t>
  </si>
  <si>
    <t>R0000558</t>
  </si>
  <si>
    <t xml:space="preserve">ALLEN PATRICIA A REV TRUST </t>
  </si>
  <si>
    <t xml:space="preserve">T09 R75 S28 NW4 INDIAN MOUNTAIN FILING 02 LOT 49  </t>
  </si>
  <si>
    <t xml:space="preserve">71 MOUNTAIN VISTA COMO 000000000 </t>
  </si>
  <si>
    <t>R0000559</t>
  </si>
  <si>
    <t xml:space="preserve">T09 R75 S34 SW4 INDIAN MOUNTAIN FILING 18 LOT 084  </t>
  </si>
  <si>
    <t xml:space="preserve">2836 WARRIOR CIR COMO 80432 </t>
  </si>
  <si>
    <t>R0000581</t>
  </si>
  <si>
    <t xml:space="preserve">GRAHAM W PETE </t>
  </si>
  <si>
    <t xml:space="preserve">T09 R75 S23 NW4 INDIAN MOUNTAIN FILING 09 LOT 001  </t>
  </si>
  <si>
    <t xml:space="preserve">104 THUNDER LN COMO 80432 </t>
  </si>
  <si>
    <t>R0000593</t>
  </si>
  <si>
    <t xml:space="preserve">DEMARTINEZ DELSA T </t>
  </si>
  <si>
    <t xml:space="preserve">T09 R75 S27 SE4 INDIAN MOUNTAIN FILING 17 LOT 01  </t>
  </si>
  <si>
    <t xml:space="preserve">1319 W LONGBOW DR COMO 80432 </t>
  </si>
  <si>
    <t>R0000701</t>
  </si>
  <si>
    <t xml:space="preserve">JUAREZ OSCAR ESPINO </t>
  </si>
  <si>
    <t xml:space="preserve">T09 R75 S26 SW4 INDIAN MOUNTAIN FILING 21 LOT 57  </t>
  </si>
  <si>
    <t xml:space="preserve">212 FOLSOM WY JEFFERSON 80456 </t>
  </si>
  <si>
    <t>R0000736</t>
  </si>
  <si>
    <t xml:space="preserve">JOES REMODEL &amp; REAL ESTATE LLC </t>
  </si>
  <si>
    <t xml:space="preserve">T09 R75 S22 SE4 INDIAN MOUNTAIN FILING 10 LOT 108  </t>
  </si>
  <si>
    <t xml:space="preserve">2406 LONGBOW DR COMO 80432 </t>
  </si>
  <si>
    <t>R0000743</t>
  </si>
  <si>
    <t xml:space="preserve">ARNOLD LEONARD A  </t>
  </si>
  <si>
    <t xml:space="preserve">T09 R75 S34 SW4 INDIAN MOUNTAIN FILING 18 LOT 022  </t>
  </si>
  <si>
    <t xml:space="preserve">1389 PINTO TR COMO 80432 </t>
  </si>
  <si>
    <t>R0000799</t>
  </si>
  <si>
    <t xml:space="preserve">VANWAVE CHRISTOPHER J </t>
  </si>
  <si>
    <t xml:space="preserve">T10 R75 S10 SE4 BUFFALO FILING 1 LOT 047  </t>
  </si>
  <si>
    <t xml:space="preserve">1310 MCDOWELL DR COMO 80432 </t>
  </si>
  <si>
    <t>R0000800</t>
  </si>
  <si>
    <t xml:space="preserve">PILLING FRANK </t>
  </si>
  <si>
    <t xml:space="preserve">T10 R75 S10 SE4 BUFFALO FILING 1 LOT 048  </t>
  </si>
  <si>
    <t xml:space="preserve">34 BUCKSKIN WY COMO 80432 </t>
  </si>
  <si>
    <t>R0000824</t>
  </si>
  <si>
    <t xml:space="preserve">BALLARD ASHLEY </t>
  </si>
  <si>
    <t xml:space="preserve">T10 R75 S11 SW4 BUFFALO FILING 1 LOT 139  </t>
  </si>
  <si>
    <t xml:space="preserve">111 ANTELOPE WY COMO 804320000 </t>
  </si>
  <si>
    <t>R0000884</t>
  </si>
  <si>
    <t xml:space="preserve">COLE KASEY ADAM </t>
  </si>
  <si>
    <t xml:space="preserve">T07 R72 S26 NE4 BURLAND RANCHETTES UNIT 14 LOT 41  </t>
  </si>
  <si>
    <t xml:space="preserve">48 GROUSE LN BAILEY 80421 </t>
  </si>
  <si>
    <t>R0000888</t>
  </si>
  <si>
    <t xml:space="preserve">KUBAN CLINT </t>
  </si>
  <si>
    <t xml:space="preserve">T10 R75 S13 SW4 BUFFALO FILING 2 LOT 045  </t>
  </si>
  <si>
    <t xml:space="preserve">343 BARREL WY COMO 80432 </t>
  </si>
  <si>
    <t>R0000912</t>
  </si>
  <si>
    <t xml:space="preserve">WRIGHT THOMAS S </t>
  </si>
  <si>
    <t xml:space="preserve">T10 R75 S12 SE4 BUFFALO FILING 2 LOT 097  </t>
  </si>
  <si>
    <t xml:space="preserve">281 PATCH CT COMO 80432 </t>
  </si>
  <si>
    <t>R0000935</t>
  </si>
  <si>
    <t xml:space="preserve">WHAN RYAN </t>
  </si>
  <si>
    <t xml:space="preserve">T10 R75 S13 SW4 BUFFALO FILING 2 LOT 137  </t>
  </si>
  <si>
    <t xml:space="preserve">1693 RHYOLITE DR COMO 80432 </t>
  </si>
  <si>
    <t>R0000963</t>
  </si>
  <si>
    <t xml:space="preserve">COFFMAN RICHARD J </t>
  </si>
  <si>
    <t xml:space="preserve">T10 R75 S11 NE4 BUFFALO FILING 2 LOT 178  </t>
  </si>
  <si>
    <t xml:space="preserve">109 CREEDMOOR LN COMO 80432 </t>
  </si>
  <si>
    <t>R0001001</t>
  </si>
  <si>
    <t xml:space="preserve">T10 R75 S10 NE4 BUFFALO FILING 2 2ND UNIT LOT 001  </t>
  </si>
  <si>
    <t xml:space="preserve">736 WINCHESTER DR COMO 80432 </t>
  </si>
  <si>
    <t>R0001034</t>
  </si>
  <si>
    <t xml:space="preserve">SUTHERLAND DAVID A </t>
  </si>
  <si>
    <t xml:space="preserve">T10 R75 S12 NE4 BUFFALO FILING 2 2ND UNIT LOT 056  </t>
  </si>
  <si>
    <t xml:space="preserve">1744 REMINGTON RD COMO 804320000 </t>
  </si>
  <si>
    <t>R0001044</t>
  </si>
  <si>
    <t xml:space="preserve">JONES MARK DAVID </t>
  </si>
  <si>
    <t xml:space="preserve">T10 R75 S12 NE4 BUFFALO FILING 2 2ND UNIT LOT 068  </t>
  </si>
  <si>
    <t xml:space="preserve">1729 REMINGTON RD COMO 80432 </t>
  </si>
  <si>
    <t>R0001124</t>
  </si>
  <si>
    <t xml:space="preserve">FERRARO ASHLEY NICOLE </t>
  </si>
  <si>
    <t xml:space="preserve">T10 R75 S02 NW4 BUFFALO FILING 3 LOT 042  </t>
  </si>
  <si>
    <t xml:space="preserve">4588 REMINGTON RD COMO 80432 </t>
  </si>
  <si>
    <t>R0001125</t>
  </si>
  <si>
    <t xml:space="preserve">COMER SEAN MICHAEL  </t>
  </si>
  <si>
    <t xml:space="preserve">T10 R75 S02 NW4 BUFFALO FILING 3 LOT 043  </t>
  </si>
  <si>
    <t xml:space="preserve">64 CARBINE RD COMO 804320000 </t>
  </si>
  <si>
    <t>R0001195</t>
  </si>
  <si>
    <t xml:space="preserve">HALBERT DANIEL </t>
  </si>
  <si>
    <t xml:space="preserve">T10 R75 S01 SW4 BUFFALO FILING 3 LOT 123  </t>
  </si>
  <si>
    <t xml:space="preserve">3318 REMINGTON RD COMO 80432 </t>
  </si>
  <si>
    <t>R0001251</t>
  </si>
  <si>
    <t xml:space="preserve">OSTERGARD DEROLYN </t>
  </si>
  <si>
    <t xml:space="preserve">T10 R75 S01 SE4 BUFFALO FILING 3 LOT 187 AND 188  </t>
  </si>
  <si>
    <t xml:space="preserve">142 SIGNAL RIDGE RD COMO 804320000 </t>
  </si>
  <si>
    <t>R0001277</t>
  </si>
  <si>
    <t xml:space="preserve">SULLIVAN FLORENCE G </t>
  </si>
  <si>
    <t xml:space="preserve">T10 R75 S01 SE4 BUFFALO FILING 3 LOT 216  </t>
  </si>
  <si>
    <t xml:space="preserve">22 BREECH TR COMO 80432 </t>
  </si>
  <si>
    <t>R0001280</t>
  </si>
  <si>
    <t xml:space="preserve">RIEPMA MARILYN </t>
  </si>
  <si>
    <t xml:space="preserve">T10 R75 S01 SE4 BUFFALO FILING 3 LOT 219  </t>
  </si>
  <si>
    <t xml:space="preserve">485 SIGNAL RIDGE RD COMO 80432 </t>
  </si>
  <si>
    <t>R0001301</t>
  </si>
  <si>
    <t xml:space="preserve">TAMBURELLO GREGORY J </t>
  </si>
  <si>
    <t xml:space="preserve">T10 R75 S01 NW4 BUFFALO FILING 3 LOT 243  </t>
  </si>
  <si>
    <t xml:space="preserve">308 CROOKED ROCK PATH COMO 80432 </t>
  </si>
  <si>
    <t>R0001335</t>
  </si>
  <si>
    <t xml:space="preserve">BULLOCK MATTHEW J </t>
  </si>
  <si>
    <t xml:space="preserve">T10 R75 S12 NE4 BUFFALO FILING 3 LOT 285  </t>
  </si>
  <si>
    <t xml:space="preserve">109 MISFIRE WY COMO 80432 </t>
  </si>
  <si>
    <t>R0001353</t>
  </si>
  <si>
    <t xml:space="preserve">MCLEOD OLWYN A </t>
  </si>
  <si>
    <t xml:space="preserve">T10 R75 S01 SW4 BUFFALO FILING 3 LOT 306  </t>
  </si>
  <si>
    <t xml:space="preserve">108 WINDAGE DR COMO 80432 </t>
  </si>
  <si>
    <t>R0001358</t>
  </si>
  <si>
    <t xml:space="preserve">HAJEK JIRI </t>
  </si>
  <si>
    <t xml:space="preserve">T10 R75 S01 SW4 BUFFALO FILING 3 LOT 311  </t>
  </si>
  <si>
    <t xml:space="preserve">117 WINDAGE RUN COMO 80432 </t>
  </si>
  <si>
    <t>R0001431</t>
  </si>
  <si>
    <t xml:space="preserve">DUNN ROBB T </t>
  </si>
  <si>
    <t xml:space="preserve">T10 R75 S02 SW4 BUFFALO FILING 3 LOT 394  </t>
  </si>
  <si>
    <t xml:space="preserve">95 PEPPERBOX PATH COMO 80432 </t>
  </si>
  <si>
    <t>R0001439</t>
  </si>
  <si>
    <t xml:space="preserve">OFFEN JASON </t>
  </si>
  <si>
    <t xml:space="preserve">T10 R75 S02 SE4 BUFFALO FILING 3 LOT 402  </t>
  </si>
  <si>
    <t xml:space="preserve">108 CARTRIDGE WY COMO 80432 </t>
  </si>
  <si>
    <t>R0001496</t>
  </si>
  <si>
    <t xml:space="preserve">KUBAN CLINT EDWARD </t>
  </si>
  <si>
    <t xml:space="preserve">T10 R75 S13 SW4 BUFFALO FILING 2 LOT 046  </t>
  </si>
  <si>
    <t xml:space="preserve">265 BARREL WY COMO 80432 </t>
  </si>
  <si>
    <t>R0001499</t>
  </si>
  <si>
    <t xml:space="preserve">T10 R75 S01 SW4 BUFFALO FILING 3 LOT 124  </t>
  </si>
  <si>
    <t xml:space="preserve">3236 REMINGTON WY COMO 80432 </t>
  </si>
  <si>
    <t>R0001535</t>
  </si>
  <si>
    <t xml:space="preserve">JONES SANDY M </t>
  </si>
  <si>
    <t xml:space="preserve">T10 R74 S20 SW4 PART OF S2S2S2SW4 20-10-74 AND W2W2E2NW4, W2E2W2E2NW4, SW4NW4, PART OF E2E2NW4NW4 29-10-74  </t>
  </si>
  <si>
    <t xml:space="preserve">301 BADGER BASIN RD HARTSEL 80449 </t>
  </si>
  <si>
    <t>R0001647</t>
  </si>
  <si>
    <t xml:space="preserve">VALLETTE TERRY L </t>
  </si>
  <si>
    <t xml:space="preserve">T09 R75 S23 NW4 INDIAN MOUNTAIN FILING 07 LOT 058  </t>
  </si>
  <si>
    <t xml:space="preserve">69 THUNDER LN COMO 804320000 </t>
  </si>
  <si>
    <t>R0001705</t>
  </si>
  <si>
    <t xml:space="preserve">LIBERATORE NANCY </t>
  </si>
  <si>
    <t xml:space="preserve">T08 R76 S33 NW4 COMO BLOCK 17 LOT 1 AND 2  </t>
  </si>
  <si>
    <t xml:space="preserve">75 SPRUCE ST COMO 804320000 </t>
  </si>
  <si>
    <t>R0001746</t>
  </si>
  <si>
    <t xml:space="preserve">DEBRUYN JEFF  </t>
  </si>
  <si>
    <t xml:space="preserve">T10 R74 S30 NW4 SOUTH PARK MEADOWS SUB 1 LOT 40  </t>
  </si>
  <si>
    <t xml:space="preserve">BADGER LN HARTSEL 80049 </t>
  </si>
  <si>
    <t>R0001747</t>
  </si>
  <si>
    <t xml:space="preserve">T10 R74 S20 NW4 SOUTH PARK MEADOWS SUB 6 LOT 41  </t>
  </si>
  <si>
    <t xml:space="preserve">PERRY AVE HARTSEL 80449 </t>
  </si>
  <si>
    <t>R0001790</t>
  </si>
  <si>
    <t xml:space="preserve">SCHNEIDER CHRISTOPHER </t>
  </si>
  <si>
    <t xml:space="preserve">T09 R75 S27 SE4 INDIAN MOUNTAIN FILING 12 LOT 11 AND 12  </t>
  </si>
  <si>
    <t xml:space="preserve">268 HOPI CIR COMO 80432 </t>
  </si>
  <si>
    <t>R0001827</t>
  </si>
  <si>
    <t xml:space="preserve">JACKSON LOREN K </t>
  </si>
  <si>
    <t xml:space="preserve">T10 R74 S21 SW4 SOUTH PARK MEADOWS SUB 6 LOT 08  </t>
  </si>
  <si>
    <t xml:space="preserve">182 HIGH DR HARTSEL 80449 </t>
  </si>
  <si>
    <t>R0001838</t>
  </si>
  <si>
    <t xml:space="preserve">SPRINGER JASON PAUL </t>
  </si>
  <si>
    <t xml:space="preserve">T10 R75 S17 NW4 ELKHORN RANCHES LOT 019  </t>
  </si>
  <si>
    <t xml:space="preserve">12881 ELKHORN RD COMO 804320000 </t>
  </si>
  <si>
    <t>R0002056</t>
  </si>
  <si>
    <t xml:space="preserve">T10 R74 S30 NW4 SOUTH PARK MEADOWS SUB 1 LOT 41  </t>
  </si>
  <si>
    <t xml:space="preserve">BADGER LN HARTSEL 80449 </t>
  </si>
  <si>
    <t>R0002061</t>
  </si>
  <si>
    <t xml:space="preserve">HUXFORD ANDREW ALAN </t>
  </si>
  <si>
    <t xml:space="preserve">T08 R76 S33 NW4 COMO BLOCK 15 LOT 08, 09 AND 10 NKA NEW LOT 8  </t>
  </si>
  <si>
    <t xml:space="preserve">100 PINE ST COMO 80432 </t>
  </si>
  <si>
    <t>R0002068</t>
  </si>
  <si>
    <t xml:space="preserve">BOUCHARD NICOLETTE MARIE </t>
  </si>
  <si>
    <t xml:space="preserve">T09 R76 S26 SW4 ELKHORN SUBDIVISION BLOCK 2 LOT 03  </t>
  </si>
  <si>
    <t xml:space="preserve">865 ELKHORN VIEW DR COMO 80432 </t>
  </si>
  <si>
    <t>R0002111</t>
  </si>
  <si>
    <t xml:space="preserve">GRUVER JAMES J </t>
  </si>
  <si>
    <t xml:space="preserve">T10 R75 S06 NW4 ELKHORN RANCHES LOT 003  </t>
  </si>
  <si>
    <t>R0002113</t>
  </si>
  <si>
    <t xml:space="preserve">HAMM RUSSELL G </t>
  </si>
  <si>
    <t xml:space="preserve">T09 R75 S35 NW4 INDIAN MOUNTAIN FILING 15 LOT 090  </t>
  </si>
  <si>
    <t xml:space="preserve">124 UTE CIR COMO 80432 </t>
  </si>
  <si>
    <t>R0002156</t>
  </si>
  <si>
    <t xml:space="preserve">JOES REMODELING &amp; REAL ESTATE LLC </t>
  </si>
  <si>
    <t xml:space="preserve">T09 R75 S27 SE4 INDIAN MOUNTAIN FILING 11 LOT 01  </t>
  </si>
  <si>
    <t xml:space="preserve">97 HAIDA RD COMO 80432 </t>
  </si>
  <si>
    <t>R0002188</t>
  </si>
  <si>
    <t xml:space="preserve">PARVIN BRETT </t>
  </si>
  <si>
    <t xml:space="preserve">T09 R75 S21 NW4 INDIAN MOUNTAIN FILING 05 LOT 010  </t>
  </si>
  <si>
    <t xml:space="preserve">136 HAWK WY COMO 80432 </t>
  </si>
  <si>
    <t>R0002225</t>
  </si>
  <si>
    <t xml:space="preserve">HURST BERRY </t>
  </si>
  <si>
    <t xml:space="preserve">T08 R76 S32 NW4 E2NW4 32-8-76  </t>
  </si>
  <si>
    <t xml:space="preserve">1300 BROADWAY ST COMO 80432 </t>
  </si>
  <si>
    <t>R0002259</t>
  </si>
  <si>
    <t xml:space="preserve">FREDERICK MICHAEL ANDREW </t>
  </si>
  <si>
    <t xml:space="preserve">T09 R75 S23 SW4 INDIAN MOUNTAIN FILING 19 LOT 020  </t>
  </si>
  <si>
    <t xml:space="preserve">185 CHIPPEWA CT COMO 80432 </t>
  </si>
  <si>
    <t>R0002299</t>
  </si>
  <si>
    <t xml:space="preserve">PILGRIM REST BAPTIST CHURCH </t>
  </si>
  <si>
    <t xml:space="preserve">T08 R76 S12 NE4 JEFFERSON HEIGHTS LOT 071 EAST HALF  </t>
  </si>
  <si>
    <t xml:space="preserve">GEORGIA DR JEFFERSON 80456 </t>
  </si>
  <si>
    <t>R0002325</t>
  </si>
  <si>
    <t xml:space="preserve">ALLISON COLE </t>
  </si>
  <si>
    <t xml:space="preserve">T08 R76 S12 SW4 JEFFERSON HEIGHTS AMENDED LOT 117B  </t>
  </si>
  <si>
    <t xml:space="preserve">394 KENOSHA DR JEFFERSON 80456 </t>
  </si>
  <si>
    <t>R0002339</t>
  </si>
  <si>
    <t xml:space="preserve">GETTMAN BARBARA N </t>
  </si>
  <si>
    <t xml:space="preserve">T08 R76 S12 NE4 JEFFERSON HEIGHTS AMENDED 1972 LOT 18  </t>
  </si>
  <si>
    <t xml:space="preserve">63 N CINNAMON TR JEFFERSON 80456 </t>
  </si>
  <si>
    <t>R0002406</t>
  </si>
  <si>
    <t xml:space="preserve">ROBERTS BOBBY LEE </t>
  </si>
  <si>
    <t xml:space="preserve">T09 R75 S34 NW4 INDIAN MOUNTAIN FILING 18 LOT 032  </t>
  </si>
  <si>
    <t xml:space="preserve">432 PINTO TR COMO 80432 </t>
  </si>
  <si>
    <t>R0002465</t>
  </si>
  <si>
    <t xml:space="preserve">T10 R74 S20 NE4 SOUTH PARK MEADOWS SUB 6 LOT 51  </t>
  </si>
  <si>
    <t xml:space="preserve">1827 PERRY AVE HARTSEL 804490000 </t>
  </si>
  <si>
    <t>R0002467</t>
  </si>
  <si>
    <t xml:space="preserve">T10 R74 S20 SW4 SOUTH PARK MEADOWS SUB 6 LOT 47  </t>
  </si>
  <si>
    <t>R0002512</t>
  </si>
  <si>
    <t xml:space="preserve">MAYERS LYNETTE M </t>
  </si>
  <si>
    <t xml:space="preserve">T10 R74 S08 SE4 SOUTH PARK MEADOWS SUB 3 LOT 10A AMENDMENT NO 1  </t>
  </si>
  <si>
    <t xml:space="preserve">LOBO AVE HARTSEL 80449 </t>
  </si>
  <si>
    <t>R0002518</t>
  </si>
  <si>
    <t xml:space="preserve">T10 R74 S20 NW4 SOUTH PARK MEADOWS SUB 6 LOT 43  </t>
  </si>
  <si>
    <t>R0002531</t>
  </si>
  <si>
    <t xml:space="preserve">LISTOPAD EVAN R &amp; MARGARET T REVOC TRUST </t>
  </si>
  <si>
    <t xml:space="preserve">T10 R74 S32 WEST TARRYALL RANCH PARCEL 12  </t>
  </si>
  <si>
    <t xml:space="preserve">556 NO ROAD NAME NO 1 HARTSEL 80449 </t>
  </si>
  <si>
    <t>R0002534</t>
  </si>
  <si>
    <t xml:space="preserve">T10 R74 S29 NE4 WEST TARRYALL RANCH PARCEL 16  </t>
  </si>
  <si>
    <t xml:space="preserve">168 NO ROAD NAME NO 2 HARTSEL 80449 </t>
  </si>
  <si>
    <t>R0002596</t>
  </si>
  <si>
    <t xml:space="preserve">CARMODY JUDITH A </t>
  </si>
  <si>
    <t xml:space="preserve">T08 R76 S33 NW4 COMO BLOCK 05 LOT 12, 13, 14  </t>
  </si>
  <si>
    <t xml:space="preserve">266 PINE ST COMO 80432 </t>
  </si>
  <si>
    <t>R0002626</t>
  </si>
  <si>
    <t xml:space="preserve">SOUTHWICK GRANT T </t>
  </si>
  <si>
    <t xml:space="preserve">T08 R76 S12 NW4 JEFFERSON HEIGHTS LOT 090  </t>
  </si>
  <si>
    <t xml:space="preserve">2187 GEORGIA DR JEFFERSON 80456 </t>
  </si>
  <si>
    <t>R0002648</t>
  </si>
  <si>
    <t xml:space="preserve">WHITE VELMOND D </t>
  </si>
  <si>
    <t xml:space="preserve">T09 R75 S34 NW4 INDIAN MOUNTAIN FILING 18 LOT 019 R507444 TR99  </t>
  </si>
  <si>
    <t xml:space="preserve">103 WOLF CT   </t>
  </si>
  <si>
    <t>R0002691</t>
  </si>
  <si>
    <t xml:space="preserve">T10 R74 S30 NW4 SOUTH PARK MEADOWS SUB 1 LOT 42  </t>
  </si>
  <si>
    <t>R0002795</t>
  </si>
  <si>
    <t xml:space="preserve">T10 R74 S29 NE4 WEST TARRYALL RANCH PARCEL 15  </t>
  </si>
  <si>
    <t xml:space="preserve">169 NO ROAD NAME NO 2 HARTSEL 80449 </t>
  </si>
  <si>
    <t>R0002864</t>
  </si>
  <si>
    <t xml:space="preserve">FRINT STACY M </t>
  </si>
  <si>
    <t xml:space="preserve">T09 R75 S21 SW4 INDIAN MOUNTAIN FILING 04 LOT 10 R623597 TR06  </t>
  </si>
  <si>
    <t xml:space="preserve">245 WYANDOT WY COMO 804320000 </t>
  </si>
  <si>
    <t>R0002887</t>
  </si>
  <si>
    <t xml:space="preserve">OGAZ RODOLFO RICARDO </t>
  </si>
  <si>
    <t xml:space="preserve">T09 R75 S34 SW4 INDIAN MOUNTAIN FILING 18 LOT 126  </t>
  </si>
  <si>
    <t xml:space="preserve">1551 WARRIOR CIR COMO 80432 </t>
  </si>
  <si>
    <t>R0002931</t>
  </si>
  <si>
    <t xml:space="preserve">T10 R74 S20 NE4 SOUTH PARK MEADOWS SUB 6 LOT 50  </t>
  </si>
  <si>
    <t>R0002979</t>
  </si>
  <si>
    <t xml:space="preserve">FORSTER MICHAEL A </t>
  </si>
  <si>
    <t xml:space="preserve">T09 R75 S21 NE4 INDIAN MOUNTAIN FILING 06 LOT 110 AND OUTLOT B  </t>
  </si>
  <si>
    <t xml:space="preserve">577 SPEARPOINT RD COMO 804320000 </t>
  </si>
  <si>
    <t>R0003042</t>
  </si>
  <si>
    <t xml:space="preserve">JOHNSON HUNTER </t>
  </si>
  <si>
    <t xml:space="preserve">T09 R75 S27 NW4 INDIAN MOUNTAIN FILING 10 LOT 032  </t>
  </si>
  <si>
    <t xml:space="preserve">1424 ARROWHEAD DR COMO 80432 </t>
  </si>
  <si>
    <t>R0003069</t>
  </si>
  <si>
    <t xml:space="preserve">T09 R75 S22 SE4 INDIAN MOUNTAIN FILING 10 LOT 109  </t>
  </si>
  <si>
    <t xml:space="preserve">2442 W LONGBOW DR COMO 804320000 </t>
  </si>
  <si>
    <t>R0003084</t>
  </si>
  <si>
    <t xml:space="preserve">WILD PINE LAND MANAGEMENT </t>
  </si>
  <si>
    <t xml:space="preserve">T09 R75 S27 SE4 INDIAN MOUNTAIN FILING 12 LOT 04  </t>
  </si>
  <si>
    <t xml:space="preserve">ARROWHEAD DR COMO 80432 </t>
  </si>
  <si>
    <t>R0003087</t>
  </si>
  <si>
    <t xml:space="preserve">HARDIN &amp; VALDEZ PROPERTY INVESTMENT GROUP LLC </t>
  </si>
  <si>
    <t xml:space="preserve">T09 R75 S27 SE4 INDIAN MOUNTAIN FILING 12 LOT 08  </t>
  </si>
  <si>
    <t xml:space="preserve">384 HOPI CIR COMO 80432 </t>
  </si>
  <si>
    <t>R0003135</t>
  </si>
  <si>
    <t xml:space="preserve">MOTE AARON </t>
  </si>
  <si>
    <t xml:space="preserve">T09 R75 S34 SW4 INDIAN MOUNTAIN FILING 18 LOT 054  </t>
  </si>
  <si>
    <t xml:space="preserve">2069 WARRIOR CIR COMO 80432 </t>
  </si>
  <si>
    <t>R0003198</t>
  </si>
  <si>
    <t xml:space="preserve">BENAVIDEZ THEODORE V </t>
  </si>
  <si>
    <t xml:space="preserve">T09 R75 S35 NE4 INDIAN MOUNTAIN FILING 22 LOT 08  </t>
  </si>
  <si>
    <t xml:space="preserve">1840 OURAY TR COMO 80432 </t>
  </si>
  <si>
    <t>R0003283</t>
  </si>
  <si>
    <t xml:space="preserve">DWIGHT JOSHUA A </t>
  </si>
  <si>
    <t xml:space="preserve">T10 R75 S02 NE4 INDIAN MOUNTAIN FILING 23 LOT 035  </t>
  </si>
  <si>
    <t xml:space="preserve">461 WARRIOR CIR COMO 80432 </t>
  </si>
  <si>
    <t>R0003359</t>
  </si>
  <si>
    <t xml:space="preserve">T09 R75 S35 SW4 INDIAN MOUNTAIN FILING 24 LOT 04  </t>
  </si>
  <si>
    <t xml:space="preserve">938 UTE TR COMO 80432 </t>
  </si>
  <si>
    <t>R0003369</t>
  </si>
  <si>
    <t xml:space="preserve">LINNEBUR MICHAEL E </t>
  </si>
  <si>
    <t xml:space="preserve">T09 R75 S34 SE4 INDIAN MOUNTAIN FILING 24 LOT 13 NEW AND 15  </t>
  </si>
  <si>
    <t xml:space="preserve">148 MUSTANG TR COMO 80432 </t>
  </si>
  <si>
    <t>R0003371</t>
  </si>
  <si>
    <t xml:space="preserve">PHILLIPS VALERIE M </t>
  </si>
  <si>
    <t xml:space="preserve">T09 R75 S34 SE4 INDIAN MOUNTAIN FILING 24 LOT 16  </t>
  </si>
  <si>
    <t xml:space="preserve">244 MUSTANG TR COMO 80432 </t>
  </si>
  <si>
    <t>R0003381</t>
  </si>
  <si>
    <t xml:space="preserve">JOHNSTON BERTHA E </t>
  </si>
  <si>
    <t xml:space="preserve">T10 R75 S02 NW4 INDIAN MOUNTAIN FILING 24 LOT 26  </t>
  </si>
  <si>
    <t xml:space="preserve">674 WARRIOR CIR COMO 80432 </t>
  </si>
  <si>
    <t>R0003384</t>
  </si>
  <si>
    <t xml:space="preserve">BERGE ANITA C </t>
  </si>
  <si>
    <t xml:space="preserve">T10 R75 S03 NE4 INDIAN MOUNTAIN FILING 24 LOT 29  </t>
  </si>
  <si>
    <t xml:space="preserve">88 RAWHIDE WY COMO 804320000 </t>
  </si>
  <si>
    <t>R0003418</t>
  </si>
  <si>
    <t xml:space="preserve">KUKA KARI L </t>
  </si>
  <si>
    <t xml:space="preserve">T09 R75 S28 NW4 INDIAN MOUNTAIN FILING 02 LOT 19  </t>
  </si>
  <si>
    <t xml:space="preserve">804 ARAPAHOE CIR COMO 80432 </t>
  </si>
  <si>
    <t>R0003459</t>
  </si>
  <si>
    <t xml:space="preserve">MIDDLETON WILLIAM H LIVING TRUST </t>
  </si>
  <si>
    <t xml:space="preserve">T09 R75 S21 SW4 INDIAN MOUNTAIN FILING 03 LOT 27  </t>
  </si>
  <si>
    <t xml:space="preserve">482 TETON TR COMO 80432 </t>
  </si>
  <si>
    <t>R0003484</t>
  </si>
  <si>
    <t xml:space="preserve">KUMLEY ROBERT E III </t>
  </si>
  <si>
    <t xml:space="preserve">T09 R75 S21 NE4 INDIAN MOUNTAIN FILING 05 LOT 059  </t>
  </si>
  <si>
    <t xml:space="preserve">383 SPEARPOINT RD COMO 80432 </t>
  </si>
  <si>
    <t>R0003519</t>
  </si>
  <si>
    <t xml:space="preserve">LAYCOCK SUSAN G </t>
  </si>
  <si>
    <t xml:space="preserve">T10 R74 S30 SE4 SOUTH PARK MEADOWS SUB 1 LOT 28  </t>
  </si>
  <si>
    <t>R0003551</t>
  </si>
  <si>
    <t xml:space="preserve">GONZALES EDWARD </t>
  </si>
  <si>
    <t xml:space="preserve">T09 R76 S35 NW4 ELKHORN SUBDIVISION BLOCK 2 LOT 06  </t>
  </si>
  <si>
    <t xml:space="preserve">499 ELKHORN VIEW DR COMO 80432 </t>
  </si>
  <si>
    <t>R0003576</t>
  </si>
  <si>
    <t xml:space="preserve">HUFFSMITH BLAKE </t>
  </si>
  <si>
    <t xml:space="preserve">T08 R76 S33 NW4 COMO BLOCK 01 LOT 01-04, 13, 14 AND 1/2 VACATED 3RD STREET ADJACENT TO LOT 1 AND 14 BLOCK 1  </t>
  </si>
  <si>
    <t xml:space="preserve">447 CO RD 33 COMO 80432 </t>
  </si>
  <si>
    <t>R0003592</t>
  </si>
  <si>
    <t xml:space="preserve">GODARD JEFFREY A </t>
  </si>
  <si>
    <t xml:space="preserve">T07 R75 S35 NE4 PART OF HES 328 IN NE4 35-7-75 DESC AT R511000  </t>
  </si>
  <si>
    <t xml:space="preserve">1534 CO RD 872 JEFFERSON 804560000 </t>
  </si>
  <si>
    <t>R0003618</t>
  </si>
  <si>
    <t xml:space="preserve">TURNER KENNETH C </t>
  </si>
  <si>
    <t xml:space="preserve">T09 R75 S27 SE4 INDIAN MOUNTAIN FILING 17 LOT 08  </t>
  </si>
  <si>
    <t xml:space="preserve">57 HAIDA LN COMO 80432 </t>
  </si>
  <si>
    <t>R0003627</t>
  </si>
  <si>
    <t xml:space="preserve">DUNAVIN STEVE </t>
  </si>
  <si>
    <t xml:space="preserve">T08 R75 S08 NW4 JEFFERSON BLOCK 08 LOT 5 AND 6  </t>
  </si>
  <si>
    <t xml:space="preserve">44 MAIN ST JEFFERSON 80456 </t>
  </si>
  <si>
    <t>R0003691</t>
  </si>
  <si>
    <t xml:space="preserve">HAZELTON CLIFFORD E JR </t>
  </si>
  <si>
    <t xml:space="preserve">T09 R75 S22 NE4 INDIAN MOUNTAIN FILING 06 LOT 042  </t>
  </si>
  <si>
    <t xml:space="preserve">2595 ARROWHEAD DR COMO 80432 </t>
  </si>
  <si>
    <t>R0003692</t>
  </si>
  <si>
    <t xml:space="preserve">T09 R75 S22 NE4 INDIAN MOUNTAIN FILING 06 LOT 041  </t>
  </si>
  <si>
    <t xml:space="preserve">2551 ARROWHEAD DR COMO 80432 </t>
  </si>
  <si>
    <t>R0003763</t>
  </si>
  <si>
    <t xml:space="preserve">GONDEK LOIS A </t>
  </si>
  <si>
    <t xml:space="preserve">T09 R75 S22 SE4 INDIAN MOUNTAIN FILING 06 LOT 093  </t>
  </si>
  <si>
    <t xml:space="preserve">APACHE PATH COMO 80432 </t>
  </si>
  <si>
    <t>R0003861</t>
  </si>
  <si>
    <t xml:space="preserve">BROWN WILLIAM M </t>
  </si>
  <si>
    <t xml:space="preserve">T10 R75 S11 SW4 BUFFALO FILING 1 LOT 080  </t>
  </si>
  <si>
    <t xml:space="preserve">132 RIDGE WY COMO 80432 </t>
  </si>
  <si>
    <t>R0003886</t>
  </si>
  <si>
    <t xml:space="preserve">GUTIERREZ ABELINO A </t>
  </si>
  <si>
    <t xml:space="preserve">T10 R75 S10 SE4 BUFFALO FILING 1 LOT 072  </t>
  </si>
  <si>
    <t xml:space="preserve">2030 MCDOWELL DR COMO 80432 </t>
  </si>
  <si>
    <t>R0003941</t>
  </si>
  <si>
    <t xml:space="preserve">T10 R75 S12 SE4 BUFFALO FILING 2 LOT 092  </t>
  </si>
  <si>
    <t xml:space="preserve">150 PATCH CT COMO 80432 </t>
  </si>
  <si>
    <t>R0003945</t>
  </si>
  <si>
    <t xml:space="preserve">WEAVER TERRANCE MICHAEL </t>
  </si>
  <si>
    <t xml:space="preserve">T10 R75 S12 SW4 BUFFALO FILING 2 LOT 155  </t>
  </si>
  <si>
    <t xml:space="preserve">3173 MCDOWELL DR COMO 80432 </t>
  </si>
  <si>
    <t>R0003971</t>
  </si>
  <si>
    <t xml:space="preserve">SANDOVAL GINA </t>
  </si>
  <si>
    <t xml:space="preserve">T10 R75 S11 NE4 BUFFALO FILING 2 2ND UNIT LOT 043  </t>
  </si>
  <si>
    <t xml:space="preserve">CHAMBER LN COMO 80432 </t>
  </si>
  <si>
    <t>R0004003</t>
  </si>
  <si>
    <t xml:space="preserve">LISTOPAD EVAN R &amp; MARGARET T REV TRUST D </t>
  </si>
  <si>
    <t xml:space="preserve">T10 R75 S13 SW4 BUFFALO FILING 2 LOT 143  </t>
  </si>
  <si>
    <t xml:space="preserve">1035 RHYOLITE WY COMO 80432 </t>
  </si>
  <si>
    <t>R0004046</t>
  </si>
  <si>
    <t xml:space="preserve">DELMAR WILLIAM  </t>
  </si>
  <si>
    <t xml:space="preserve">T09 R75 S21 SW4 INDIAN MOUNTAIN FILING 03 LOT 48 AND 49  </t>
  </si>
  <si>
    <t xml:space="preserve">5205 ARROWHEAD DR COMO 80432 </t>
  </si>
  <si>
    <t>R0004050</t>
  </si>
  <si>
    <t xml:space="preserve">COLLINS RHONDA L </t>
  </si>
  <si>
    <t xml:space="preserve">T09 R75 S34 SE4 INDIAN MOUNTAIN FILING 15 LOT 118 AND 119  </t>
  </si>
  <si>
    <t xml:space="preserve">1291 KIOWA ST COMO 80432 </t>
  </si>
  <si>
    <t>R0004096</t>
  </si>
  <si>
    <t xml:space="preserve">T08 R76 S33 NW4 COMO BLOCK 01 LOT 11 AND 12  </t>
  </si>
  <si>
    <t xml:space="preserve">CO RD 33 COMO 80432 </t>
  </si>
  <si>
    <t>R0004119</t>
  </si>
  <si>
    <t xml:space="preserve">TRUJILLO VALENTINO J </t>
  </si>
  <si>
    <t xml:space="preserve">T10 R74 S30 SW4 SOUTH PARK MEADOWS SUB 1 LOT 17B  </t>
  </si>
  <si>
    <t xml:space="preserve">BASIN AVE HARTSEL 80449 </t>
  </si>
  <si>
    <t>R0004213</t>
  </si>
  <si>
    <t xml:space="preserve">SARAZIN DIANE M </t>
  </si>
  <si>
    <t xml:space="preserve">T08 R76 S33 COMO BLOCK 21 LOT 3 AND 4 AND S 40 FT OF LOT 2  </t>
  </si>
  <si>
    <t xml:space="preserve">37 PINE RD COMO 80432 </t>
  </si>
  <si>
    <t>R0004240</t>
  </si>
  <si>
    <t xml:space="preserve">CHISHOLM SCOTT RAYMOND </t>
  </si>
  <si>
    <t xml:space="preserve">T09 R75 S27 NW4 INDIAN MOUNTAIN FILING 10 LOT 049  </t>
  </si>
  <si>
    <t xml:space="preserve">120 ARROW CT COMO 80432 </t>
  </si>
  <si>
    <t>R0004247</t>
  </si>
  <si>
    <t xml:space="preserve">COLLINS KRISTA </t>
  </si>
  <si>
    <t xml:space="preserve">T09 R75 S35 NW4 INDIAN MOUNTAIN FILING 21 LOT 56  </t>
  </si>
  <si>
    <t xml:space="preserve">174 FOLSOM WY COMO 804320000 </t>
  </si>
  <si>
    <t>R0004248</t>
  </si>
  <si>
    <t xml:space="preserve">SEGERS BRIAN </t>
  </si>
  <si>
    <t xml:space="preserve">T10 R75 S28 SE4 SE4SE4 28-10-75  </t>
  </si>
  <si>
    <t xml:space="preserve">4059 GALAHAD WY HARTSEL 80449 </t>
  </si>
  <si>
    <t>R0004252</t>
  </si>
  <si>
    <t xml:space="preserve">SCHEER-WILLIAMS RUSSELL C AND MA </t>
  </si>
  <si>
    <t xml:space="preserve">T09 R75 S27 SE4 INDIAN MOUNTAIN FILING 12 LOT 54  </t>
  </si>
  <si>
    <t xml:space="preserve">995 ARROWHEAD DR COMO 80432 </t>
  </si>
  <si>
    <t>R0004325</t>
  </si>
  <si>
    <t xml:space="preserve">BERARDINO NANCY K </t>
  </si>
  <si>
    <t xml:space="preserve">T11 R75 S25 NE4 PIKE SAN ISABEL VILLAGE BLOCK 28 LOT 51 THRU 57 UND 1/5 INTEREST  </t>
  </si>
  <si>
    <t xml:space="preserve">TROUT ST HARTSEL 80449 </t>
  </si>
  <si>
    <t>R0004361</t>
  </si>
  <si>
    <t xml:space="preserve">DEMERS SCOTT </t>
  </si>
  <si>
    <t xml:space="preserve">T13 R75 S20 NW4 ESTATES OF COLORADO AMENDED UNIT 27 LOT 1430 A - D  </t>
  </si>
  <si>
    <t xml:space="preserve">335 ACHONEE RD HARTSEL 80449 </t>
  </si>
  <si>
    <t>R0004388</t>
  </si>
  <si>
    <t xml:space="preserve">WATERFALL LOOP LLC </t>
  </si>
  <si>
    <t xml:space="preserve">T09 R78 S11 SE4 ASPEN ACRES LOT 07  </t>
  </si>
  <si>
    <t xml:space="preserve">1721 CO RD 12 ALMA 80420 </t>
  </si>
  <si>
    <t>R0004396</t>
  </si>
  <si>
    <t xml:space="preserve">FOSTER RUTH </t>
  </si>
  <si>
    <t xml:space="preserve">T09 R78 S22 SW4 VALLEY OF THE SUN FILING 15 LOT 0836  </t>
  </si>
  <si>
    <t xml:space="preserve">1243 PRUNES PL FAIRPLAY 80440 </t>
  </si>
  <si>
    <t>R0004432</t>
  </si>
  <si>
    <t xml:space="preserve">LINNABARY JENNIFER LIVING TRUST U/A DTD 11/15/2018 </t>
  </si>
  <si>
    <t xml:space="preserve">T10 R77 S05 NE4 E2NE4NE4 5-10-77  </t>
  </si>
  <si>
    <t xml:space="preserve">THOMPSON PARK RD FAIRPLAY 80440 </t>
  </si>
  <si>
    <t>R0004439</t>
  </si>
  <si>
    <t xml:space="preserve">APKER LAWRENCE M </t>
  </si>
  <si>
    <t xml:space="preserve">T11 R75 S25 NW4 PIKE SAN ISABEL VILLAGE BLOCK 62 LOT 15  </t>
  </si>
  <si>
    <t xml:space="preserve">SPRING ST HARTSEL 80449 </t>
  </si>
  <si>
    <t>R0004458</t>
  </si>
  <si>
    <t xml:space="preserve">ARMSTRONG HARVEY </t>
  </si>
  <si>
    <t xml:space="preserve">T11 R75 S25 SW4 PIKE SAN ISABEL VILLAGE BLOCK 49 LOT 22  </t>
  </si>
  <si>
    <t xml:space="preserve">HILLCREST ST HARTSEL 80449 </t>
  </si>
  <si>
    <t>R0004499</t>
  </si>
  <si>
    <t xml:space="preserve">RAINEY LYNDON </t>
  </si>
  <si>
    <t xml:space="preserve">T11 R75 S25 NW4 PIKE SAN ISABEL VILLAGE BLOCK 44 LOT 15  </t>
  </si>
  <si>
    <t xml:space="preserve"> HARTSEL 804490000 </t>
  </si>
  <si>
    <t>R0004512</t>
  </si>
  <si>
    <t xml:space="preserve">HARTSEL SPRINGS RANCH OF COLORADO INC </t>
  </si>
  <si>
    <t xml:space="preserve">T12 R75 S28 NE4 PORTIONS OF S2, NE4, E2NW4 28-12-75 S2 30-12-75 PORTIONS OF 31-12-75 PORTIONS OF 32-12-75 PORTIONS OF 33-12-75 S2S2 34-12-75 DESC IN R756699  </t>
  </si>
  <si>
    <t xml:space="preserve">CO RD 53 HARTSEL 80449 </t>
  </si>
  <si>
    <t>R0004520</t>
  </si>
  <si>
    <t xml:space="preserve">T12 R75 S08 NE4 HARTSEL BLOCK 02 ALL LOT  </t>
  </si>
  <si>
    <t xml:space="preserve">HWY 24 HARTSEL 80449 </t>
  </si>
  <si>
    <t>R0004521</t>
  </si>
  <si>
    <t xml:space="preserve">T12 R75 S08 NE4 HARTSEL BLOCK 19 LOT 3 AND 4  </t>
  </si>
  <si>
    <t>R0004531</t>
  </si>
  <si>
    <t xml:space="preserve">GARNER LINDA J </t>
  </si>
  <si>
    <t xml:space="preserve">T15 R76 S23 NW4 BADGER CREEK RANCH NO 1 LOT 038  </t>
  </si>
  <si>
    <t xml:space="preserve">56 CABIN TR HARTSEL 80449 </t>
  </si>
  <si>
    <t>R0004553</t>
  </si>
  <si>
    <t xml:space="preserve">MARR RUSSELL G </t>
  </si>
  <si>
    <t xml:space="preserve">T15 R76 S22 NE4 BADGER CREEK RANCH NO 2 LOT 076  </t>
  </si>
  <si>
    <t xml:space="preserve">2415 BADGER CREEK RD HARTSEL 80449 </t>
  </si>
  <si>
    <t>R0004647</t>
  </si>
  <si>
    <t xml:space="preserve">PERRY NORMA J REVOCABLE TRUST </t>
  </si>
  <si>
    <t xml:space="preserve">T15 R76 S15 SE4 BADGER CREEK RANCH NO 3 LOT 214  </t>
  </si>
  <si>
    <t xml:space="preserve">1179 FREES LOOP HARTSEL 80449 </t>
  </si>
  <si>
    <t>R0004708</t>
  </si>
  <si>
    <t xml:space="preserve">ELKINS JOHN L </t>
  </si>
  <si>
    <t xml:space="preserve">T15 R76 S15 NE4 BADGER CREEK RANCH NO 3 LOT 281  </t>
  </si>
  <si>
    <t xml:space="preserve">821 MCMURRY RD HARTSEL 80449 </t>
  </si>
  <si>
    <t>R0004762</t>
  </si>
  <si>
    <t xml:space="preserve">YARNELL JOHN E </t>
  </si>
  <si>
    <t xml:space="preserve">T15 R76 S14 NE4 BADGER CREEK RANCH NO 1 LOT 013  </t>
  </si>
  <si>
    <t xml:space="preserve">BADGER CREEK RD HARTSEL 804490000 </t>
  </si>
  <si>
    <t>R0004869</t>
  </si>
  <si>
    <t xml:space="preserve">LARSEN KATHRYN GAYLE AND LARSEN </t>
  </si>
  <si>
    <t xml:space="preserve">T11 R75 S25 NW4 PIKE SAN ISABEL VILLAGE BLOCK 69 LOT 34  </t>
  </si>
  <si>
    <t xml:space="preserve">BIRCH ST HARTSEL 80449 </t>
  </si>
  <si>
    <t>R0004893</t>
  </si>
  <si>
    <t xml:space="preserve">RICE ASHLEY I </t>
  </si>
  <si>
    <t xml:space="preserve">T09 R77 S17 SW4 BEAVER CREEK MEADOWS FILING 1 LOT 23  </t>
  </si>
  <si>
    <t xml:space="preserve">56 POLARIS RD FAIRPLAY 80440 </t>
  </si>
  <si>
    <t>R0004909</t>
  </si>
  <si>
    <t xml:space="preserve">BLODGETT RALPH O </t>
  </si>
  <si>
    <t xml:space="preserve">T13 R75 S13 NW4 NINE MILE HEIGHTS SUBDIVISION 5 LOT 08  </t>
  </si>
  <si>
    <t xml:space="preserve">LARK LN HARTSEL 80449 </t>
  </si>
  <si>
    <t>R0004915</t>
  </si>
  <si>
    <t xml:space="preserve">STAMBOULIEH EMILY </t>
  </si>
  <si>
    <t xml:space="preserve">T14 R75 S10 SW4 ESTATES OF COLORADO AMENDED UNIT 58 LOT 3009ABCD  </t>
  </si>
  <si>
    <t xml:space="preserve">2787 UXTA TR HARTSEL 804490000 </t>
  </si>
  <si>
    <t>R0004928</t>
  </si>
  <si>
    <t xml:space="preserve">RUDOLPH WILLIAM DEAN </t>
  </si>
  <si>
    <t xml:space="preserve">T11 R75 S25 NE4 PIKE SAN ISABEL VILLAGE BLOCK 12 LOT 11, 12, 13  </t>
  </si>
  <si>
    <t>R0004934</t>
  </si>
  <si>
    <t xml:space="preserve">BOYLE PATRICIA </t>
  </si>
  <si>
    <t xml:space="preserve">T09 R78 S35 NE4 VALLEY OF THE SUN FILING 09 LOT 0469  </t>
  </si>
  <si>
    <t xml:space="preserve">2761 NUGGET RD FAIRPLAY 80440 </t>
  </si>
  <si>
    <t>R0004937</t>
  </si>
  <si>
    <t xml:space="preserve">MAIKOWSKI MATHEW DAVID </t>
  </si>
  <si>
    <t xml:space="preserve">T14 R75 S03 NE4 ESTATES OF COLORADO UNIT 48 LOT 2427  </t>
  </si>
  <si>
    <t xml:space="preserve">4629 CADDO RD HARTSEL 80449 </t>
  </si>
  <si>
    <t>R0004975</t>
  </si>
  <si>
    <t xml:space="preserve">EIC LLC </t>
  </si>
  <si>
    <t xml:space="preserve">T09 R77 S23 NE4 ALL THAT PORTION OF THE SW4NE4, W2SE4, SE4SW4 LYING SELY OF HWY 285 23-9-77; ALL THAT PORTION OF THE NW4NE4, N2NW4 SELY OF HWY 285 26-9-77  </t>
  </si>
  <si>
    <t xml:space="preserve">24870 HWY 285 FAIRPLAY 80440 </t>
  </si>
  <si>
    <t>R0005017</t>
  </si>
  <si>
    <t xml:space="preserve">MONROE ROBERT </t>
  </si>
  <si>
    <t xml:space="preserve">T11 R77 S03 SW4 FOURMILE FISHING CLUB NO2 FILING 1 LOT 40  </t>
  </si>
  <si>
    <t xml:space="preserve">108 WILLOW FLY LN FAIRPLAY 80440 </t>
  </si>
  <si>
    <t>R0005054</t>
  </si>
  <si>
    <t xml:space="preserve">PERRY JARED </t>
  </si>
  <si>
    <t xml:space="preserve">T11 R75 S25 NW4 PIKE SAN ISABEL VILLAGE BLOCK 69 LOT 35  </t>
  </si>
  <si>
    <t xml:space="preserve">HEMLOCK ST HARTSEL 80449 </t>
  </si>
  <si>
    <t>R0005063</t>
  </si>
  <si>
    <t xml:space="preserve">BLAKESLEE JEFFREY J </t>
  </si>
  <si>
    <t xml:space="preserve">T09 R78 S34 NE4 NE4SE4NE4 34-9-78  </t>
  </si>
  <si>
    <t xml:space="preserve">CO RD 14 FAIRPLAY 80440 </t>
  </si>
  <si>
    <t>R0005145</t>
  </si>
  <si>
    <t xml:space="preserve">TRAUL JOHN </t>
  </si>
  <si>
    <t xml:space="preserve">T09 R78 S27 NE4 VALLEY OF THE SUN FILING 14 LOT 0715  </t>
  </si>
  <si>
    <t xml:space="preserve">311 EL LOBO LN FAIRPLAY 80440 </t>
  </si>
  <si>
    <t>R0005164</t>
  </si>
  <si>
    <t xml:space="preserve">ROTH STACY D </t>
  </si>
  <si>
    <t xml:space="preserve">T14 R72 S35 NW4 PART OF W2NW4 DESC R505388 35-14-72  </t>
  </si>
  <si>
    <t xml:space="preserve">WAGON WHEEL RD GUFFEY 80820 </t>
  </si>
  <si>
    <t>R0005215</t>
  </si>
  <si>
    <t xml:space="preserve">SHAFERNICH ALEXANDER M TRUSTEE </t>
  </si>
  <si>
    <t xml:space="preserve">T14 R71 S06 NW4 SADDLE MOUNTAIN RANCH SUBDIVISION 1 LOT 006  </t>
  </si>
  <si>
    <t xml:space="preserve">CO RD 403 FLORISSANT 80816 </t>
  </si>
  <si>
    <t>R0005233</t>
  </si>
  <si>
    <t xml:space="preserve">DIAZ BIANCA </t>
  </si>
  <si>
    <t xml:space="preserve">T14 R72 S01 SE4 SADDLE MOUNTAIN RANCH SUBDIVISION 2 LOT 020  </t>
  </si>
  <si>
    <t xml:space="preserve">143 WILDERNESS LN FLORISSANT 80816 </t>
  </si>
  <si>
    <t>R0005253</t>
  </si>
  <si>
    <t xml:space="preserve">T14 R71 S06 NW4 SADDLE MOUNTAIN RANCH SUBDIVISION 3 LOT 099  </t>
  </si>
  <si>
    <t xml:space="preserve">101 CURB BIT LN FLORISSANT 80816 </t>
  </si>
  <si>
    <t>R0005303</t>
  </si>
  <si>
    <t xml:space="preserve">BRYAN DEAN </t>
  </si>
  <si>
    <t xml:space="preserve">T11 R75 S25 SE4 PIKE SAN ISABEL VILLAGE BLOCK 27 LOT 03 AND 04  </t>
  </si>
  <si>
    <t xml:space="preserve">RAM ST HARTSEL 80449 </t>
  </si>
  <si>
    <t>R0005371</t>
  </si>
  <si>
    <t xml:space="preserve">JEREMIAH JOHNSON LOG HOMES LLC </t>
  </si>
  <si>
    <t xml:space="preserve">T10 R77 S34 NW4 CAROL JEAN MEADOWS SUB LOT 11  </t>
  </si>
  <si>
    <t xml:space="preserve">33 MARY JEAN DR FAIRPLAY 80440 </t>
  </si>
  <si>
    <t>R0005372</t>
  </si>
  <si>
    <t xml:space="preserve">BRAJKOVIC LOVRE AKA </t>
  </si>
  <si>
    <t xml:space="preserve">T11 R75 S25 NW4 PIKE SAN ISABEL VILLAGE BLOCK 67 LOT 25  </t>
  </si>
  <si>
    <t xml:space="preserve">WILLOW ST HARTSEL 80449 </t>
  </si>
  <si>
    <t>R0005477</t>
  </si>
  <si>
    <t xml:space="preserve">CARROLL CLYDE M </t>
  </si>
  <si>
    <t xml:space="preserve">T11 R75 S25 SW4 PIKE SAN ISABEL VILLAGE BLOCK 41 LOT 03  </t>
  </si>
  <si>
    <t xml:space="preserve"> HARTSEL 80449 </t>
  </si>
  <si>
    <t>R0005517</t>
  </si>
  <si>
    <t xml:space="preserve">HOOPS ALLAN B </t>
  </si>
  <si>
    <t xml:space="preserve">T11 R75 S25 SE4 PIKE SAN ISABEL VILLAGE BLOCK 15 LOT 03  </t>
  </si>
  <si>
    <t xml:space="preserve">BRUIN ST HARTSEL 804490000 </t>
  </si>
  <si>
    <t>R0005596</t>
  </si>
  <si>
    <t xml:space="preserve">MADRID DELBERT J </t>
  </si>
  <si>
    <t xml:space="preserve">T09 R78 S27 SW4 A TRACT IN NW4SE4SW4 27-9-78 AKA TRACT B  </t>
  </si>
  <si>
    <t xml:space="preserve">76 SACRAMENTO DR FAIRPLAY 80440 </t>
  </si>
  <si>
    <t>R0005609</t>
  </si>
  <si>
    <t xml:space="preserve">COFFEY CATHERINE ROSE </t>
  </si>
  <si>
    <t xml:space="preserve">T11 R75 S25 SE4 PIKE SAN ISABEL VILLAGE BLOCK 15 LOT 21  </t>
  </si>
  <si>
    <t>R0005638</t>
  </si>
  <si>
    <t xml:space="preserve">CULLMAN DUNCAN T </t>
  </si>
  <si>
    <t xml:space="preserve">T15 R73 S14 NE4 GUFFEY (FRESHWATER) BLOCK 40 LOT 11 AND 12  </t>
  </si>
  <si>
    <t xml:space="preserve"> GUFFEY 80820 </t>
  </si>
  <si>
    <t>R0005639</t>
  </si>
  <si>
    <t xml:space="preserve">T15 R73 S14 NE4 GUFFEY (FRESHWATER) BLOCK 40 LOT 16  </t>
  </si>
  <si>
    <t>R0005643</t>
  </si>
  <si>
    <t xml:space="preserve">CLARKE JERREMY </t>
  </si>
  <si>
    <t xml:space="preserve">T14 R72 S11 NW4 SADDLE MOUNTAIN HEIGHTS FILING 02 LOT 517  </t>
  </si>
  <si>
    <t xml:space="preserve">55 SUMMIT DR FLORISSANT 80816 </t>
  </si>
  <si>
    <t>R0005668</t>
  </si>
  <si>
    <t xml:space="preserve">FELDMAN-LANG MARY ANN </t>
  </si>
  <si>
    <t xml:space="preserve">T14 R72 S25 SW4 PIKE MEADOWS ESTATES FILING 1 LOT 13  </t>
  </si>
  <si>
    <t xml:space="preserve">695 MEADOW LN GUFFEY 808200000 </t>
  </si>
  <si>
    <t>R0005685</t>
  </si>
  <si>
    <t xml:space="preserve">HARRIS LESLIE SUE </t>
  </si>
  <si>
    <t xml:space="preserve">T14 R72 S25 NE4 PIKE MEADOWS ESTATES FILING 1 LOT 36  </t>
  </si>
  <si>
    <t xml:space="preserve">116 VIEW LN GUFFEY 80820 </t>
  </si>
  <si>
    <t>R0005704</t>
  </si>
  <si>
    <t xml:space="preserve">ZIEGLER EMIL B </t>
  </si>
  <si>
    <t xml:space="preserve">T14 R72 S24 SE4 PIKE MEADOWS ESTATES FILING 2 LOT 18  </t>
  </si>
  <si>
    <t xml:space="preserve">3793 CO RD 71 GUFFEY 80820 </t>
  </si>
  <si>
    <t>R0005740</t>
  </si>
  <si>
    <t xml:space="preserve">BRANCH JOHN H </t>
  </si>
  <si>
    <t xml:space="preserve">T14 R71 S30 PIKE MEADOWS ESTATES FILING 3 LOT 03  </t>
  </si>
  <si>
    <t xml:space="preserve">179 PIKES TR GUFFEY 80820 </t>
  </si>
  <si>
    <t>R0005791</t>
  </si>
  <si>
    <t xml:space="preserve">GUILBERT PATRICK RYAN </t>
  </si>
  <si>
    <t xml:space="preserve">T09 R77 S20 SW4 VALLEY OF THE SUN FILING 11 LOT 0550  </t>
  </si>
  <si>
    <t xml:space="preserve">56 JUNIPER CT ALMA 80420 </t>
  </si>
  <si>
    <t>R0005910</t>
  </si>
  <si>
    <t xml:space="preserve">SPIKER ROBERT L SR </t>
  </si>
  <si>
    <t xml:space="preserve">T14 R75 S03 NE4 ESTATES OF COLORADO UNIT 48 LOT 2465  </t>
  </si>
  <si>
    <t xml:space="preserve">CHICKASAW RD HARTSEL 80449 </t>
  </si>
  <si>
    <t>R0005912</t>
  </si>
  <si>
    <t xml:space="preserve">OREY DONALD WAYNE </t>
  </si>
  <si>
    <t xml:space="preserve">T11 R75 S25 NE4 PIKE SAN ISABEL VILLAGE BLOCK 03 LOT 17  </t>
  </si>
  <si>
    <t xml:space="preserve">PIKE ST HARTSEL 80449 </t>
  </si>
  <si>
    <t>R0005957</t>
  </si>
  <si>
    <t xml:space="preserve">REICH ANN E </t>
  </si>
  <si>
    <t xml:space="preserve">T11 R78 S11 NW4 TWELVE MILE RANCH IMPS ONLY  </t>
  </si>
  <si>
    <t xml:space="preserve">CO RD 458 FAIRPLAY 80440 </t>
  </si>
  <si>
    <t>R0005982</t>
  </si>
  <si>
    <t xml:space="preserve">GILMORE SARA </t>
  </si>
  <si>
    <t xml:space="preserve">T13 R75 S21 SW4 ASPEN PARK SUBDIVISION 3 LOT 100  </t>
  </si>
  <si>
    <t xml:space="preserve">232 ELM PL HARTSEL 80449 </t>
  </si>
  <si>
    <t>R0006031</t>
  </si>
  <si>
    <t xml:space="preserve">WEIL ELISE </t>
  </si>
  <si>
    <t xml:space="preserve">T11 R75 S25 SE4 PIKE SAN ISABEL VILLAGE BLOCK 24 LOT 21  </t>
  </si>
  <si>
    <t>R0006054</t>
  </si>
  <si>
    <t xml:space="preserve">HERNANDEZ RICHARD R </t>
  </si>
  <si>
    <t xml:space="preserve">T11 R75 S25 NW4 PIKE SAN ISABEL VILLAGE BLOCK 37 LOT 05  </t>
  </si>
  <si>
    <t>R0006095</t>
  </si>
  <si>
    <t xml:space="preserve">WITKOWSKI STAN W </t>
  </si>
  <si>
    <t xml:space="preserve">T11 R75 S25 SE4 PIKE SAN ISABEL VILLAGE BLOCK 07 LOT 19  </t>
  </si>
  <si>
    <t>R0006114</t>
  </si>
  <si>
    <t xml:space="preserve">BIELBY MICHAEL A </t>
  </si>
  <si>
    <t xml:space="preserve">T11 R74 S30 SW4 S2SW4 30-11-74  </t>
  </si>
  <si>
    <t xml:space="preserve">1010 ELKHORN RD HARTSEL 80449 </t>
  </si>
  <si>
    <t>R0006166</t>
  </si>
  <si>
    <t xml:space="preserve">MAMARADLO RAYMOND J </t>
  </si>
  <si>
    <t xml:space="preserve">T13 R75 S28 NE4 ASPEN PARK SUBDIVISION 1 LOT 007  </t>
  </si>
  <si>
    <t xml:space="preserve">8076 CO RD 53 HARTSEL 804490000 </t>
  </si>
  <si>
    <t>R0006203</t>
  </si>
  <si>
    <t xml:space="preserve">IRREVOCABLE DEED OF TRUST </t>
  </si>
  <si>
    <t xml:space="preserve">T13 R75 S21 SE4 ASPEN PARK SUBDIVISION 3 LOT 056  </t>
  </si>
  <si>
    <t xml:space="preserve">732 DRIFTWOOD DR HARTSEL 80449 </t>
  </si>
  <si>
    <t>R0006216</t>
  </si>
  <si>
    <t xml:space="preserve">CARLSEN SHAWN </t>
  </si>
  <si>
    <t xml:space="preserve">T13 R75 S28 NE4 ASPEN PARK SUBDIVISION 3 LOT 069  </t>
  </si>
  <si>
    <t xml:space="preserve">1059 DRIFTWOOD DR HARTSEL 80449 </t>
  </si>
  <si>
    <t>R0006226</t>
  </si>
  <si>
    <t xml:space="preserve">KNAUB A W </t>
  </si>
  <si>
    <t xml:space="preserve">T13 R75 S21 SE4 ASPEN PARK SUBDIVISION 3 LOT 079  </t>
  </si>
  <si>
    <t xml:space="preserve">433 CEDAR LN HARTSEL 80449 </t>
  </si>
  <si>
    <t>R0006353</t>
  </si>
  <si>
    <t xml:space="preserve">WINDMILL RESTAURANT INC </t>
  </si>
  <si>
    <t xml:space="preserve">T10 R76 S28 SW4 N 168.25 FT OF SW4 28-10-76 PER SURVEY AT B427 P806-808  </t>
  </si>
  <si>
    <t xml:space="preserve"> FAIRPLAY 80440 </t>
  </si>
  <si>
    <t>R0006373</t>
  </si>
  <si>
    <t xml:space="preserve">WEST LAND LLC </t>
  </si>
  <si>
    <t xml:space="preserve">T14 R74 S30 SW4 ESTATES OF COLORADO UNIT 94 LOT 4772  </t>
  </si>
  <si>
    <t xml:space="preserve">4821 WAHOSTSA TR HARTSEL 80449 </t>
  </si>
  <si>
    <t>R0006407</t>
  </si>
  <si>
    <t xml:space="preserve">CEREZO GUSTAVO J </t>
  </si>
  <si>
    <t xml:space="preserve">T08 R78 S36 NW4 PLACER VALLEY UNIT 23 LOT 57  </t>
  </si>
  <si>
    <t xml:space="preserve">1269 CO RD 6 ALMA 80420 </t>
  </si>
  <si>
    <t>R0006420</t>
  </si>
  <si>
    <t xml:space="preserve">ERSLAND ANNA M </t>
  </si>
  <si>
    <t xml:space="preserve">T11 R75 S25 NW4 PIKE SAN ISABEL VILLAGE BLOCK 44 LOT 46  </t>
  </si>
  <si>
    <t xml:space="preserve">TARRYALL ST HARTSEL 80449 </t>
  </si>
  <si>
    <t>R0006519</t>
  </si>
  <si>
    <t xml:space="preserve">JACOBS MICHAEL J </t>
  </si>
  <si>
    <t xml:space="preserve">T13 R76 S01 SE4 ESTATES OF COLORADO UNIT 02 LOT 092  </t>
  </si>
  <si>
    <t xml:space="preserve">1333 SIOUX RD HARTSEL 80449 </t>
  </si>
  <si>
    <t>R0006528</t>
  </si>
  <si>
    <t xml:space="preserve">POLAREK JOSEPH F </t>
  </si>
  <si>
    <t xml:space="preserve">T13 R76 S01 SE4 ESTATES OF COLORADO UNIT 02 LOT 102  </t>
  </si>
  <si>
    <t xml:space="preserve">1333 CHEYENNE RD HARTSEL 80449 </t>
  </si>
  <si>
    <t>R0006529</t>
  </si>
  <si>
    <t xml:space="preserve">T13 R76 S01 SE4 ESTATES OF COLORADO UNIT 02 LOT 104  </t>
  </si>
  <si>
    <t xml:space="preserve">1271 CHEYENNE RD HARTSEL 80449 </t>
  </si>
  <si>
    <t>R0006607</t>
  </si>
  <si>
    <t xml:space="preserve">HEALY JOSEPH X </t>
  </si>
  <si>
    <t xml:space="preserve">T13 R76 S12 SW4 ESTATES OF COLORADO UNIT 08 LOT 404  </t>
  </si>
  <si>
    <t xml:space="preserve">403 CHEYENNE RD HARTSEL 80449 </t>
  </si>
  <si>
    <t>R0006667</t>
  </si>
  <si>
    <t xml:space="preserve">BRITT WILLIAM EDWARD </t>
  </si>
  <si>
    <t xml:space="preserve">T13 R75 S09 NE4 ESTATES OF COLORADO UNIT 13 LOT 727  </t>
  </si>
  <si>
    <t xml:space="preserve">11581 BLACK KETTLE RD HARTSEL 80449 </t>
  </si>
  <si>
    <t>R0006687</t>
  </si>
  <si>
    <t xml:space="preserve">HILLSBORO INLET LLC </t>
  </si>
  <si>
    <t xml:space="preserve">T13 R75 S03 SW4 ESTATES OF COLORADO UNIT 16 LOT 875  </t>
  </si>
  <si>
    <t>R0006713</t>
  </si>
  <si>
    <t xml:space="preserve">FOSS JOSEPH R </t>
  </si>
  <si>
    <t xml:space="preserve">T13 R75 S20 NW4 ESTATES OF COLORADO AMENDED UNIT 27 LOT 1429 AC  </t>
  </si>
  <si>
    <t xml:space="preserve">398 ACHONEE RD HARTSEL 80449 </t>
  </si>
  <si>
    <t>R0006767</t>
  </si>
  <si>
    <t xml:space="preserve">MOOC JOE &amp; JENNIFER FAM TRUST DTD 10/23/10 </t>
  </si>
  <si>
    <t xml:space="preserve">T13 R75 S23 NW4 ESTATES OF COLORADO UNIT 29 LOT 1532  </t>
  </si>
  <si>
    <t>R0006816</t>
  </si>
  <si>
    <t xml:space="preserve">MAIKOWSKI MATTHEW D </t>
  </si>
  <si>
    <t xml:space="preserve">T13 R75 S34 SW4 ESTATES OF COLORADO UNIT 43 LOT 2191  </t>
  </si>
  <si>
    <t xml:space="preserve">9862 CO RD 53 HARTSEL 80449 </t>
  </si>
  <si>
    <t>R0006851</t>
  </si>
  <si>
    <t xml:space="preserve">RODARTE RUBEN R </t>
  </si>
  <si>
    <t xml:space="preserve">T14 R75 S05 SW4 ESTATES OF COLORADO UNIT 45 LOT 2292  </t>
  </si>
  <si>
    <t xml:space="preserve">260 KINKEHEE TR HARTSEL 804490000 </t>
  </si>
  <si>
    <t>R0006869</t>
  </si>
  <si>
    <t xml:space="preserve">AVAILABLE LAND LLC </t>
  </si>
  <si>
    <t xml:space="preserve">T14 R75 S04 NW4 ESTATES OF COLORADO UNIT 46 LOT 2353  </t>
  </si>
  <si>
    <t>R0006873</t>
  </si>
  <si>
    <t xml:space="preserve">HELD JEFFREY L </t>
  </si>
  <si>
    <t xml:space="preserve">T14 R75 S04 NE4 ESTATES OF COLORADO 2 AMEND UNIT 47 LOT 2358 A - D AND 2360 A - D B0559 P0494 AD05 43833 - 43842 43934 40782  </t>
  </si>
  <si>
    <t>R0006969</t>
  </si>
  <si>
    <t xml:space="preserve">TITUS LAND HOLDINGS LLC </t>
  </si>
  <si>
    <t xml:space="preserve">T14 R75 S08 NE4 ESTATES OF COLORADO UNIT 54 LOT 2811  </t>
  </si>
  <si>
    <t xml:space="preserve">MASKOKE TRL HARTSEL 80449 </t>
  </si>
  <si>
    <t>R0007024</t>
  </si>
  <si>
    <t xml:space="preserve">GROGG JOHN R </t>
  </si>
  <si>
    <t xml:space="preserve">T14 R75 S23 SW4 ESTATES OF COLORADO UNIT 69 LOT 3569  </t>
  </si>
  <si>
    <t>R0007031</t>
  </si>
  <si>
    <t xml:space="preserve">CASE AUSTIN D </t>
  </si>
  <si>
    <t xml:space="preserve">T14 R75 S23 SW4 ESTATES OF COLORADO UNIT 69 LOT 3579  </t>
  </si>
  <si>
    <t xml:space="preserve">1216 DELAWARE RD HARTSEL 80449 </t>
  </si>
  <si>
    <t>R0007039</t>
  </si>
  <si>
    <t xml:space="preserve">BURNETT HUGUETTE N REV TRUST U/A DTD 5/14/07 </t>
  </si>
  <si>
    <t xml:space="preserve">T14 R75 S23 SW4 ESTATES OF COLORADO UNIT 69 LOT 3591  </t>
  </si>
  <si>
    <t xml:space="preserve">UWON RD HARTSEL 80449 </t>
  </si>
  <si>
    <t>R0007071</t>
  </si>
  <si>
    <t xml:space="preserve">HARTZHEIM KENNETH ALEC </t>
  </si>
  <si>
    <t xml:space="preserve">T14 R75 S05 NE4 ESTATES OF COLORADO UNIT 44 LOT 2246  </t>
  </si>
  <si>
    <t xml:space="preserve">4755 ANADARKO RD GUFFEY 80449 </t>
  </si>
  <si>
    <t>R0007100</t>
  </si>
  <si>
    <t xml:space="preserve">SPRINGER DOMINICK R </t>
  </si>
  <si>
    <t xml:space="preserve">T13 R75 S34 SW4 ESTATES OF COLORADO UNIT 43 LOT 2199  </t>
  </si>
  <si>
    <t xml:space="preserve">99 KANAKUK TRL HARTSEL 80449 </t>
  </si>
  <si>
    <t>R0007152</t>
  </si>
  <si>
    <t xml:space="preserve">NIREN DEBRA </t>
  </si>
  <si>
    <t xml:space="preserve">T13 R75 S10 SW4 ESTATES OF COLORADO UNIT 18 LOT 1002  </t>
  </si>
  <si>
    <t xml:space="preserve">374 CHOTAW HARTSEL 804490000 </t>
  </si>
  <si>
    <t>R0007162</t>
  </si>
  <si>
    <t xml:space="preserve">HARTSEL SPRINGS RANCH OF CO INC </t>
  </si>
  <si>
    <t xml:space="preserve">T13 R75 S08 NE4 ESTATES OF COLORADO UNIT 11 LOT 607  </t>
  </si>
  <si>
    <t xml:space="preserve">9472 ATILA RD HARTSEL 804490000 </t>
  </si>
  <si>
    <t>R0007173</t>
  </si>
  <si>
    <t xml:space="preserve">BROWN LAURA K </t>
  </si>
  <si>
    <t xml:space="preserve">T14 R75 S10 SW4 ESTATES OF COLORADO AMENDED UNIT 58 LOT 3032 AC  </t>
  </si>
  <si>
    <t xml:space="preserve">CADDO RD HARTSEL 804490000 </t>
  </si>
  <si>
    <t>R0007278</t>
  </si>
  <si>
    <t xml:space="preserve">CARLSON JON E </t>
  </si>
  <si>
    <t xml:space="preserve">T13 R75 S03 SE4 ESTATES OF COLORADO UNIT 16 LOT 925  </t>
  </si>
  <si>
    <t xml:space="preserve">4988 SHAWNEE TR HARTSEL 80449 </t>
  </si>
  <si>
    <t>R0007314</t>
  </si>
  <si>
    <t xml:space="preserve">FARR HAZEL I </t>
  </si>
  <si>
    <t xml:space="preserve">T11 R75 S25 NE4 PIKE SAN ISABEL VILLAGE BLOCK 21 LOT 12  </t>
  </si>
  <si>
    <t>R0007457</t>
  </si>
  <si>
    <t xml:space="preserve">VASALLO ROLANDO A </t>
  </si>
  <si>
    <t xml:space="preserve">T08 R78 S23 SW4 PLACER VALLEY UNIT 19 LOT 08  </t>
  </si>
  <si>
    <t xml:space="preserve">255 PYRITE PL ALMA 80420 </t>
  </si>
  <si>
    <t>R0007462</t>
  </si>
  <si>
    <t xml:space="preserve">FISHER ALEXANDER A SR WOHLERS </t>
  </si>
  <si>
    <t xml:space="preserve">T13 R75 S06 NE4 ESTATES OF COLORADO UNIT 03 LOT 151  </t>
  </si>
  <si>
    <t xml:space="preserve">ABIHKA RD HARTSEL 80449 </t>
  </si>
  <si>
    <t>R0007485</t>
  </si>
  <si>
    <t xml:space="preserve">JETTA FINANCIAL LLC </t>
  </si>
  <si>
    <t xml:space="preserve">T11 R75 S25 SW4 PIKE SAN ISABEL VILLAGE BLOCK 64 LOT 09  </t>
  </si>
  <si>
    <t>R0007488</t>
  </si>
  <si>
    <t xml:space="preserve">KHONGRATH VICTORIA S </t>
  </si>
  <si>
    <t xml:space="preserve">T13 R75 S20 NW4 ESTATES OF COLORADO AMENDED UNIT 27 LOT 1429D  </t>
  </si>
  <si>
    <t>R0007495</t>
  </si>
  <si>
    <t xml:space="preserve">PAPIZZO DANIEL </t>
  </si>
  <si>
    <t xml:space="preserve">T13 R75 S34 SW4 ESTATES OF COLORADO UNIT 43 LOT 2223  </t>
  </si>
  <si>
    <t>R0007496</t>
  </si>
  <si>
    <t xml:space="preserve">HOSKYNS JAMES L </t>
  </si>
  <si>
    <t xml:space="preserve">T11 R75 S25 SE4 PIKE SAN ISABEL VILLAGE BLOCK 17 LOT 05 AND 20  </t>
  </si>
  <si>
    <t>R0007562</t>
  </si>
  <si>
    <t xml:space="preserve">GIESLER CHARLES W </t>
  </si>
  <si>
    <t xml:space="preserve">T15 R71 S06 NW4 FOUR MILE RANCH 4038 TRACT 84  </t>
  </si>
  <si>
    <t xml:space="preserve">OWLS NEST ROAD GUFFEY 808200000 </t>
  </si>
  <si>
    <t>R0007567</t>
  </si>
  <si>
    <t xml:space="preserve">WARD GREG PHILLIP </t>
  </si>
  <si>
    <t xml:space="preserve">T15 R72 S02 SW4 FOUR MILE RANCH 4038 TRACT 49  </t>
  </si>
  <si>
    <t xml:space="preserve">8984 CO RD 102 GUFFEY 80820 </t>
  </si>
  <si>
    <t>R0007704</t>
  </si>
  <si>
    <t xml:space="preserve">CARLETTA SUSAN H </t>
  </si>
  <si>
    <t xml:space="preserve">T08 R78 S23 SE4 PLACER VALLEY UNIT 19 LOT 17  </t>
  </si>
  <si>
    <t xml:space="preserve">152 NUGGET LN ALMA 80420 </t>
  </si>
  <si>
    <t>R0007793</t>
  </si>
  <si>
    <t xml:space="preserve">CUTHBERT JEFFEREY D </t>
  </si>
  <si>
    <t xml:space="preserve">T09 R78 S14 SE4 W2SE4NW4SE4 14-9-78 AKA TRACT 7-2  </t>
  </si>
  <si>
    <t xml:space="preserve">948 KOOTCHIE KOOTCHIE RD ALMA 804200000 </t>
  </si>
  <si>
    <t>R0007798</t>
  </si>
  <si>
    <t xml:space="preserve">GETTNER E W SR </t>
  </si>
  <si>
    <t xml:space="preserve">T11 R75 S25 NE4 PIKE SAN ISABEL VILLAGE BLOCK 05 LOT 18  </t>
  </si>
  <si>
    <t>R0007801</t>
  </si>
  <si>
    <t xml:space="preserve">MORALES MARGARITA M </t>
  </si>
  <si>
    <t xml:space="preserve">T11 R75 S25 SW4 PIKE SAN ISABEL VILLAGE BLOCK 40 LOT 20  </t>
  </si>
  <si>
    <t xml:space="preserve">OAK ST HARTSEL 80449 </t>
  </si>
  <si>
    <t>R0007834</t>
  </si>
  <si>
    <t xml:space="preserve">GLOVER DAVID G </t>
  </si>
  <si>
    <t xml:space="preserve">T11 R75 S25 NE4 PIKE SAN ISABEL VILLAGE BLOCK 28 LOT 45  </t>
  </si>
  <si>
    <t>R0007835</t>
  </si>
  <si>
    <t xml:space="preserve">GLOVER DOROTHY MAY </t>
  </si>
  <si>
    <t xml:space="preserve">T11 R75 S25 SE4 PIKE SAN ISABEL VILLAGE BLOCK 07 LOT 17  </t>
  </si>
  <si>
    <t>R0007888</t>
  </si>
  <si>
    <t xml:space="preserve">FORCED FAMILY FUN LC </t>
  </si>
  <si>
    <t xml:space="preserve">T11 R75 S25 SE4 PIKE SAN ISABEL VILLAGE BLOCK 19 LOT 06  </t>
  </si>
  <si>
    <t>R0007977</t>
  </si>
  <si>
    <t xml:space="preserve">SPACKMAN GWEN V </t>
  </si>
  <si>
    <t xml:space="preserve">T11 R75 S25 SW4 PIKE SAN ISABEL VILLAGE BLOCK 65 LOT 07  </t>
  </si>
  <si>
    <t>R0008092</t>
  </si>
  <si>
    <t xml:space="preserve">OLIVER BERTINA L </t>
  </si>
  <si>
    <t xml:space="preserve">T11 R75 S25 SW4 PIKE SAN ISABEL VILLAGE BLOCK 72 LOT 03 THRU 05  </t>
  </si>
  <si>
    <t>R0008098</t>
  </si>
  <si>
    <t xml:space="preserve">MULLIN RONNIE </t>
  </si>
  <si>
    <t xml:space="preserve">T13 R75 S10 NE4 ESTATES OF COLORADO UNIT 17 LOT 938  </t>
  </si>
  <si>
    <t xml:space="preserve">4300 COMMANCHE TR HARTSEL 804490000 </t>
  </si>
  <si>
    <t>R0008103</t>
  </si>
  <si>
    <t xml:space="preserve">HARPER MELVINA E </t>
  </si>
  <si>
    <t xml:space="preserve">T11 R75 S25 SE4 PIKE SAN ISABEL VILLAGE BLOCK 02 LOT 25  </t>
  </si>
  <si>
    <t>R0008169</t>
  </si>
  <si>
    <t xml:space="preserve">ALMEIDA MIGUEL S </t>
  </si>
  <si>
    <t xml:space="preserve">T13 R75 S04 SE4 ESTATES OF COLORADO UNIT 15 LOT 843  </t>
  </si>
  <si>
    <t>R0008182</t>
  </si>
  <si>
    <t xml:space="preserve">SERITT HARLIN </t>
  </si>
  <si>
    <t xml:space="preserve">T13 R75 S10 NW4 ESTATES OF COLORADO UNIT 17 LOT 928  </t>
  </si>
  <si>
    <t xml:space="preserve">BLACK KETTLE RD HARTSEL 804490000 </t>
  </si>
  <si>
    <t>R0008187</t>
  </si>
  <si>
    <t xml:space="preserve">PLUNKETT MICHAEL </t>
  </si>
  <si>
    <t xml:space="preserve">T13 R75 S10 NW4 ESTATES OF COLORADO UNIT 17 LOT 934  </t>
  </si>
  <si>
    <t xml:space="preserve">CHAUI TR HARTSEL 80449 </t>
  </si>
  <si>
    <t>R0008219</t>
  </si>
  <si>
    <t xml:space="preserve">TONG WILBUR S </t>
  </si>
  <si>
    <t xml:space="preserve">T13 R75 S10 SE4 ESTATES OF COLORADO UNIT 18 LOT 1031  </t>
  </si>
  <si>
    <t>R0008245</t>
  </si>
  <si>
    <t xml:space="preserve">BIMESTEFER JOHN GREGORY </t>
  </si>
  <si>
    <t xml:space="preserve">T13 R75 S10 NW4 ESTATES OF COLORADO UNIT 19 LOT 1065  </t>
  </si>
  <si>
    <t>R0008383</t>
  </si>
  <si>
    <t xml:space="preserve">DAVIS LEROY </t>
  </si>
  <si>
    <t xml:space="preserve">T13 R75 S25 SW4 ESTATES OF COLORADO UNIT 37 LOT 1864  </t>
  </si>
  <si>
    <t xml:space="preserve">ISADOWA TRL HARTSEL 804490000 </t>
  </si>
  <si>
    <t>R0008441</t>
  </si>
  <si>
    <t xml:space="preserve">GALLEGOS ERNEST W SR </t>
  </si>
  <si>
    <t xml:space="preserve">T13 R75 S34 NE4 ESTATES OF COLORADO UNIT 42 LOT 2172  </t>
  </si>
  <si>
    <t>R0008461</t>
  </si>
  <si>
    <t xml:space="preserve">EFR HOLDINGS LLC </t>
  </si>
  <si>
    <t xml:space="preserve">T14 R75 S02 SW4 ESTATES OF COLORADO UNIT 50 LOT 2544  </t>
  </si>
  <si>
    <t xml:space="preserve">4248 SENECA RD HARTSEL 80449 </t>
  </si>
  <si>
    <t>R0008485</t>
  </si>
  <si>
    <t xml:space="preserve">DUNKELBERGER BRANDON J </t>
  </si>
  <si>
    <t xml:space="preserve">T14 R75 S02 SE4 ESTATES OF COLORADO UNIT 50 LOT 2570  </t>
  </si>
  <si>
    <t>R0008503</t>
  </si>
  <si>
    <t xml:space="preserve">MILLER JERRY A </t>
  </si>
  <si>
    <t xml:space="preserve">T14 R75 S02 SW4 ESTATES OF COLORADO UNIT 50 LOT 2589  </t>
  </si>
  <si>
    <t xml:space="preserve">7271 WATONGA RD HARTSEL 80449 </t>
  </si>
  <si>
    <t>R0008536</t>
  </si>
  <si>
    <t xml:space="preserve">HARRIS JOEL  </t>
  </si>
  <si>
    <t xml:space="preserve">T14 R75 S01 NE4 ESTATES OF COLORADO UNIT 51 LOT 2625  </t>
  </si>
  <si>
    <t>R0008587</t>
  </si>
  <si>
    <t xml:space="preserve">KOSOBUCKI CRAIG DANIEL </t>
  </si>
  <si>
    <t xml:space="preserve">T14 R75 S01 SE4 ESTATES OF COLORADO UNIT 52 LOT 2682  </t>
  </si>
  <si>
    <t>R0008646</t>
  </si>
  <si>
    <t xml:space="preserve">T14 R75 S10 NW4 ESTATES OF COLORADO UNIT 57 LOT 2981  </t>
  </si>
  <si>
    <t xml:space="preserve">3119 JUMANO TRL HARTSEL 80449 </t>
  </si>
  <si>
    <t>R0008703</t>
  </si>
  <si>
    <t xml:space="preserve">BEHNKE FAMILY TRUST  </t>
  </si>
  <si>
    <t xml:space="preserve">T14 R75 S11 NE4 ESTATES OF COLORADO UNIT 59 LOT 3103  </t>
  </si>
  <si>
    <t>R0008827</t>
  </si>
  <si>
    <t xml:space="preserve">HELD LLEWELLYN J JR </t>
  </si>
  <si>
    <t xml:space="preserve">T14 R75 S12 SW4 ESTATES OF COLORADO UNIT 62 LOT 3242  </t>
  </si>
  <si>
    <t>R0008881</t>
  </si>
  <si>
    <t xml:space="preserve">MCFARLAND CHRISTOPHER R </t>
  </si>
  <si>
    <t xml:space="preserve">T14 R75 S15 NE4 ESTATES OF COLORADO UNIT 63 LOT 3307  </t>
  </si>
  <si>
    <t xml:space="preserve">522 UTSE TR HARTSEL 80449 </t>
  </si>
  <si>
    <t>R0008901</t>
  </si>
  <si>
    <t xml:space="preserve">BEHAN BRETT </t>
  </si>
  <si>
    <t xml:space="preserve">T14 R75 S15 SE4 ESTATES OF COLORADO UNIT 64 LOT 3329  </t>
  </si>
  <si>
    <t xml:space="preserve">13873 CO RD 53 HARTSEL 80449 </t>
  </si>
  <si>
    <t>R0008906</t>
  </si>
  <si>
    <t xml:space="preserve">GOMEZ PEDRO AARON </t>
  </si>
  <si>
    <t xml:space="preserve">T14 R75 S15 SE4 ESTATES OF COLORADO UNIT 64 LOT 3334  </t>
  </si>
  <si>
    <t xml:space="preserve">13683 CO RD 53 HARTSEL 80449 </t>
  </si>
  <si>
    <t>R0008926</t>
  </si>
  <si>
    <t xml:space="preserve">WEBSTER ALVIN H &amp; FLORETTA G </t>
  </si>
  <si>
    <t xml:space="preserve">T14 R75 S15 SE4 ESTATES OF COLORADO UNIT 64 LOT 3356  </t>
  </si>
  <si>
    <t xml:space="preserve">827 CHICHA RD HARTSEL 80449 </t>
  </si>
  <si>
    <t>R0009037</t>
  </si>
  <si>
    <t xml:space="preserve">MG PREMIER PROPERTIES LLC </t>
  </si>
  <si>
    <t xml:space="preserve">T14 R75 S14 SE4 ESTATES OF COLORADO UNIT 66 LOT 3474  </t>
  </si>
  <si>
    <t xml:space="preserve">2698 DELAWARE RD HARTSEL 80449 </t>
  </si>
  <si>
    <t>R0009040</t>
  </si>
  <si>
    <t xml:space="preserve">HARRISON NICOLE </t>
  </si>
  <si>
    <t xml:space="preserve">T14 R75 S14 SE4 ESTATES OF COLORADO UNIT 66 LOT 3477  </t>
  </si>
  <si>
    <t xml:space="preserve">2596 DELAWARE RD HARTSEL 80449 </t>
  </si>
  <si>
    <t>R0009044</t>
  </si>
  <si>
    <t xml:space="preserve">RUBNER JOHN </t>
  </si>
  <si>
    <t xml:space="preserve">T14 R75 S14 SE4 ESTATES OF COLORADO UNIT 66 LOT 3481  </t>
  </si>
  <si>
    <t xml:space="preserve">2392 DELAWARE RD HARTSEL 80449 </t>
  </si>
  <si>
    <t>R0009083</t>
  </si>
  <si>
    <t xml:space="preserve">DILLEY JOSEPH </t>
  </si>
  <si>
    <t xml:space="preserve">T14 R75 S23 NE4 ESTATES OF COLORADO UNIT 68 LOT 3527  </t>
  </si>
  <si>
    <t xml:space="preserve">1564 DELAWARE RD HARTSEL 80449 </t>
  </si>
  <si>
    <t>R0009114</t>
  </si>
  <si>
    <t xml:space="preserve">WOLD MARK A </t>
  </si>
  <si>
    <t xml:space="preserve">T14 R75 S27 NW4 ESTATES OF COLORADO UNIT 70 LOT 3613  </t>
  </si>
  <si>
    <t>R0009116</t>
  </si>
  <si>
    <t xml:space="preserve">T14 R75 S27 NE4 ESTATES OF COLORADO UNIT 70 LOT 3616  </t>
  </si>
  <si>
    <t xml:space="preserve">15225 CO RD 53 HARTSEL 80449 </t>
  </si>
  <si>
    <t>R0009134</t>
  </si>
  <si>
    <t xml:space="preserve">T14 R75 S27 NW4 ESTATES OF COLORADO UNIT 71 LOT 3637  </t>
  </si>
  <si>
    <t xml:space="preserve">2019 WAHOSTA TR HARTSEL 80449 </t>
  </si>
  <si>
    <t>R0009142</t>
  </si>
  <si>
    <t xml:space="preserve">COLEMAN KEITH </t>
  </si>
  <si>
    <t xml:space="preserve">T14 R75 S27 SW4 ESTATES OF COLORADO UNIT 71 LOT 3645  </t>
  </si>
  <si>
    <t>R0009194</t>
  </si>
  <si>
    <t xml:space="preserve">JACKSON JEANETTA W </t>
  </si>
  <si>
    <t xml:space="preserve">T15 R75 S03 NW4 HARTSEL RANCH UNIT 076 LOT 3860  </t>
  </si>
  <si>
    <t>R0009207</t>
  </si>
  <si>
    <t xml:space="preserve">FRONTIER EQUITY PROPERTIES LLC </t>
  </si>
  <si>
    <t xml:space="preserve">T15 R75 S03 NE4 HARTSEL RANCH UNIT 076 LOT 3873  </t>
  </si>
  <si>
    <t xml:space="preserve">WICAKA TRL HARTSEL 80449 </t>
  </si>
  <si>
    <t>R0009210</t>
  </si>
  <si>
    <t xml:space="preserve">ROJO ALONSO </t>
  </si>
  <si>
    <t xml:space="preserve">T15 R75 S03 NE4 HARTSEL RANCH UNIT 076 LOT 3876  </t>
  </si>
  <si>
    <t>R0009229</t>
  </si>
  <si>
    <t xml:space="preserve">T15 R75 S04 SE4 ESTATES OF COLORADO UNIT 77 LOT 3896  </t>
  </si>
  <si>
    <t>R0009261</t>
  </si>
  <si>
    <t xml:space="preserve">SMITH WAYNE </t>
  </si>
  <si>
    <t xml:space="preserve">T15 R75 S04 SW4 ESTATES OF COLORADO UNIT 77 LOT 3929  </t>
  </si>
  <si>
    <t xml:space="preserve">COOCHEE TRL HARTSEL 80449 </t>
  </si>
  <si>
    <t>R0009263</t>
  </si>
  <si>
    <t xml:space="preserve">NOEL ROBERT ALLEN </t>
  </si>
  <si>
    <t xml:space="preserve">T15 R75 S04 SE4 ESTATES OF COLORADO UNIT 77 LOT 3931  </t>
  </si>
  <si>
    <t>R0009296</t>
  </si>
  <si>
    <t xml:space="preserve">HALL ZACHARY </t>
  </si>
  <si>
    <t xml:space="preserve">T15 R75 S09 NE4 ESTATES OF COLORADO AMENDED UNIT 78 LOT 3964  </t>
  </si>
  <si>
    <t>R0009311</t>
  </si>
  <si>
    <t xml:space="preserve">RAMOS CARINA G </t>
  </si>
  <si>
    <t xml:space="preserve">T15 R75 S09 NE4 ESTATES OF COLORADO AMENDED UNIT 78 LOT 3979  </t>
  </si>
  <si>
    <t xml:space="preserve">KOWETA TRL HARTSEL 80449 </t>
  </si>
  <si>
    <t>R0009339</t>
  </si>
  <si>
    <t xml:space="preserve">T15 R75 S03 SE4 ESTATES OF COLORADO UNIT 79 LOT 4007  </t>
  </si>
  <si>
    <t xml:space="preserve">COOCHEE HARTSEL 80449 </t>
  </si>
  <si>
    <t>R0009341</t>
  </si>
  <si>
    <t xml:space="preserve">VILLALOBOS LEONARDA L </t>
  </si>
  <si>
    <t xml:space="preserve">T15 R75 S03 SW4 ESTATES OF COLORADO UNIT 79 LOT 4009  </t>
  </si>
  <si>
    <t>R0009352</t>
  </si>
  <si>
    <t xml:space="preserve">T15 R75 S03 SE4 ESTATES OF COLORADO UNIT 79 LOT 4020  </t>
  </si>
  <si>
    <t xml:space="preserve">HARD HICKORY TRL HARTSEL 80449 </t>
  </si>
  <si>
    <t>R0009423</t>
  </si>
  <si>
    <t xml:space="preserve">T14 R75 S26 SW4 ESTATES OF COLORADO UNIT 87 LOT 4400  </t>
  </si>
  <si>
    <t xml:space="preserve">KACHAI RD HARTSEL 80449 </t>
  </si>
  <si>
    <t>R0009426</t>
  </si>
  <si>
    <t xml:space="preserve">HATCH RONALD S </t>
  </si>
  <si>
    <t xml:space="preserve">T14 R75 S26 SE4 ESTATES OF COLORADO UNIT 87 LOT 4403  </t>
  </si>
  <si>
    <t xml:space="preserve">1378 XTHA TR HARTSEL 80449 </t>
  </si>
  <si>
    <t>R0009427</t>
  </si>
  <si>
    <t xml:space="preserve">T14 R75 S26 SW4 ESTATES OF COLORADO UNIT 87 LOT 4404  </t>
  </si>
  <si>
    <t>R0009476</t>
  </si>
  <si>
    <t xml:space="preserve">JOOSTEN ERICA J </t>
  </si>
  <si>
    <t xml:space="preserve">T14 R75 S26 NW4 ESTATES OF COLORADO UNIT 88 LOT 4455  </t>
  </si>
  <si>
    <t xml:space="preserve">2638 CHICKASAW RD HARTSEL 80449 </t>
  </si>
  <si>
    <t>R0009524</t>
  </si>
  <si>
    <t xml:space="preserve">MOAT PATRICK </t>
  </si>
  <si>
    <t xml:space="preserve">T14 R75 S24 NE4 ESTATES OF COLORADO UNIT 89 LOT 4508  </t>
  </si>
  <si>
    <t xml:space="preserve">439 BLACK BEAVER CIR HARTSEL 804490000 </t>
  </si>
  <si>
    <t>R0009531</t>
  </si>
  <si>
    <t xml:space="preserve">OCONNELL JOANNE MARIE TRUST </t>
  </si>
  <si>
    <t xml:space="preserve">T14 R75 S24 NE4 ESTATES OF COLORADO UNIT 89 LOT 4516 R578488 TR03 9526  </t>
  </si>
  <si>
    <t>R0009532</t>
  </si>
  <si>
    <t xml:space="preserve">ASHBY BENJAMIN E </t>
  </si>
  <si>
    <t xml:space="preserve">T14 R75 S24 NE4 ESTATES OF COLORADO UNIT 89 LOT 4517 R575556 TR03 9526  </t>
  </si>
  <si>
    <t>R0009604</t>
  </si>
  <si>
    <t xml:space="preserve">GRANTSTOWN INVESTMENTS </t>
  </si>
  <si>
    <t xml:space="preserve">T14 R75 S25 NE4 ESTATES OF COLORADO UNIT 91 LOT 4595  </t>
  </si>
  <si>
    <t xml:space="preserve">2912 WATONGA RD HARTSEL 80449 </t>
  </si>
  <si>
    <t>R0009616</t>
  </si>
  <si>
    <t xml:space="preserve">MCRAE WILLIAM P </t>
  </si>
  <si>
    <t xml:space="preserve">T14 R75 S25 NW4 ESTATES OF COLORADO UNIT 91 LOT 4607  </t>
  </si>
  <si>
    <t>R0009617</t>
  </si>
  <si>
    <t xml:space="preserve">T14 R75 S25 NW4 ESTATES OF COLORADO UNIT 91 LOT 4608  </t>
  </si>
  <si>
    <t>R0009627</t>
  </si>
  <si>
    <t xml:space="preserve">PERERA MAUREEN REV TRUST DTD 11/3/11 </t>
  </si>
  <si>
    <t xml:space="preserve">T14 R75 S25 NW4 ESTATES OF COLORADO UNIT 91 LOT 4618  </t>
  </si>
  <si>
    <t>R0009663</t>
  </si>
  <si>
    <t xml:space="preserve">ENGEL GLENN J </t>
  </si>
  <si>
    <t xml:space="preserve">T14 R75 S25 NE4 ESTATES OF COLORADO UNIT 91 LOT 4654  </t>
  </si>
  <si>
    <t>R0009725</t>
  </si>
  <si>
    <t xml:space="preserve">T14 R74 S30 NW4 ESTATES OF COLORADO UNIT 93 LOT 4717  </t>
  </si>
  <si>
    <t>R0009729</t>
  </si>
  <si>
    <t xml:space="preserve">T14 R74 S30 NW4 ESTATES OF COLORADO UNIT 93 LOT 4721  </t>
  </si>
  <si>
    <t xml:space="preserve">1886 SAN TEE TR HARTSEL 80449 </t>
  </si>
  <si>
    <t>R0009759</t>
  </si>
  <si>
    <t xml:space="preserve">SLUSSER RICHARD B &amp; PATRICIA A </t>
  </si>
  <si>
    <t xml:space="preserve">T14 R74 S30 NE4 ESTATES OF COLORADO UNIT 93 LOT 4753  </t>
  </si>
  <si>
    <t>R0009780</t>
  </si>
  <si>
    <t xml:space="preserve">T14 R74 S30 NW4 ESTATES OF COLORADO UNIT 94 LOT 4776  </t>
  </si>
  <si>
    <t xml:space="preserve">4964 WAHOSTSA TRL HARTSEL 80449 </t>
  </si>
  <si>
    <t>R0009801</t>
  </si>
  <si>
    <t xml:space="preserve">TABAIE HAROLD A </t>
  </si>
  <si>
    <t xml:space="preserve">T14 R74 S30 SW4 ESTATES OF COLORADO UNIT 94 LOT 4798  </t>
  </si>
  <si>
    <t>R0009804</t>
  </si>
  <si>
    <t xml:space="preserve">T14 R74 S30 SE4 ESTATES OF COLORADO UNIT 94 LOT 4801  </t>
  </si>
  <si>
    <t>R0009817</t>
  </si>
  <si>
    <t xml:space="preserve">CHARVAT ALEXANDER TRUST UNDER WAGNER FLO </t>
  </si>
  <si>
    <t xml:space="preserve">T14 R74 S30 SE4 ESTATES OF COLORADO UNIT 94 LOT 4818  </t>
  </si>
  <si>
    <t xml:space="preserve">318 BAKABI RD HARTSEL 804490000 </t>
  </si>
  <si>
    <t>R0009818</t>
  </si>
  <si>
    <t xml:space="preserve">T14 R74 S30 SE4 ESTATES OF COLORADO UNIT 94 LOT 4819  </t>
  </si>
  <si>
    <t xml:space="preserve">372 BAKABI RD HARTSEL 804490000 </t>
  </si>
  <si>
    <t>R0009819</t>
  </si>
  <si>
    <t xml:space="preserve">CHARVAT ALEXANDER TRUST UNDER </t>
  </si>
  <si>
    <t xml:space="preserve">T14 R74 S30 SW4 ESTATES OF COLORADO UNIT 94 LOT 4820  </t>
  </si>
  <si>
    <t xml:space="preserve">420 BAKABI RD HARTSEL 804490000 </t>
  </si>
  <si>
    <t>R0009820</t>
  </si>
  <si>
    <t xml:space="preserve">CHARVAT ALEXANDER TRUST UND WAGNER F J LIV TRUST </t>
  </si>
  <si>
    <t xml:space="preserve">T14 R74 S30 SE4 ESTATES OF COLORADO UNIT 94 LOT 4821  </t>
  </si>
  <si>
    <t xml:space="preserve">77 YANKTON RD HARTSEL 804490000 </t>
  </si>
  <si>
    <t>R0009872</t>
  </si>
  <si>
    <t xml:space="preserve">AMIRKHANIAN ALEN G TRUST DTD 9/19/03 </t>
  </si>
  <si>
    <t xml:space="preserve">T13 R75 S12 NE4 ESTATES OF COLORADO UNIT 98 LOT 4939  </t>
  </si>
  <si>
    <t>R0009902</t>
  </si>
  <si>
    <t xml:space="preserve">MOORE BILLY P </t>
  </si>
  <si>
    <t xml:space="preserve">T14 R75 S01 NE4 ESTATES OF COLORADO UNIT 51 LOT 2602  </t>
  </si>
  <si>
    <t xml:space="preserve">215 OWYHEE RD HARTSEL 80449 </t>
  </si>
  <si>
    <t>R0009912</t>
  </si>
  <si>
    <t xml:space="preserve">FRANKLIN JOSEPH B </t>
  </si>
  <si>
    <t xml:space="preserve">T13 R75 S09 NW4 HARTSEL RANCH UNIT 013 LOT 675  </t>
  </si>
  <si>
    <t>R0009968</t>
  </si>
  <si>
    <t xml:space="preserve">T13 R75 S09 SW4 HARTSEL RANCH UNIT 014 LOT 747  </t>
  </si>
  <si>
    <t>R0010033</t>
  </si>
  <si>
    <t xml:space="preserve">T14 R75 S03 SE4 HARTSEL RANCH UNIT 048 LOT 2453  </t>
  </si>
  <si>
    <t>R0010055</t>
  </si>
  <si>
    <t xml:space="preserve">LAY JO A </t>
  </si>
  <si>
    <t xml:space="preserve">T11 R75 S25 SE4 PIKE SAN ISABEL VILLAGE BLOCK 35 LOT 03  </t>
  </si>
  <si>
    <t>R0010065</t>
  </si>
  <si>
    <t xml:space="preserve">SCHNEIDER MARK </t>
  </si>
  <si>
    <t xml:space="preserve">T11 R75 S25 NE4 PIKE SAN ISABEL VILLAGE BLOCK 05 LOT 13 AND 14  </t>
  </si>
  <si>
    <t>R0010076</t>
  </si>
  <si>
    <t xml:space="preserve">HAVEL RAYMOND M </t>
  </si>
  <si>
    <t xml:space="preserve">T11 R75 S25 SW4 PIKE SAN ISABEL VILLAGE BLOCK 64 LOT 21  </t>
  </si>
  <si>
    <t>R0010077</t>
  </si>
  <si>
    <t xml:space="preserve">HAVENER ELTON W </t>
  </si>
  <si>
    <t xml:space="preserve">T11 R75 S25 NW4 PIKE SAN ISABEL VILLAGE BLOCK 60 LOT 03  </t>
  </si>
  <si>
    <t xml:space="preserve">HIGHLAND ST HARTSEL 80449 </t>
  </si>
  <si>
    <t>R0010105</t>
  </si>
  <si>
    <t xml:space="preserve">MARTZ DONNA </t>
  </si>
  <si>
    <t xml:space="preserve">T11 R75 S25 NW4 PIKE SAN ISABEL VILLAGE BLOCK 60 LOT 58  </t>
  </si>
  <si>
    <t>R0010122</t>
  </si>
  <si>
    <t xml:space="preserve">HEGERLAND EDMUND </t>
  </si>
  <si>
    <t xml:space="preserve">T11 R75 S25 NE4 PIKE SAN ISABEL VILLAGE BLOCK 05 LOT 17  </t>
  </si>
  <si>
    <t>R0010128</t>
  </si>
  <si>
    <t xml:space="preserve">HEIMERMAN JAMES MICHAEL </t>
  </si>
  <si>
    <t xml:space="preserve">T11 R75 S25 NE4 PIKE SAN ISABEL VILLAGE BLOCK 14 LOT 09  </t>
  </si>
  <si>
    <t>R0010141</t>
  </si>
  <si>
    <t xml:space="preserve">HEMPHILL CLARENCE MARTIN </t>
  </si>
  <si>
    <t xml:space="preserve">T11 R75 S25 SE4 PIKE SAN ISABEL VILLAGE BLOCK 17 LOT 07  </t>
  </si>
  <si>
    <t>R0010237</t>
  </si>
  <si>
    <t xml:space="preserve">HINING GLENDON L </t>
  </si>
  <si>
    <t xml:space="preserve">T11 R75 S25 NE4 PIKE SAN ISABEL VILLAGE BLOCK 05 LOT 51  </t>
  </si>
  <si>
    <t xml:space="preserve">SAN ISABEL ST HARTSEL 80449 </t>
  </si>
  <si>
    <t>R0010239</t>
  </si>
  <si>
    <t xml:space="preserve">HINMAN ROSS EDWARD </t>
  </si>
  <si>
    <t xml:space="preserve">T11 R75 S25 SE4 PIKE SAN ISABEL VILLAGE BLOCK 36 LOT 27  </t>
  </si>
  <si>
    <t xml:space="preserve">ASPEN ST HARTSEL 80449 </t>
  </si>
  <si>
    <t>R0010257</t>
  </si>
  <si>
    <t xml:space="preserve">HODGE TROWNMAN H </t>
  </si>
  <si>
    <t xml:space="preserve">T11 R75 S25 SE4 PIKE SAN ISABEL VILLAGE BLOCK 25 LOT 10  </t>
  </si>
  <si>
    <t>R0010297</t>
  </si>
  <si>
    <t xml:space="preserve">HOLLYFIELD BETTY WALDEN TRUSTEE </t>
  </si>
  <si>
    <t xml:space="preserve">T11 R75 S25 SW4 PIKE SAN ISABEL VILLAGE BLOCK 51 LOT 01  </t>
  </si>
  <si>
    <t xml:space="preserve">SPRUCE ST HARTSEL 80449 </t>
  </si>
  <si>
    <t>R0010310</t>
  </si>
  <si>
    <t xml:space="preserve">HOOKER J C </t>
  </si>
  <si>
    <t xml:space="preserve">T11 R75 S25 NW4 PIKE SAN ISABEL VILLAGE BLOCK 38 LOT 13  </t>
  </si>
  <si>
    <t>R0010342</t>
  </si>
  <si>
    <t xml:space="preserve">DOUCETTE MICHAEL </t>
  </si>
  <si>
    <t xml:space="preserve">T11 R75 S25 NW4 PIKE SAN ISABEL VILLAGE BLOCK 67 LOT 19  </t>
  </si>
  <si>
    <t>R0010396</t>
  </si>
  <si>
    <t xml:space="preserve">T10 R74 S20 NW4 SOUTH PARK MEADOWS SUB 6 LOT 40  </t>
  </si>
  <si>
    <t>R0010448</t>
  </si>
  <si>
    <t xml:space="preserve">COWPER THOMAS H III </t>
  </si>
  <si>
    <t xml:space="preserve">T11 R75 S25 NE4 PIKE SAN ISABEL VILLAGE BLOCK 13 LOT 40  </t>
  </si>
  <si>
    <t>R0010449</t>
  </si>
  <si>
    <t xml:space="preserve">T11 R75 S25 NE4 PIKE SAN ISABEL VILLAGE BLOCK 13 LOT 41  </t>
  </si>
  <si>
    <t>R0010460</t>
  </si>
  <si>
    <t xml:space="preserve">TREEBARK HOLDINGS LLC </t>
  </si>
  <si>
    <t xml:space="preserve">T09 R78 S23 SW4 VALLEY OF THE SUN FILING 04 LOT 0313  </t>
  </si>
  <si>
    <t xml:space="preserve">19  RACHAELS PL FAIRPLAY 80440 </t>
  </si>
  <si>
    <t>R0010466</t>
  </si>
  <si>
    <t xml:space="preserve">JACKS PEGGY JOYCE </t>
  </si>
  <si>
    <t xml:space="preserve">T11 R75 S25 NE4 PIKE SAN ISABEL VILLAGE BLOCK 20 LOT 07 UL96  </t>
  </si>
  <si>
    <t>R0010469</t>
  </si>
  <si>
    <t xml:space="preserve">BOYLE PATRICIA ALICE </t>
  </si>
  <si>
    <t xml:space="preserve">T09 R78 S35 NE4 VALLEY OF THE SUN FILING 09 LOT 0467  </t>
  </si>
  <si>
    <t xml:space="preserve">2709 NUGGET RD FAIRPLAY 80440 </t>
  </si>
  <si>
    <t>R0010488</t>
  </si>
  <si>
    <t xml:space="preserve">FRY ERIC </t>
  </si>
  <si>
    <t xml:space="preserve">T11 R75 S25 SW4 PIKE SAN ISABEL VILLAGE BLOCK 63 LOT 06  </t>
  </si>
  <si>
    <t>R0010490</t>
  </si>
  <si>
    <t xml:space="preserve">JAMISON DWIGHT L </t>
  </si>
  <si>
    <t xml:space="preserve">T11 R75 S25 SW4 PIKE SAN ISABEL VILLAGE BLOCK 56 LOT 21  </t>
  </si>
  <si>
    <t>R0010515</t>
  </si>
  <si>
    <t xml:space="preserve">JERSIN MICHAEL R </t>
  </si>
  <si>
    <t xml:space="preserve">T13 R75 S20 NW4 ESTATES OF COLORADO AMENDED UNIT 27 LOT 1443 A - D UND 1/2 INT 14746  </t>
  </si>
  <si>
    <t>R0010542</t>
  </si>
  <si>
    <t xml:space="preserve">HARTSHORN JACK M </t>
  </si>
  <si>
    <t xml:space="preserve">T11 R75 S25 SE4 PIKE SAN ISABEL VILLAGE BLOCK 25 LOT 03 B0318 P0718  </t>
  </si>
  <si>
    <t>R0010598</t>
  </si>
  <si>
    <t xml:space="preserve">BARRON CYNTHIA A  </t>
  </si>
  <si>
    <t xml:space="preserve">T13 R74 S13 NE4 NINE MILE HEIGHTS SUBDIVISION 3 LOT 75  </t>
  </si>
  <si>
    <t xml:space="preserve">10651 BLACK BEAVER RD HARTSEL 804490000 </t>
  </si>
  <si>
    <t>R0010609</t>
  </si>
  <si>
    <t xml:space="preserve">T11 R75 S25 NE4 PIKE SAN ISABEL VILLAGE BLOCK 13 LOT 42  </t>
  </si>
  <si>
    <t>R0010723</t>
  </si>
  <si>
    <t xml:space="preserve">SMITH HARRY </t>
  </si>
  <si>
    <t xml:space="preserve">T15 R71 S09 SW4 BEAR TRAP RANCH LOT 031  </t>
  </si>
  <si>
    <t xml:space="preserve">495 CHINOOK RD FLORISSANT 80816 </t>
  </si>
  <si>
    <t>R0010793</t>
  </si>
  <si>
    <t xml:space="preserve">GORDON JAMES I </t>
  </si>
  <si>
    <t xml:space="preserve">T11 R75 S25 NW4 PIKE SAN ISABEL VILLAGE BLOCK 44 LOT 36 B0415 P0720  </t>
  </si>
  <si>
    <t>R0010797</t>
  </si>
  <si>
    <t xml:space="preserve">MADOLE JEAN </t>
  </si>
  <si>
    <t xml:space="preserve">T11 R75 S25 SE4 PIKE SAN ISABEL VILLAGE BLOCK 02 LOT 24  </t>
  </si>
  <si>
    <t>R0010825</t>
  </si>
  <si>
    <t xml:space="preserve">TAMAS CARMEN M </t>
  </si>
  <si>
    <t xml:space="preserve">T11 R75 S25 SE4 PIKE SAN ISABEL VILLAGE BLOCK 10 LOT 33  </t>
  </si>
  <si>
    <t xml:space="preserve">BRUIN ST HARTSEL 80449 </t>
  </si>
  <si>
    <t>R0010878</t>
  </si>
  <si>
    <t xml:space="preserve">NUNN LAND SALES </t>
  </si>
  <si>
    <t xml:space="preserve">T11 R75 S25 SE4 PIKE SAN ISABEL VILLAGE BLOCK 23 LOT 25  </t>
  </si>
  <si>
    <t>R0010908</t>
  </si>
  <si>
    <t xml:space="preserve">LUTZ PHIL &amp; BETTY FAMILY TRUST </t>
  </si>
  <si>
    <t xml:space="preserve">T11 R75 S25 SE4 PIKE SAN ISABEL VILLAGE BLOCK 36 LOT 22  </t>
  </si>
  <si>
    <t>R0010924</t>
  </si>
  <si>
    <t xml:space="preserve">ROGERS KRISTINA </t>
  </si>
  <si>
    <t xml:space="preserve">T11 R75 S25 SW4 PIKE SAN ISABEL VILLAGE BLOCK 40 LOT 04  </t>
  </si>
  <si>
    <t>R0010948</t>
  </si>
  <si>
    <t xml:space="preserve">DENNY RICKY </t>
  </si>
  <si>
    <t xml:space="preserve">T11 R75 S25 NW4 PIKE SAN ISABEL VILLAGE BLOCK 44 LOTS 44 AND 45  </t>
  </si>
  <si>
    <t>R0010991</t>
  </si>
  <si>
    <t xml:space="preserve">OATES WALTER M JR </t>
  </si>
  <si>
    <t xml:space="preserve">T11 R75 S25 SW4 PIKE SAN ISABEL VILLAGE BLOCK 49 LOT 3  </t>
  </si>
  <si>
    <t>R0010992</t>
  </si>
  <si>
    <t xml:space="preserve">VOOGE NATHAN </t>
  </si>
  <si>
    <t xml:space="preserve">T11 R75 S25 SW4 PIKE SAN ISABEL VILLAGE BLOCK 49 LOT 21  </t>
  </si>
  <si>
    <t xml:space="preserve">58 HILLCREST ST HARTSEL 80449 </t>
  </si>
  <si>
    <t>R0011102</t>
  </si>
  <si>
    <t xml:space="preserve">LYONS RAYMOND R JR </t>
  </si>
  <si>
    <t xml:space="preserve">T12 R75 S08 NE4 HARTSEL BLOCK 17 LOT 5 THRU 8  </t>
  </si>
  <si>
    <t xml:space="preserve">27 MARIPOSA AVE HARTSEL 80449 </t>
  </si>
  <si>
    <t>R0011158</t>
  </si>
  <si>
    <t xml:space="preserve">KOZA BENNIE J </t>
  </si>
  <si>
    <t xml:space="preserve">T11 R75 S25 NE4 PIKE SAN ISABEL VILLAGE BLOCK 20 LOT 30  </t>
  </si>
  <si>
    <t xml:space="preserve">BUCK ST HARTSEL 80449 </t>
  </si>
  <si>
    <t>R0011206</t>
  </si>
  <si>
    <t xml:space="preserve">KUSSART MADGE A </t>
  </si>
  <si>
    <t xml:space="preserve">T11 R75 S25 SE4 PIKE SAN ISABEL VILLAGE BLOCK 18 LOT 25  </t>
  </si>
  <si>
    <t>R0011342</t>
  </si>
  <si>
    <t xml:space="preserve">GREEN ROBERT </t>
  </si>
  <si>
    <t xml:space="preserve">T13 R75 S13 SW4 NINE MILE HEIGHTS SUBDIVISION 3 LOT 64 B0440 P0344 AD06  </t>
  </si>
  <si>
    <t>R0011356</t>
  </si>
  <si>
    <t xml:space="preserve">HOFFMAN RONALD </t>
  </si>
  <si>
    <t xml:space="preserve">T13 R75 S24 SE4 NINE MILE HEIGHTS SUBDIVISION 4 LOT 08 R612194 TR05  </t>
  </si>
  <si>
    <t xml:space="preserve">102 KINGLET DR HARTSEL 804490000 </t>
  </si>
  <si>
    <t>R0011357</t>
  </si>
  <si>
    <t xml:space="preserve">HOFFMAN RONALD W </t>
  </si>
  <si>
    <t xml:space="preserve">T13 R75 S24 SE4 NINE MILE HEIGHTS SUBDIVISION 4 LOT 09 B0459 P0314 UL96  </t>
  </si>
  <si>
    <t>R0011388</t>
  </si>
  <si>
    <t xml:space="preserve">THRANE NICOLE A </t>
  </si>
  <si>
    <t xml:space="preserve">T13 R75 S12 SE4 NINE MILE HEIGHTS SUBDIVISION 5 LOT 18  </t>
  </si>
  <si>
    <t xml:space="preserve">BLACK BEAVER RD HARTSEL 804490000 </t>
  </si>
  <si>
    <t>R0011400</t>
  </si>
  <si>
    <t xml:space="preserve">RATTRAY SAMUEL W </t>
  </si>
  <si>
    <t xml:space="preserve">T13 R75 S12 SE4 NINE MILE HEIGHTS SUBDIVISION 5 LOT 35 B0251 P0497 AD05  </t>
  </si>
  <si>
    <t>R0011435</t>
  </si>
  <si>
    <t xml:space="preserve">BEASLEY VERNA L </t>
  </si>
  <si>
    <t xml:space="preserve">T13 R75 S11 SE4 NINE MILE HEIGHTS SUBDIVISION 5 LOT 81  </t>
  </si>
  <si>
    <t>R0011484</t>
  </si>
  <si>
    <t xml:space="preserve">LAMB LEONARD </t>
  </si>
  <si>
    <t xml:space="preserve">T09 R78 S23 SW4 NE4SE4SW4 58A; W2SW4SE4 58B 23-9-78 B0211 P0451  </t>
  </si>
  <si>
    <t xml:space="preserve">CO RD 14A FAIRPLAY 80440 </t>
  </si>
  <si>
    <t>R0011486</t>
  </si>
  <si>
    <t xml:space="preserve">LAMM WALTER D </t>
  </si>
  <si>
    <t xml:space="preserve">T11 R75 S25 NE4 PIKE SAN ISABEL VILLAGE BLOCK 28 LOT 58 AD99  </t>
  </si>
  <si>
    <t>R0011578</t>
  </si>
  <si>
    <t xml:space="preserve">HAYS DUANE </t>
  </si>
  <si>
    <t xml:space="preserve">T11 R75 S25 SE4 PIKE SAN ISABEL VILLAGE BLOCK 35 LOT 38 B0319 P0447 AD98  </t>
  </si>
  <si>
    <t>R0011594</t>
  </si>
  <si>
    <t xml:space="preserve">T09 R78 S27 NE4 VALLEY OF THE SUN FILING 14 LOT 0653, 0655 AND 0656  </t>
  </si>
  <si>
    <t xml:space="preserve">85 PUMA PL FAIRPLAY 80440 </t>
  </si>
  <si>
    <t>R0011641</t>
  </si>
  <si>
    <t xml:space="preserve">LIGON JIMMIE C </t>
  </si>
  <si>
    <t xml:space="preserve">T11 R75 S25 NE4 PIKE SAN ISABEL VILLAGE BLOCK 29 LOT 38 UL96  </t>
  </si>
  <si>
    <t>R0011649</t>
  </si>
  <si>
    <t xml:space="preserve">T11 R75 S25 NW4 PIKE SAN ISABEL VILLAGE BLOCK 52 LOT 56 THRU 58  </t>
  </si>
  <si>
    <t>R0011663</t>
  </si>
  <si>
    <t xml:space="preserve">T11 R75 S25 SE4 PIKE SAN ISABEL VILLAGE BLOCK 16 LOT 16 B0275 P0867 UL96  </t>
  </si>
  <si>
    <t>R0011687</t>
  </si>
  <si>
    <t xml:space="preserve">LOLLAR R J </t>
  </si>
  <si>
    <t xml:space="preserve">T11 R75 S25 SE4 PIKE SAN ISABEL VILLAGE BLOCK 10 LOT 25  </t>
  </si>
  <si>
    <t>R0011714</t>
  </si>
  <si>
    <t xml:space="preserve">JUST RIGHT UN LIMITED  </t>
  </si>
  <si>
    <t xml:space="preserve">T10 R77 S34 SW4 FOURMILE FISHING CLUB FILING 1 LOT 50  </t>
  </si>
  <si>
    <t xml:space="preserve">635 LAKEVIEW RD FAIRPLAY 80440 </t>
  </si>
  <si>
    <t>R0011722</t>
  </si>
  <si>
    <t xml:space="preserve">T14 R75 S10 SW4 ESTATES OF COLORADO AMENDED UNIT 58 LOT 3011 A - D  </t>
  </si>
  <si>
    <t xml:space="preserve">2723 UXTA TR HARTSEL 804490000 </t>
  </si>
  <si>
    <t>R0011729</t>
  </si>
  <si>
    <t xml:space="preserve">QUIGLEY MICHAEL J </t>
  </si>
  <si>
    <t xml:space="preserve">T09 R78 S26 WILDERNESS ACRES LOT 05  </t>
  </si>
  <si>
    <t xml:space="preserve">178 MEADOW DR ALMA 80420 </t>
  </si>
  <si>
    <t>R0011762</t>
  </si>
  <si>
    <t xml:space="preserve">T11 R75 S25 SE4 PIKE SAN ISABEL VILLAGE BLOCK 02 LOT 26 R568006 TR02  </t>
  </si>
  <si>
    <t>R0011783</t>
  </si>
  <si>
    <t xml:space="preserve">MAHONEY CHARLES </t>
  </si>
  <si>
    <t xml:space="preserve">T11 R75 S25 SE4 PIKE SAN ISABEL VILLAGE BLOCK 02 LOT 17 R645215 TR07  </t>
  </si>
  <si>
    <t>R0011810</t>
  </si>
  <si>
    <t xml:space="preserve">T11 R75 S25 SE4 PIKE SAN ISABEL VILLAGE BLOCK 09 LOT 12 B0392 P0310 UL96  </t>
  </si>
  <si>
    <t>R0011813</t>
  </si>
  <si>
    <t xml:space="preserve">COYKENDALL LORRAINE R TRUSTEE </t>
  </si>
  <si>
    <t xml:space="preserve">T11 R77 S03 SW4 FOURMILE FISHING CLUB NO2 FILING 1 LOT 45  </t>
  </si>
  <si>
    <t xml:space="preserve">179 TROUT RD FAIRPLAY 804400000 </t>
  </si>
  <si>
    <t>R0011873</t>
  </si>
  <si>
    <t xml:space="preserve">MATZKE ORVILLE R </t>
  </si>
  <si>
    <t xml:space="preserve">T11 R75 S25 NE4 PIKE SAN ISABEL VILLAGE BLOCK 04 LOT 45  </t>
  </si>
  <si>
    <t>R0011898</t>
  </si>
  <si>
    <t xml:space="preserve">ANDERSON DENNIS </t>
  </si>
  <si>
    <t xml:space="preserve">T08 R78 S13 NW4 PLACER VALLEY UNIT 15 LOT 32  </t>
  </si>
  <si>
    <t xml:space="preserve">176 JACKSON RD ALMA 80420 </t>
  </si>
  <si>
    <t>R0011920</t>
  </si>
  <si>
    <t xml:space="preserve">MCCOLLISTER SHIRLEY </t>
  </si>
  <si>
    <t xml:space="preserve">T11 R75 S25 NW4 PIKE SAN ISABEL VILLAGE BLOCK 68 LOT 50 B0225 P0615 UL96  </t>
  </si>
  <si>
    <t>R0011929</t>
  </si>
  <si>
    <t xml:space="preserve">MCCRACKEN JAMES A </t>
  </si>
  <si>
    <t xml:space="preserve">T11 R75 S25 NE4 PIKE SAN ISABEL VILLAGE BLOCK 02 LOT 31 B0201 P0581 UL96  </t>
  </si>
  <si>
    <t>R0011968</t>
  </si>
  <si>
    <t xml:space="preserve">VISTA PROPERTY LTD </t>
  </si>
  <si>
    <t xml:space="preserve">T11 R75 S25 SE4 PIKE SAN ISABEL VILLAGE BLOCK 36 LOT 26 B0328 P0509  </t>
  </si>
  <si>
    <t>R0011990</t>
  </si>
  <si>
    <t xml:space="preserve">MCLELLAN ETHEL G </t>
  </si>
  <si>
    <t xml:space="preserve">T11 R75 S25 SE4 PIKE SAN ISABEL VILLAGE BLOCK 18 LOT 23 AD01  </t>
  </si>
  <si>
    <t>R0011992</t>
  </si>
  <si>
    <t xml:space="preserve">MCLEROY SAM E </t>
  </si>
  <si>
    <t xml:space="preserve">T11 R75 S25 NE4 PIKE SAN ISABEL VILLAGE BLOCK 20 LOT 55 AD04  </t>
  </si>
  <si>
    <t>R0012013</t>
  </si>
  <si>
    <t xml:space="preserve">SABA ERNIE </t>
  </si>
  <si>
    <t xml:space="preserve">T14 R75 S04 NE4 ESTATES OF COLORADO 2 AMEND UNIT 47 LOT 2389 A - D  </t>
  </si>
  <si>
    <t>R0012034</t>
  </si>
  <si>
    <t xml:space="preserve">JAROS TYLER </t>
  </si>
  <si>
    <t xml:space="preserve">T11 R75 S25 SW4 PIKE SAN ISABEL VILLAGE BLOCK 71 LOT 11 THRU 13  </t>
  </si>
  <si>
    <t>R0012105</t>
  </si>
  <si>
    <t xml:space="preserve">METGER GEORGE B </t>
  </si>
  <si>
    <t xml:space="preserve">T11 R75 S25 NE4 PIKE SAN ISABEL VILLAGE BLOCK 04 LOT 15  </t>
  </si>
  <si>
    <t xml:space="preserve">CO RD 15 HARTSEL 80449 </t>
  </si>
  <si>
    <t>R0012106</t>
  </si>
  <si>
    <t xml:space="preserve">HARRISON JIMMIE C </t>
  </si>
  <si>
    <t xml:space="preserve">T14 R71 S08 SW4 PARK RIDGE RANCH FILING 6 LOT 105  </t>
  </si>
  <si>
    <t xml:space="preserve">53 PINE CIR LAKE GEORGE 80827 </t>
  </si>
  <si>
    <t>R0012116</t>
  </si>
  <si>
    <t xml:space="preserve">MICHALAK JOHN C </t>
  </si>
  <si>
    <t xml:space="preserve">T09 R77 S29 NW4 VALLEY OF THE SUN FILING 10 LOT 0515  </t>
  </si>
  <si>
    <t xml:space="preserve">PONDEROSA RD FAIRPLAY 80440 </t>
  </si>
  <si>
    <t>R0012117</t>
  </si>
  <si>
    <t xml:space="preserve">T09 R78 S22 SW4 VALLEY OF THE SUN FILING 15 LOT 0846  </t>
  </si>
  <si>
    <t xml:space="preserve">1142 PRUNES PL FAIRPLAY 80440 </t>
  </si>
  <si>
    <t>R0012140</t>
  </si>
  <si>
    <t xml:space="preserve">HOLLE CHRISTOPHER J </t>
  </si>
  <si>
    <t xml:space="preserve">T11 R75 S25 NW4 PIKE SAN ISABEL VILLAGE BLOCK 62 LOT 25 B0333 P0518  </t>
  </si>
  <si>
    <t>R0012151</t>
  </si>
  <si>
    <t xml:space="preserve">MILLER PERRY T </t>
  </si>
  <si>
    <t xml:space="preserve">T11 R75 S25 SE4 PIKE SAN ISABEL VILLAGE BLOCK 15 LOT 12  </t>
  </si>
  <si>
    <t>R0012152</t>
  </si>
  <si>
    <t xml:space="preserve">PACHECO ANGELINA R </t>
  </si>
  <si>
    <t xml:space="preserve">T14 R71 S06 NW4 SADDLE MOUNTAIN RANCH SUBDIVISION 1 LOT 013  </t>
  </si>
  <si>
    <t xml:space="preserve">906 CO RD 403 FLORISSANT 80816 </t>
  </si>
  <si>
    <t>R0012159</t>
  </si>
  <si>
    <t xml:space="preserve">MILLS OLGA K </t>
  </si>
  <si>
    <t xml:space="preserve">T11 R75 S25 NE4 PIKE SAN ISABEL VILLAGE BLOCK 20 LOT 09  </t>
  </si>
  <si>
    <t>R0012175</t>
  </si>
  <si>
    <t xml:space="preserve">MITCHELL AZALEE </t>
  </si>
  <si>
    <t xml:space="preserve">T11 R75 S25 SW4 PIKE SAN ISABEL VILLAGE BLOCK 43 LOT 38 B0236 P0624  </t>
  </si>
  <si>
    <t>R0012216</t>
  </si>
  <si>
    <t xml:space="preserve">WOGRIN BAILEY </t>
  </si>
  <si>
    <t xml:space="preserve">T08 R78 S25 SW4 PLACER VALLEY UNIT 21 LOT 26  </t>
  </si>
  <si>
    <t xml:space="preserve">131 ASPEN WY ALMA 804200000 </t>
  </si>
  <si>
    <t>R0012238</t>
  </si>
  <si>
    <t xml:space="preserve">SALAZAR KIMBERLY PATRICIA </t>
  </si>
  <si>
    <t xml:space="preserve">T14 R72 S11 NW4 SADDLE MOUNTAIN HEIGHTS FILING 02 LOT 513  </t>
  </si>
  <si>
    <t xml:space="preserve">189 SUMMIT DR LAKE GEORGE 808270000 </t>
  </si>
  <si>
    <t>R0012297</t>
  </si>
  <si>
    <t xml:space="preserve">T09 R78 S27 NW4 VALLEY OF THE SUN FILING 06 LOT 0379  </t>
  </si>
  <si>
    <t xml:space="preserve">135 VALLEY OF THE SUN DR FAIRPLAY 80440 </t>
  </si>
  <si>
    <t>R0012337</t>
  </si>
  <si>
    <t xml:space="preserve">ALLEN BARRETT J </t>
  </si>
  <si>
    <t xml:space="preserve">T10 R77 S34 SW4 FOURMILE FISHING CLUB FILING 1 LOT 80  </t>
  </si>
  <si>
    <t xml:space="preserve">KOKANEE RD FAIRPLAY 80440 </t>
  </si>
  <si>
    <t>R0012370</t>
  </si>
  <si>
    <t xml:space="preserve">WHEELER HAROLD C JR </t>
  </si>
  <si>
    <t xml:space="preserve">T09 R77 S20 SW4 VALLEY OF THE SUN FILING 11 LOT 0530  </t>
  </si>
  <si>
    <t xml:space="preserve">PONDEROSA RD ALMA 80420 </t>
  </si>
  <si>
    <t>R0012409</t>
  </si>
  <si>
    <t xml:space="preserve">T13 R75 S08 NE4 ESTATES OF COLORADO UNIT 11 LOT 603  </t>
  </si>
  <si>
    <t xml:space="preserve">9348 ATILA RD HARTSEL 80449 </t>
  </si>
  <si>
    <t>R0012454</t>
  </si>
  <si>
    <t xml:space="preserve">STERLING FRAN A </t>
  </si>
  <si>
    <t xml:space="preserve">T09 R78 S14 SE4 SW4SE4SW4SE4 14-9-78  </t>
  </si>
  <si>
    <t xml:space="preserve">2221 KOOTCHIE KOOTCHIE RD ALMA 804200000 </t>
  </si>
  <si>
    <t>R0012461</t>
  </si>
  <si>
    <t xml:space="preserve">NIELSON ARNOLD L M D </t>
  </si>
  <si>
    <t xml:space="preserve">T11 R75 S25 SE4 PIKE SAN ISABEL VILLAGE BLOCK 23 LOT 03  </t>
  </si>
  <si>
    <t>R0012510</t>
  </si>
  <si>
    <t xml:space="preserve">GRISSOM PARK L </t>
  </si>
  <si>
    <t xml:space="preserve">T11 R75 S25 NW4 PIKE SAN ISABEL VILLAGE BLOCK 44 LOT 24  </t>
  </si>
  <si>
    <t>R0012549</t>
  </si>
  <si>
    <t xml:space="preserve">REZNICHENKO ANDREY </t>
  </si>
  <si>
    <t xml:space="preserve">T14 R75 S04 NW4 ESTATES OF COLORADO UNIT 46 LOT 2332  </t>
  </si>
  <si>
    <t xml:space="preserve">1043 ATOKA RD HARTSEL 804490000 </t>
  </si>
  <si>
    <t>R0012570</t>
  </si>
  <si>
    <t xml:space="preserve">ANTHONY ROBERT H </t>
  </si>
  <si>
    <t xml:space="preserve">T08 R78 S24 SW4 PLACER VALLEY UNIT 08 LOT 27  </t>
  </si>
  <si>
    <t xml:space="preserve">2983 RIVER DR ALMA 80420 </t>
  </si>
  <si>
    <t>R0012614</t>
  </si>
  <si>
    <t xml:space="preserve">VANSCYOC FAMILY TRUST </t>
  </si>
  <si>
    <t xml:space="preserve">T11 R75 S25 SW4 PIKE SAN ISABEL VILLAGE BLOCK 66 LOT 16 THRU 20  </t>
  </si>
  <si>
    <t>R0012688</t>
  </si>
  <si>
    <t xml:space="preserve">PARATWA PARTNERSHIP INC </t>
  </si>
  <si>
    <t xml:space="preserve">T14 R71 S09 NE4 PARK RIDGE RANCH FILING 4 LOT 067 AND 068  </t>
  </si>
  <si>
    <t xml:space="preserve">419 PLATEAU DR FLORISSANT 80816 </t>
  </si>
  <si>
    <t>R0012691</t>
  </si>
  <si>
    <t xml:space="preserve">COLBERT JOSIAH </t>
  </si>
  <si>
    <t xml:space="preserve">T14 R71 S09 SW4 PARK RIDGE RANCH FILING 4 LOT 071  </t>
  </si>
  <si>
    <t xml:space="preserve">354 PLATEAU DR FLORISSANT 80816 </t>
  </si>
  <si>
    <t>R0012739</t>
  </si>
  <si>
    <t xml:space="preserve">HENINGER ANTHONY CHARLES </t>
  </si>
  <si>
    <t xml:space="preserve">T14 R71 S09 SE4 PARK RIDGE RANCH FILING 7 LOT 146  </t>
  </si>
  <si>
    <t xml:space="preserve">266 PONDEROSA DR FLORISSANT 80816 </t>
  </si>
  <si>
    <t>R0012851</t>
  </si>
  <si>
    <t xml:space="preserve">PEDERSON GLADYS </t>
  </si>
  <si>
    <t xml:space="preserve">T11 R75 S25 NE4 PIKE SAN ISABEL VILLAGE BLOCK 13 LOT 48  </t>
  </si>
  <si>
    <t>R0012860</t>
  </si>
  <si>
    <t xml:space="preserve">1213 INVESTMENTS LLC </t>
  </si>
  <si>
    <t xml:space="preserve">T11 R75 S25 SE4 PIKE SAN ISABEL VILLAGE BLOCK 36 LOT 56  </t>
  </si>
  <si>
    <t xml:space="preserve">PINE ST HARTSEL 80449 </t>
  </si>
  <si>
    <t>R0013048</t>
  </si>
  <si>
    <t xml:space="preserve">GONZALES NANCY ANN </t>
  </si>
  <si>
    <t xml:space="preserve">T15 R73 S06 SE4 PIKE TRAILS RANCHES FILING 3 LOT 144B UND 1/4 INT IN OUTLOT E  </t>
  </si>
  <si>
    <t xml:space="preserve">461 COYOTE DR GUFFEY 80820 </t>
  </si>
  <si>
    <t>R0013129</t>
  </si>
  <si>
    <t xml:space="preserve">STANSBURY CHRISTOPHER J </t>
  </si>
  <si>
    <t xml:space="preserve">T09 R78 S24 SW4 PINE RIDGE FILING 1 OUTLOT B  </t>
  </si>
  <si>
    <t xml:space="preserve">4391 CO RD 1 ALMA 80420 </t>
  </si>
  <si>
    <t>R0013133</t>
  </si>
  <si>
    <t xml:space="preserve">DAVIS MICHELE PIKE </t>
  </si>
  <si>
    <t xml:space="preserve">T14 R75 S24 NE4 ESTATES OF COLORADO UNIT 89 LOT 4509 AND 4534  </t>
  </si>
  <si>
    <t xml:space="preserve">470 BLACK BEAVER CIR HARTSEL 80449 </t>
  </si>
  <si>
    <t>R0013154</t>
  </si>
  <si>
    <t xml:space="preserve">GURROLA JUAN PABLO SAUCEDO </t>
  </si>
  <si>
    <t xml:space="preserve">T11 R77 S03 SW4 FOURMILE FISHING CLUB NO2 FILING 1 LOT 43  </t>
  </si>
  <si>
    <t xml:space="preserve">121 WILLOW FLY LN FAIRPLAY 804400000 </t>
  </si>
  <si>
    <t>R0013157</t>
  </si>
  <si>
    <t xml:space="preserve">ESTEP BARBARA J </t>
  </si>
  <si>
    <t xml:space="preserve">T11 R75 S25 SE4 PIKE SAN ISABEL VILLAGE BLOCK 26 LOT 14 AND 15  </t>
  </si>
  <si>
    <t>R0013189</t>
  </si>
  <si>
    <t xml:space="preserve">HARTSEL SPRINGS RANCH OF COLORADO </t>
  </si>
  <si>
    <t xml:space="preserve">T13 R75 S08 NE4 ESTATES OF COLORADO UNIT 11 LOT 605  </t>
  </si>
  <si>
    <t xml:space="preserve">9410 ATILA RD HARTSEL 80449 </t>
  </si>
  <si>
    <t>R0013221</t>
  </si>
  <si>
    <t xml:space="preserve">THORPE GARRETT </t>
  </si>
  <si>
    <t xml:space="preserve">T09 R77 S17 SW4 A TRACT OF LAND IN S2NW4NW4SW4 17-9-77 S2NE4NE4SE4 18-9-77 AKA NEW TRACT A DESC IN PLAT R756512  </t>
  </si>
  <si>
    <t xml:space="preserve">2215 PLATTE RIVER DR ALMA 80420 </t>
  </si>
  <si>
    <t>R0013240</t>
  </si>
  <si>
    <t xml:space="preserve">BRETT MARTHA E </t>
  </si>
  <si>
    <t xml:space="preserve">T08 R78 S13 SE4 PLACER VALLEY UNIT 06 LOT 11  </t>
  </si>
  <si>
    <t xml:space="preserve">36 GOLDFINCH LN ALMA 80420 </t>
  </si>
  <si>
    <t>R0013251</t>
  </si>
  <si>
    <t xml:space="preserve">DUNN REGINA </t>
  </si>
  <si>
    <t xml:space="preserve">T13 R75 S27 SW4 ESTATES OF COLORADO UNIT 33 LOT 1680  </t>
  </si>
  <si>
    <t xml:space="preserve">129 KICKAPOO RD HARTSEL 80449 </t>
  </si>
  <si>
    <t>R0013314</t>
  </si>
  <si>
    <t xml:space="preserve">GINGER QUILL LLC </t>
  </si>
  <si>
    <t xml:space="preserve">T10 R77 S34 SW4 FOURMILE FISHING CLUB FILING 1 LOT 17, 18, AND 21  </t>
  </si>
  <si>
    <t xml:space="preserve"> FAIRPLAY 804400000 </t>
  </si>
  <si>
    <t>R0013319</t>
  </si>
  <si>
    <t xml:space="preserve">RAULSTON A FRANK </t>
  </si>
  <si>
    <t xml:space="preserve">T13 R75 S03 SE4 ESTATES OF COLORADO UNIT 16 LOT 904  </t>
  </si>
  <si>
    <t xml:space="preserve">636 CHICKAMAUGA TR HARTSEL 804490000 </t>
  </si>
  <si>
    <t>R0013349</t>
  </si>
  <si>
    <t xml:space="preserve">MUNGENAST PAUL J </t>
  </si>
  <si>
    <t xml:space="preserve">T14 R71 S07 PARK RIDGE RANCH FILING 2 LOT 037  </t>
  </si>
  <si>
    <t xml:space="preserve">490 PARK RIDGE DR FLORISSANT 80816 </t>
  </si>
  <si>
    <t>R0013423</t>
  </si>
  <si>
    <t xml:space="preserve">DENNY RICK </t>
  </si>
  <si>
    <t xml:space="preserve">T11 R75 S25 NW4 PIKE SAN ISABEL VILLAGE BLOCK 44 LOT 43  </t>
  </si>
  <si>
    <t>R0013425</t>
  </si>
  <si>
    <t xml:space="preserve">OBRIEN THOMAS J </t>
  </si>
  <si>
    <t xml:space="preserve">T11 R75 S25 NE4 PIKE SAN ISABEL VILLAGE BLOCK 29 LOT 12 THRU 14  </t>
  </si>
  <si>
    <t>R0013472</t>
  </si>
  <si>
    <t xml:space="preserve">NORRIS DEAN J  </t>
  </si>
  <si>
    <t xml:space="preserve">T09 R78 S27 NW4 VALLEY OF THE SUN FILING 06 LOT 0382  </t>
  </si>
  <si>
    <t xml:space="preserve">1327 MOUNTAIN VIEW DR FAIRPLAY 80440 </t>
  </si>
  <si>
    <t>R0013486</t>
  </si>
  <si>
    <t xml:space="preserve">IRELAN BURTON RICHARD AKA RICHARD B </t>
  </si>
  <si>
    <t xml:space="preserve">T15 R71 S08 NE4 NW4NE4 8-15-71  </t>
  </si>
  <si>
    <t xml:space="preserve">12036 CO RD 102 GUFFEY 80820 </t>
  </si>
  <si>
    <t>R0013492</t>
  </si>
  <si>
    <t xml:space="preserve">MATEJKA DAVID M </t>
  </si>
  <si>
    <t xml:space="preserve">T14 R72 S11 NW4 SADDLE MOUNTAIN HEIGHTS FILING 02 LOT 527  </t>
  </si>
  <si>
    <t xml:space="preserve">92 ROCK DR FLORISSANT 80816 </t>
  </si>
  <si>
    <t>R0013634</t>
  </si>
  <si>
    <t xml:space="preserve">AGUILAR FELIPE </t>
  </si>
  <si>
    <t xml:space="preserve">T14 R72 S01 NE4 PIKE FOREST ESTATES LOT 52  </t>
  </si>
  <si>
    <t xml:space="preserve">170 FOREST LN FLORISSANT 80816 </t>
  </si>
  <si>
    <t>R0013716</t>
  </si>
  <si>
    <t xml:space="preserve">SCHMIDT DONALD </t>
  </si>
  <si>
    <t xml:space="preserve">T11 R75 S25 NE4 PIKE SAN ISABEL VILLAGE BLOCK 13 LOT 11  </t>
  </si>
  <si>
    <t>R0013732</t>
  </si>
  <si>
    <t xml:space="preserve">MCLEOD ROD </t>
  </si>
  <si>
    <t xml:space="preserve">T09 R78 S10 NE4 PARK CITY LOT K AND LOT 2 OF TRACT 1 24.2 FEET X 125 FEET  </t>
  </si>
  <si>
    <t xml:space="preserve">2585 CO RD 12 ALMA 80420 </t>
  </si>
  <si>
    <t>R0013741</t>
  </si>
  <si>
    <t xml:space="preserve">SCHRADER ELSIE L </t>
  </si>
  <si>
    <t xml:space="preserve">T11 R75 S25 SE4 PIKE SAN ISABEL VILLAGE BLOCK 17 LOT 18  </t>
  </si>
  <si>
    <t>R0013771</t>
  </si>
  <si>
    <t xml:space="preserve">ZEILER JOHN R </t>
  </si>
  <si>
    <t xml:space="preserve">T09 R77 S31 NW4 WHISPERING PINES LOT 15  </t>
  </si>
  <si>
    <t xml:space="preserve">43 QUAKIE CT FAIRPLAY 80440 </t>
  </si>
  <si>
    <t>R0013802</t>
  </si>
  <si>
    <t xml:space="preserve">WATERLOO GLORIA </t>
  </si>
  <si>
    <t xml:space="preserve">T11 R75 S25 SW4 PIKE SAN ISABEL VILLAGE BLOCK 64 LOT 19  </t>
  </si>
  <si>
    <t>R0013803</t>
  </si>
  <si>
    <t xml:space="preserve">DAUGHERTY CHAD </t>
  </si>
  <si>
    <t xml:space="preserve">T11 R75 S25 SE4 PIKE SAN ISABEL VILLAGE BLOCK 36 LOT 54  </t>
  </si>
  <si>
    <t>R0013831</t>
  </si>
  <si>
    <t xml:space="preserve">SHAWE SCOTT R </t>
  </si>
  <si>
    <t xml:space="preserve">T09 R77 S32 NE4 SW4SE4NE4 32-9-77 AKA TRACT 129  </t>
  </si>
  <si>
    <t>R0013857</t>
  </si>
  <si>
    <t xml:space="preserve">ROMERO MARY RODRIQUEZ </t>
  </si>
  <si>
    <t xml:space="preserve">T12 R73 S36 TIARA LOT 087  </t>
  </si>
  <si>
    <t xml:space="preserve">353 TIARA RD LAKE GEORGE 80827 </t>
  </si>
  <si>
    <t>R0013955</t>
  </si>
  <si>
    <t xml:space="preserve">PIZARRO EUGENIO </t>
  </si>
  <si>
    <t xml:space="preserve">T14 R72 S12 NW4 SADDLE MOUNTAIN HEIGHTS FILING 01 LOT 341  </t>
  </si>
  <si>
    <t xml:space="preserve">930 HIDDEN VALLEY DR FLORISSANT 80816 </t>
  </si>
  <si>
    <t>R0013975</t>
  </si>
  <si>
    <t xml:space="preserve">DICKSON JAMES ROBERT </t>
  </si>
  <si>
    <t xml:space="preserve">T14 R72 S12 NW4 SADDLE MOUNTAIN HEIGHTS FILING 01 LOT 361  </t>
  </si>
  <si>
    <t xml:space="preserve">1123 EAGLE ROCK RD FLORISSANT 80816 </t>
  </si>
  <si>
    <t>R0014014</t>
  </si>
  <si>
    <t xml:space="preserve">BURDICK BENJAMIN </t>
  </si>
  <si>
    <t xml:space="preserve">T14 R72 S11 NE4 SADDLE MOUNTAIN HEIGHTS FILING 01 LOT 407 AND 408  </t>
  </si>
  <si>
    <t xml:space="preserve">179 EAGLE ROCK RD FLORISSANT 808160000 </t>
  </si>
  <si>
    <t>R0014026</t>
  </si>
  <si>
    <t xml:space="preserve">HALVERSON ROBERT E </t>
  </si>
  <si>
    <t xml:space="preserve">T14 R72 S12 NW4 SADDLE MOUNTAIN HEIGHTS FILING 01 LOT 422  </t>
  </si>
  <si>
    <t xml:space="preserve">546 EAGLE ROCK RD FLORISSANT 80816 </t>
  </si>
  <si>
    <t>R0014032</t>
  </si>
  <si>
    <t xml:space="preserve">T14 R72 S12 NW4 SADDLE MOUNTAIN HEIGHTS FILING 01 OUTLOT 01  </t>
  </si>
  <si>
    <t xml:space="preserve">964 HIDDEN VALLEY DR FLORISSANT 80816 </t>
  </si>
  <si>
    <t>R0014048</t>
  </si>
  <si>
    <t xml:space="preserve">GREEN LYMAN F JR </t>
  </si>
  <si>
    <t xml:space="preserve">T14 R72 S11 NW4 SADDLE MOUNTAIN HEIGHTS FILING 02 LOT 467  </t>
  </si>
  <si>
    <t xml:space="preserve">224 SUMMIT DR FLORISSANT 80816 </t>
  </si>
  <si>
    <t>R0014068</t>
  </si>
  <si>
    <t xml:space="preserve">PENSACOLA ISLAND LLC </t>
  </si>
  <si>
    <t xml:space="preserve">T14 R72 S11 SW4 SADDLE MOUNTAIN HEIGHTS FILING 02 LOT 555  </t>
  </si>
  <si>
    <t xml:space="preserve">290 CASTLE MOUNTAIN DR FLORISSANT 80816 </t>
  </si>
  <si>
    <t>R0014100</t>
  </si>
  <si>
    <t xml:space="preserve">ARCHIBEQUE RAY </t>
  </si>
  <si>
    <t xml:space="preserve">T14 R72 S10 NE4 SADDLE MOUNTAIN HEIGHTS FILING 02 LOT 659  </t>
  </si>
  <si>
    <t xml:space="preserve">125 ASPEN WAY DR GUFFEY 80820 </t>
  </si>
  <si>
    <t>R0014180</t>
  </si>
  <si>
    <t xml:space="preserve">SMITH ROBERT RAYMOND </t>
  </si>
  <si>
    <t xml:space="preserve">T11 R75 S25 SE4 PIKE SAN ISABEL VILLAGE BLOCK 07 LOT 33  </t>
  </si>
  <si>
    <t>R0014187</t>
  </si>
  <si>
    <t xml:space="preserve">EIRE REALTY LLC </t>
  </si>
  <si>
    <t xml:space="preserve">T11 R75 S25 SW4 PIKE SAN ISABEL VILLAGE BLOCK 55 LOT 24  </t>
  </si>
  <si>
    <t>R0014231</t>
  </si>
  <si>
    <t xml:space="preserve">SPINUZZI MICHAEL R </t>
  </si>
  <si>
    <t xml:space="preserve">T11 R75 S25 NW4 PIKE SAN ISABEL VILLAGE BLOCK 44 LOT 04  </t>
  </si>
  <si>
    <t>R0014235</t>
  </si>
  <si>
    <t xml:space="preserve">CLINE JANICE M </t>
  </si>
  <si>
    <t xml:space="preserve">T11 R75 S25 SE4 PIKE SAN ISABEL VILLAGE BLOCK 34 LOT 16  </t>
  </si>
  <si>
    <t>R0014238</t>
  </si>
  <si>
    <t xml:space="preserve">PETERSEN BRIAN W </t>
  </si>
  <si>
    <t xml:space="preserve">T08 R78 S36 NW4 PLACER VALLEY UNIT 23 LOT 06 AMENDED AS DESC IN PLAT R661452 AND LOT 07  </t>
  </si>
  <si>
    <t xml:space="preserve">493 MINE DUMP RD ALMA 80420 </t>
  </si>
  <si>
    <t>R0014264</t>
  </si>
  <si>
    <t xml:space="preserve">WILLIS JASON M </t>
  </si>
  <si>
    <t xml:space="preserve">T06 R73 S23 SE4 HARRIS PARK ESTATES UNIT 7 BLOCK 091 LOT 26  </t>
  </si>
  <si>
    <t xml:space="preserve">42 MCDOUGAL RD BAILEY 80421 </t>
  </si>
  <si>
    <t>R0014276</t>
  </si>
  <si>
    <t xml:space="preserve">ZEMAN PETER PAUL II TRUST </t>
  </si>
  <si>
    <t xml:space="preserve">T15 R72 S18 COVER MOUNTAIN RANCH SUBDIVISION 2 LOT 87  </t>
  </si>
  <si>
    <t xml:space="preserve">1708 CO RD 122 GUFFEY 808200000 </t>
  </si>
  <si>
    <t>R0014416</t>
  </si>
  <si>
    <t xml:space="preserve">STONE VERNON E </t>
  </si>
  <si>
    <t xml:space="preserve">T11 R75 S25 SW4 PIKE SAN ISABEL VILLAGE BLOCK 72 LOT 01 AND 02  </t>
  </si>
  <si>
    <t>R0014424</t>
  </si>
  <si>
    <t xml:space="preserve">TERRILL BRIAN </t>
  </si>
  <si>
    <t xml:space="preserve">T14 R75 S08 NW4 ESTATES OF COLORADO UNIT 54 LOT 2779  </t>
  </si>
  <si>
    <t xml:space="preserve">3469 ARAPAHO RD HARTSEL 80449 </t>
  </si>
  <si>
    <t>R0014554</t>
  </si>
  <si>
    <t xml:space="preserve">LOHR GARY ALLEN </t>
  </si>
  <si>
    <t xml:space="preserve">T09 R78 S35 NE4 VALLEY OF THE SUN FILING 12 LOT 0598  </t>
  </si>
  <si>
    <t xml:space="preserve">85 GOLD PAN LN FAIRPLAY 80440 </t>
  </si>
  <si>
    <t>R0014555</t>
  </si>
  <si>
    <t xml:space="preserve">WYBLE GREG  </t>
  </si>
  <si>
    <t xml:space="preserve">T09 R78 S35 NE4 VALLEY OF THE SUN FILING 12 LOT 0599  </t>
  </si>
  <si>
    <t xml:space="preserve">57 GOLD PAN LN FAIRPLAY 80440 </t>
  </si>
  <si>
    <t>R0014625</t>
  </si>
  <si>
    <t xml:space="preserve">BARNES DUSTIN </t>
  </si>
  <si>
    <t xml:space="preserve">T11 R75 S25 NW4 PIKE SAN ISABEL VILLAGE BLOCK 69 LOT 39 AND 40  </t>
  </si>
  <si>
    <t>R0014682</t>
  </si>
  <si>
    <t xml:space="preserve">THOMPSON BRUCE A </t>
  </si>
  <si>
    <t xml:space="preserve">T09 R78 S27 NE4 VALLEY OF THE SUN FILING 14 LOT 0610  </t>
  </si>
  <si>
    <t xml:space="preserve">388 PUMA PL FAIRPLAY 80440 </t>
  </si>
  <si>
    <t>R0014742</t>
  </si>
  <si>
    <t xml:space="preserve">CRANE DONALD A </t>
  </si>
  <si>
    <t xml:space="preserve">T08 R78 S24 NE4 PLACER VALLEY UNIT 03 LOT 02  </t>
  </si>
  <si>
    <t xml:space="preserve">330 NUTHATCH DR ALMA 80420 </t>
  </si>
  <si>
    <t>R0014783</t>
  </si>
  <si>
    <t xml:space="preserve">T11 R75 S25 NW4 PIKE SAN ISABEL VILLAGE BLOCK 62 LOT 13 AND 14  </t>
  </si>
  <si>
    <t>R0014804</t>
  </si>
  <si>
    <t xml:space="preserve">LANE MICHAEL C </t>
  </si>
  <si>
    <t xml:space="preserve">T09 R77 S20 SW4 VALLEY OF THE SUN FILING 11 LOT 0531  </t>
  </si>
  <si>
    <t>R0014806</t>
  </si>
  <si>
    <t xml:space="preserve">T09 R78 S26 SW4 VALLEY OF THE SUN FILING 03 LOT 0016  </t>
  </si>
  <si>
    <t xml:space="preserve">228 GOLD TR FAIRPLAY 80440 </t>
  </si>
  <si>
    <t>R0014827</t>
  </si>
  <si>
    <t xml:space="preserve">UTT GEORGE W SR </t>
  </si>
  <si>
    <t xml:space="preserve">T11 R75 S25 SE4 PIKE SAN ISABEL VILLAGE BLOCK 08 LOT 16  </t>
  </si>
  <si>
    <t>R0014876</t>
  </si>
  <si>
    <t xml:space="preserve">VANZEE ROBERT L </t>
  </si>
  <si>
    <t xml:space="preserve">T11 R75 S25 SW4 PIKE SAN ISABEL VILLAGE BLOCK 51 LOT 04  </t>
  </si>
  <si>
    <t>R0014883</t>
  </si>
  <si>
    <t xml:space="preserve">VAUGHN ROBERT H </t>
  </si>
  <si>
    <t xml:space="preserve">T15 R73 S14 NE4 GUFFEY (FRESHWATER) BLOCK 17 LOT 11 B0205 P0460 AD06  </t>
  </si>
  <si>
    <t>R0014885</t>
  </si>
  <si>
    <t xml:space="preserve">MARTIN REGINA </t>
  </si>
  <si>
    <t xml:space="preserve">T11 R75 S25 SE4 PIKE SAN ISABEL VILLAGE BLOCK 32 LOT 18  </t>
  </si>
  <si>
    <t>R0014886</t>
  </si>
  <si>
    <t xml:space="preserve">LUKINICH JAMIE R </t>
  </si>
  <si>
    <t xml:space="preserve">T11 R75 S25 SE4 PIKE SAN ISABEL VILLAGE BLOCK 23 LOT 08  </t>
  </si>
  <si>
    <t>R0014922</t>
  </si>
  <si>
    <t xml:space="preserve">PIKE SAN ISABEL LLC </t>
  </si>
  <si>
    <t xml:space="preserve">T11 R75 S25 SE4 PIKE SAN ISABEL VILLAGE BLOCK 15 LOT 37  </t>
  </si>
  <si>
    <t xml:space="preserve">DOE ST HARTSEL 80449 </t>
  </si>
  <si>
    <t>R0015028</t>
  </si>
  <si>
    <t xml:space="preserve">WASSON SELDON </t>
  </si>
  <si>
    <t xml:space="preserve">T08 R78 S25 NW4 PLACER VALLEY UNIT 11 LOT 39 B0207 P0383 UL96  </t>
  </si>
  <si>
    <t xml:space="preserve">643 PETERSON DR ALMA 80420 </t>
  </si>
  <si>
    <t>R0015057</t>
  </si>
  <si>
    <t xml:space="preserve">CANIGLIA MICHEAL S </t>
  </si>
  <si>
    <t xml:space="preserve">T11 R75 S25 NW4 PIKE SAN ISABEL VILLAGE BLOCK 52 LOT 39 AND 40  </t>
  </si>
  <si>
    <t>R0015068</t>
  </si>
  <si>
    <t xml:space="preserve">WEIDER JAMES </t>
  </si>
  <si>
    <t xml:space="preserve">T11 R75 S25 NE4 PIKE SAN ISABEL VILLAGE BLOCK 14 LOT 28 UL96  </t>
  </si>
  <si>
    <t>R0015153</t>
  </si>
  <si>
    <t xml:space="preserve">BRUMMEL JACQUELINE L </t>
  </si>
  <si>
    <t xml:space="preserve">T11 R75 S25 SW4 PIKE SAN ISABEL VILLAGE BLOCK 50 LOT 23  </t>
  </si>
  <si>
    <t>R0015158</t>
  </si>
  <si>
    <t xml:space="preserve">WHITE ROSE M </t>
  </si>
  <si>
    <t xml:space="preserve">T15 R74 S22 E2SE4 22-15-74; SW4, NW4SE4 23-15-74; NW4, N2SW4 26-15-74; S2, S2NW4, S2NE4, NE4NE4 27-15-74  </t>
  </si>
  <si>
    <t xml:space="preserve">CO RD 88 GUFFEY 80820 </t>
  </si>
  <si>
    <t>R0015174</t>
  </si>
  <si>
    <t xml:space="preserve">CAMERON DAVID J </t>
  </si>
  <si>
    <t xml:space="preserve">T11 R75 S22 NE4 PIKE SAN ISABEL VILLAGE BLOCK 13 LOT 14  </t>
  </si>
  <si>
    <t>R0015216</t>
  </si>
  <si>
    <t xml:space="preserve">HUVAL JOSEPH SCOTT </t>
  </si>
  <si>
    <t xml:space="preserve">T11 R75 S25 NW4 PIKE SAN ISABEL VILLAGE BLOCK 52 LOT 18  </t>
  </si>
  <si>
    <t>R0015249</t>
  </si>
  <si>
    <t xml:space="preserve">TREFFINGER BRENDAN ALAN </t>
  </si>
  <si>
    <t xml:space="preserve">T08 R78 S25 NW4 PLACER VALLEY UNIT 20 LOT 12  </t>
  </si>
  <si>
    <t xml:space="preserve">1595 QUARTZVILLE RD   </t>
  </si>
  <si>
    <t>R0015259</t>
  </si>
  <si>
    <t xml:space="preserve">ROSA JOANN WINKLER ROVOCABLE LIVING TRUST DTD APR 13 2011 </t>
  </si>
  <si>
    <t xml:space="preserve">T11 R75 S25 SW4 PIKE SAN ISABEL VILLAGE BLOCK 42 LOT 39 AND 40  </t>
  </si>
  <si>
    <t>R0015279</t>
  </si>
  <si>
    <t xml:space="preserve">PARAMITA-HORNBUCKLE YUYUN T </t>
  </si>
  <si>
    <t xml:space="preserve">T11 R75 S25 SW4 PIKE SAN ISABEL VILLAGE BLOCK 48 LOT 10 AND 11  </t>
  </si>
  <si>
    <t>R0015324</t>
  </si>
  <si>
    <t xml:space="preserve">T11 R75 S25 SW4 PIKE SAN ISABEL VILLAGE BLOCK 38 LOT 01 AND 40  </t>
  </si>
  <si>
    <t>R0015336</t>
  </si>
  <si>
    <t xml:space="preserve">SWISHER JENNIFER L </t>
  </si>
  <si>
    <t xml:space="preserve">T08 R78 S25 SW4 PLACER VALLEY UNIT 21 LOT 34 R621462 AD09  </t>
  </si>
  <si>
    <t xml:space="preserve">121 MINE RD ALMA 804200000 </t>
  </si>
  <si>
    <t>R0015424</t>
  </si>
  <si>
    <t xml:space="preserve">LONE ROCK FOUNDATION </t>
  </si>
  <si>
    <t xml:space="preserve">T07 R72 S10 NW4 TRACT IN NW4 10-7-72  </t>
  </si>
  <si>
    <t xml:space="preserve">64775 HWY 285 BAILEY 80421 </t>
  </si>
  <si>
    <t>R0015487</t>
  </si>
  <si>
    <t xml:space="preserve">DUFFY PATRICK L </t>
  </si>
  <si>
    <t xml:space="preserve">T06 R73 S26 NW4 CHARMETELLA PARK BLOCK 07 LOT 49, 50 AND SLY 10FT OF LOT 51  </t>
  </si>
  <si>
    <t xml:space="preserve">9 CHARMATELLA DR BAILEY 80421 </t>
  </si>
  <si>
    <t>R0015624</t>
  </si>
  <si>
    <t xml:space="preserve">MOON JOHN J JR </t>
  </si>
  <si>
    <t xml:space="preserve">T06 R72 S32 NW4 DEER CREEK VALLEY RANCHOS UNIT 1 BLOCK 6 LOT 1  </t>
  </si>
  <si>
    <t xml:space="preserve">1300 VIGILANTE AVE BAILEY 80421 </t>
  </si>
  <si>
    <t>R0015673</t>
  </si>
  <si>
    <t xml:space="preserve">GRUENEBERG JEROME L </t>
  </si>
  <si>
    <t xml:space="preserve">T06 R72 S32 NW4 DEER CREEK VALLEY RANCHOS UNIT 4 LOT 021  </t>
  </si>
  <si>
    <t xml:space="preserve">131 HITCHRACK RD BAILEY 80421 </t>
  </si>
  <si>
    <t>R0015680</t>
  </si>
  <si>
    <t xml:space="preserve">DIETZ DIANE MARIE TRUST DTD 12/10/15 </t>
  </si>
  <si>
    <t xml:space="preserve">T12 R73 S23 NW4 S2N2NW4 23-12-73  </t>
  </si>
  <si>
    <t xml:space="preserve">2339 CO RD 92 LAKE GEORGE 80827 </t>
  </si>
  <si>
    <t>R0015683</t>
  </si>
  <si>
    <t xml:space="preserve">CALHOUN JAMES E </t>
  </si>
  <si>
    <t xml:space="preserve">T07 R72 S28 SE4 BAILEY MOUNTAIN LOT 08  </t>
  </si>
  <si>
    <t xml:space="preserve">1567 N RIDGE RD BAILEY 80421 </t>
  </si>
  <si>
    <t>R0015796</t>
  </si>
  <si>
    <t xml:space="preserve">BENS MOUNTAIN LLC </t>
  </si>
  <si>
    <t xml:space="preserve">T07 R72 S27 SE4 A TRACT OF LAND IN SW4SE4 27-7-72 AKA TRACT A AND B  </t>
  </si>
  <si>
    <t xml:space="preserve">850 LAIR LN BAILEY 80421 </t>
  </si>
  <si>
    <t>R0015900</t>
  </si>
  <si>
    <t xml:space="preserve">JOHNSON STEVE ALAN </t>
  </si>
  <si>
    <t xml:space="preserve">T07 R72 S24 SE4 SW4SE4 24-7-72; NW4NE4 25-7-72 53.22AC IN PARK COUNTY, 26.78AC IN JEFFERSON COUNTY  </t>
  </si>
  <si>
    <t xml:space="preserve">672 HI MEADOW DR BAILEY 80421 </t>
  </si>
  <si>
    <t>R0016190</t>
  </si>
  <si>
    <t xml:space="preserve">T07 R72 S03 NE4 PART 3-7-72; ALL 4-7-72; E2E2 LESS 6 AC TO MILL IRON D ESTATES, THAT PART OF LOT 2 ELY OF RANCHES AT DEER CREEK, SW4NE4 ELY OF RANCHES AT DEER CREEK, LESS TRACT IN NE4 DESC 444/144, W2SE4 ELY OF DEER CREEK RD LESS 37.5 AC TO MILL IRON D AND LESS 30.728 AC IN SW4NE4 AND NW4SE4 DESC 540/988 5-7-72; PART OF NE4 LYING NELY OF MILL IRON D 8-7-72; ALL LYING NELY OF MILL IRON D LESS 35.5 AC IN SE4 PER 364/380 AND LESS 89.85 AC IN SE4 PER 370/157 AND LESS 13.24 IN E2 PER R468915 9-7-72; ALL LYING N AND W OF HWY 285 LESS 33.4 AC IN SW4 PER 364/380 AND LESS 41.25AC IN NW4 PER 391/612 AND LESS 106.76 AC IN W2 PER R468915 10-7-72 ALL DESC R585936 LESS R608417 SOLD IN 2004  </t>
  </si>
  <si>
    <t xml:space="preserve">64797 HWY 285 BAILEY 80421 </t>
  </si>
  <si>
    <t>R0016455</t>
  </si>
  <si>
    <t xml:space="preserve">WILLS WILLIAM A II </t>
  </si>
  <si>
    <t xml:space="preserve">T07 R72 S13 NW4 PART OF THE NW4 OF 13-7-72 CONTIGUOUS TO ROLAND VALLEY UNIT 3 LOT 4 EAST BOUNDARY LINE AS DESC IN 529/670  </t>
  </si>
  <si>
    <t xml:space="preserve">BROOKSIDE DR BAILEY 80421 </t>
  </si>
  <si>
    <t>R0016474</t>
  </si>
  <si>
    <t xml:space="preserve">WEBB NANCY L </t>
  </si>
  <si>
    <t xml:space="preserve">T07 R72 S20 NW4 HORSESHOE PARK (LOWER) LOT 01 - 04 PURGED AD VALOREM  </t>
  </si>
  <si>
    <t xml:space="preserve">54 OLD STATE HIGHWAY RD BAILEY 80421 </t>
  </si>
  <si>
    <t>R0016475</t>
  </si>
  <si>
    <t xml:space="preserve">RAWHIDE FLYFISHERS LLC </t>
  </si>
  <si>
    <t xml:space="preserve">T07 R72 S29 SE4 A 5 AC COMMERCIAL USE TRACT IN THE SE4 29-7-72 PP33516  </t>
  </si>
  <si>
    <t xml:space="preserve">618 CO RD 68 BAILEY 80421 </t>
  </si>
  <si>
    <t>R0016477</t>
  </si>
  <si>
    <t xml:space="preserve">REINHARDT A T </t>
  </si>
  <si>
    <t xml:space="preserve">T06 R73 S21 SW4 PART OF SE4SW4 21-6-73 AKA ROYALS INDIAN CREEK TRACT 27 AND 28 B0426 P0842  </t>
  </si>
  <si>
    <t xml:space="preserve">659 CAMP CREEK RD BAILEY 80421 </t>
  </si>
  <si>
    <t>R0016528</t>
  </si>
  <si>
    <t xml:space="preserve">WHITE ROBERT C </t>
  </si>
  <si>
    <t xml:space="preserve">T06 R72 S01 SW4 NE4SW4 DESC AS PARCEL A AND B PER SURVEY RS-07-78A/B 1-6-72  </t>
  </si>
  <si>
    <t xml:space="preserve"> BAILEY 80421 </t>
  </si>
  <si>
    <t>R0016636</t>
  </si>
  <si>
    <t xml:space="preserve">FRAHM CLARABELLE TRUST  </t>
  </si>
  <si>
    <t xml:space="preserve">T08 R72 S02 SE4 E2W2NW4SE4 2-8-72  </t>
  </si>
  <si>
    <t xml:space="preserve">990 CO RD 837 #A BAILEY 80421 </t>
  </si>
  <si>
    <t>R0016966</t>
  </si>
  <si>
    <t xml:space="preserve">MILLIONAIRE MINDSET LLC </t>
  </si>
  <si>
    <t xml:space="preserve">T06 R73 S26 SE4 ROYAL RANCH ROYAL PARK ADD BLOCK 1 LOT 50, 51, 52, 59  </t>
  </si>
  <si>
    <t xml:space="preserve">5784 CO RD 43 BAILEY 80421 </t>
  </si>
  <si>
    <t>R0017052</t>
  </si>
  <si>
    <t xml:space="preserve">SALTERS BONNIE LOU </t>
  </si>
  <si>
    <t xml:space="preserve">T07 R72 S23 NW4 BURLAND RANCHETTES UNIT 08 LOT 04  </t>
  </si>
  <si>
    <t xml:space="preserve">99 FAWN RD BAILEY 80421 </t>
  </si>
  <si>
    <t>R0017155</t>
  </si>
  <si>
    <t xml:space="preserve">SWISHER MARTHA L </t>
  </si>
  <si>
    <t xml:space="preserve">T07 R72 S21 SE4 BURLAND RANCHETTES UNIT 22 LOT 16  </t>
  </si>
  <si>
    <t xml:space="preserve">486 CONIFER DR BAILEY 80421 </t>
  </si>
  <si>
    <t>R0017178</t>
  </si>
  <si>
    <t xml:space="preserve">DOSUMU JOSHUA </t>
  </si>
  <si>
    <t xml:space="preserve">T07 R72 S14 NW4 ROLAND VALLEY UNIT 1 LOT 76 AND 77 R507146 TR99 43342 LOT 76 - 2032 ROLAND DR  </t>
  </si>
  <si>
    <t xml:space="preserve">2006 ROLAND DR BAILEY 80421 </t>
  </si>
  <si>
    <t>R0017511</t>
  </si>
  <si>
    <t xml:space="preserve">SHERRY JOHN R </t>
  </si>
  <si>
    <t xml:space="preserve">T06 R72 S30 SW4 DEER CREEK VALLEY RANCHOS UNIT 2 LOT 56  </t>
  </si>
  <si>
    <t xml:space="preserve">495 GUNSMOKE DR BAILEY 80421 </t>
  </si>
  <si>
    <t>R0017909</t>
  </si>
  <si>
    <t xml:space="preserve">CLARK JAMES </t>
  </si>
  <si>
    <t xml:space="preserve">T06 R73 S26 NW4 CHARMETELLA PARK BLOCK 14 LOT 07 AND 8  </t>
  </si>
  <si>
    <t xml:space="preserve">20 ROAD P-71 BAILEY 80421 </t>
  </si>
  <si>
    <t>R0018007</t>
  </si>
  <si>
    <t xml:space="preserve">COTTMAN ERIN R  </t>
  </si>
  <si>
    <t xml:space="preserve">T07 R72 S11 SW4 ROLAND VALLEY UNIT 5 LOT 07  </t>
  </si>
  <si>
    <t xml:space="preserve">905 ROLAND DR BAILEY 80421 </t>
  </si>
  <si>
    <t>R0018369</t>
  </si>
  <si>
    <t xml:space="preserve">COFFEY RAY </t>
  </si>
  <si>
    <t xml:space="preserve">T06 R73 S22 NW4 CHARMETELLA PARK BLOCK 10 LOT 43 S OF CLARK RD  </t>
  </si>
  <si>
    <t xml:space="preserve">CLARK RD BAILEY 80421 </t>
  </si>
  <si>
    <t>R0018461</t>
  </si>
  <si>
    <t xml:space="preserve">RATSCH DORIS E </t>
  </si>
  <si>
    <t xml:space="preserve">T06 R73 S23 NW4 ELK CREEK HIGHLANDS FILING 7 BLOCK 19 LOT 31  </t>
  </si>
  <si>
    <t xml:space="preserve">225 ELK CREEK DR BAILEY 80421 </t>
  </si>
  <si>
    <t>R0018542</t>
  </si>
  <si>
    <t xml:space="preserve">LYDE NATHANIEL </t>
  </si>
  <si>
    <t xml:space="preserve">T06 R75 S30 SE4 NW4SE4 30-6-75  </t>
  </si>
  <si>
    <t xml:space="preserve">6200 CO RD 60 GRANT 80448 </t>
  </si>
  <si>
    <t>R0018615</t>
  </si>
  <si>
    <t xml:space="preserve">YIANNIKIS TERRELL M </t>
  </si>
  <si>
    <t xml:space="preserve">T07 R72 S23 SW4 BURLAND RANCHETTES UNIT 07 LOT 12, 13 AND 14 R608402 TR05 18616 18617  </t>
  </si>
  <si>
    <t xml:space="preserve">147 BUNNY RD BAILEY 804210000 </t>
  </si>
  <si>
    <t>R0018711</t>
  </si>
  <si>
    <t xml:space="preserve">DAVENPORT CLIFFORD LEE </t>
  </si>
  <si>
    <t xml:space="preserve">T06 R73 S26 CHARMETELLA PARK BLOCK 10 LOT 1 AND 2, TRACT IN NW4NW4 26-6-73: PT OF NE4NE4 27-6-73 AKA TRACT 308  </t>
  </si>
  <si>
    <t xml:space="preserve">335 CLARK RD BAILEY 80421 </t>
  </si>
  <si>
    <t>R0018743</t>
  </si>
  <si>
    <t xml:space="preserve">EICHERT RICHARD TURNER </t>
  </si>
  <si>
    <t xml:space="preserve">T06 R73 S23 SE4 ELK CREEK HIGHLANDS FILING 5 BLOCK 16 LOT 37  </t>
  </si>
  <si>
    <t xml:space="preserve">515 GOLD FLAKE TERR BAILEY 80421 </t>
  </si>
  <si>
    <t>R0018819</t>
  </si>
  <si>
    <t xml:space="preserve">AIGNER RONALD W </t>
  </si>
  <si>
    <t xml:space="preserve">T07 R72 S30 NW4 BAILEY TRACT 034A  </t>
  </si>
  <si>
    <t xml:space="preserve">23 OLD STAGECOACH RD BAILEY 80421 </t>
  </si>
  <si>
    <t>R0018862</t>
  </si>
  <si>
    <t xml:space="preserve">ADDUCCI JOSEPH A </t>
  </si>
  <si>
    <t xml:space="preserve">T06 R73 S24 NW4 HARRIS PARK ESTATES UNIT 1 BLOCK 010 LOT 05 B0151 P0424 UL97  </t>
  </si>
  <si>
    <t xml:space="preserve">317 BUFFUM ST   </t>
  </si>
  <si>
    <t>R0018967</t>
  </si>
  <si>
    <t xml:space="preserve">SCHALL THERESA A </t>
  </si>
  <si>
    <t xml:space="preserve">T06 R73 S23 NE4 HARRIS PARK ESTATES UNIT 6 BLOCK 083 LOT 01 AND 02 1/3 INT 42410  </t>
  </si>
  <si>
    <t xml:space="preserve">339 TAYLOR ST BAILEY 80421 </t>
  </si>
  <si>
    <t>R0019128</t>
  </si>
  <si>
    <t xml:space="preserve">NEWTON ROBERT EARL </t>
  </si>
  <si>
    <t xml:space="preserve">T06 R73 S23 NE4 HARRIS PARK ESTATES UNIT 6 BLOCK 082 LOT 06  </t>
  </si>
  <si>
    <t xml:space="preserve">103 LALLIE RD BAILEY 80421 </t>
  </si>
  <si>
    <t>R0019129</t>
  </si>
  <si>
    <t xml:space="preserve">PALOMINO JOCELYN </t>
  </si>
  <si>
    <t xml:space="preserve">T06 R73 S24 NW4 HARRIS PARK ESTATES UNIT 4 BLOCK 074 LOT 13 AND 14  </t>
  </si>
  <si>
    <t xml:space="preserve">1966 SHELTON DR BAILEY 80421 </t>
  </si>
  <si>
    <t>R0019196</t>
  </si>
  <si>
    <t xml:space="preserve">DALKE VERNON L </t>
  </si>
  <si>
    <t xml:space="preserve">T06 R73 S24 SE4 HARRIS PARK ESTATES UNIT 5 BLOCK 078 LOT 12 UL96  </t>
  </si>
  <si>
    <t xml:space="preserve">136 BISHOP RD BAILEY 000000000 </t>
  </si>
  <si>
    <t>R0019320</t>
  </si>
  <si>
    <t xml:space="preserve">JONES DOROTHY C TRUST DTD 11/9/09 </t>
  </si>
  <si>
    <t xml:space="preserve">T06 R73 S24 SE4 HARRIS PARK ESTATES UNIT 3 BLOCK 050 LOT 70  </t>
  </si>
  <si>
    <t xml:space="preserve">8 BURTON ST BAILEY 80421 </t>
  </si>
  <si>
    <t>R0019321</t>
  </si>
  <si>
    <t xml:space="preserve">T06 R73 S24 NW4 HARRIS PARK ESTATES UNIT 4 BLOCK 072 LOT 04  </t>
  </si>
  <si>
    <t xml:space="preserve">22 HUPP RD BAILEY 80421 </t>
  </si>
  <si>
    <t>R0019330</t>
  </si>
  <si>
    <t xml:space="preserve">ZIERDEN GEORGE ANTHONY </t>
  </si>
  <si>
    <t xml:space="preserve">T06 R73 S24 NW4 HARRIS PARK ESTATES UNIT 2 BLOCK 040 LOT 06  </t>
  </si>
  <si>
    <t xml:space="preserve">237 APPLEBY ST BAILEY 80421 </t>
  </si>
  <si>
    <t>R0019369</t>
  </si>
  <si>
    <t xml:space="preserve">T06 R73 S24 NW4 HARRIS PARK ESTATES UNIT 2 BLOCK 033 LOT 31  </t>
  </si>
  <si>
    <t xml:space="preserve">478 APPLEBY ST BAILEY 804210000 </t>
  </si>
  <si>
    <t>R0019386</t>
  </si>
  <si>
    <t xml:space="preserve">WALKER KALEB MARTIN </t>
  </si>
  <si>
    <t xml:space="preserve">T06 R73 S24 SW4 HARRIS PARK ESTATES UNIT 8 BLOCK 097 LOT 15  </t>
  </si>
  <si>
    <t xml:space="preserve">279 LAKEVIEW RD BAILEY 80421 </t>
  </si>
  <si>
    <t>R0019410</t>
  </si>
  <si>
    <t xml:space="preserve">MARSH DAVID </t>
  </si>
  <si>
    <t xml:space="preserve">T06 R73 S24 SW4 HARRIS PARK ESTATES UNIT 7 BLOCK 091 LOT 22  </t>
  </si>
  <si>
    <t xml:space="preserve">WISE RD BAILEY 80421 </t>
  </si>
  <si>
    <t>R0019436</t>
  </si>
  <si>
    <t xml:space="preserve">WHITE CLARENCE F </t>
  </si>
  <si>
    <t xml:space="preserve">T06 R73 S24 SW4 HARRIS PARK ESTATES UNIT 9 BLOCK 103 LOT 01 - 10  </t>
  </si>
  <si>
    <t xml:space="preserve">530 LAKEVIEW DR BAILEY 80421 </t>
  </si>
  <si>
    <t>R0019441</t>
  </si>
  <si>
    <t xml:space="preserve">RICHARDSON NATHANAEL C </t>
  </si>
  <si>
    <t xml:space="preserve">T06 R73 S24 SE4 HARRIS PARK ESTATES UNIT 5 BLOCK 077 LOT 34, 35  </t>
  </si>
  <si>
    <t xml:space="preserve">327 BISHOP RD BAILEY 80421 </t>
  </si>
  <si>
    <t>R0019452</t>
  </si>
  <si>
    <t xml:space="preserve">SORENSEN TY A </t>
  </si>
  <si>
    <t xml:space="preserve">T06 R73 S24 SE4 HARRIS PARK ESTATES UNIT 5 BLOCK 076 LOT 074 - 077  </t>
  </si>
  <si>
    <t xml:space="preserve">323 GROSS RD BAILEY 80421 </t>
  </si>
  <si>
    <t>R0019504</t>
  </si>
  <si>
    <t xml:space="preserve">JABLONSKI PIA </t>
  </si>
  <si>
    <t xml:space="preserve">T06 R73 S24 NE4 HARRIS PARK ESTATES UNIT 3 BLOCK 050 LOT 35  </t>
  </si>
  <si>
    <t xml:space="preserve">79 HAYES ST   </t>
  </si>
  <si>
    <t>R0019550</t>
  </si>
  <si>
    <t xml:space="preserve">YAGOUAROUNDI AQUISITIONS LLC </t>
  </si>
  <si>
    <t xml:space="preserve">T06 R73 S24 SE4 HARRIS PARK ESTATES UNIT 3 BLOCK 050 LOT 63, 64  </t>
  </si>
  <si>
    <t xml:space="preserve">96 BURTON ST BAILEY 80421 </t>
  </si>
  <si>
    <t>R0019568</t>
  </si>
  <si>
    <t xml:space="preserve">VINING ERIC W </t>
  </si>
  <si>
    <t xml:space="preserve">T06 R73 S24 NE4 HARRIS PARK ESTATES UNIT 2 BLOCK 032 LOT 22  </t>
  </si>
  <si>
    <t xml:space="preserve">348 JONES RD BAILEY 80421 </t>
  </si>
  <si>
    <t>R0019581</t>
  </si>
  <si>
    <t xml:space="preserve">BARTH SEAN </t>
  </si>
  <si>
    <t xml:space="preserve">T06 R73 S23 SE4 HARRIS PARK ESTATES UNIT 7 BLOCK 090 LOT 01  </t>
  </si>
  <si>
    <t xml:space="preserve">9 OBRIEN ST BAILEY 80421 </t>
  </si>
  <si>
    <t>R0019614</t>
  </si>
  <si>
    <t xml:space="preserve">RABY WALTER </t>
  </si>
  <si>
    <t xml:space="preserve">T06 R73 S24 NW4 HARRIS PARK ESTATES UNIT 2 BLOCK 040 LOT 01 B0450 P0330 UL96  </t>
  </si>
  <si>
    <t xml:space="preserve">297 APPLEBY ST BAILEY 000000000 </t>
  </si>
  <si>
    <t>R0019741</t>
  </si>
  <si>
    <t xml:space="preserve">MAPLE HELEN E </t>
  </si>
  <si>
    <t xml:space="preserve">T06 R73 S24 SW4 HARRIS PARK ESTATES UNIT 8 BLOCK 098 LOT 26 B0307 P0404 UL96  </t>
  </si>
  <si>
    <t xml:space="preserve">196 PARK RD   </t>
  </si>
  <si>
    <t>R0019834</t>
  </si>
  <si>
    <t xml:space="preserve">VETRANO MICHAEL G </t>
  </si>
  <si>
    <t xml:space="preserve">T06 R73 S23 SE4 HARRIS PARK ESTATES UNIT 7 BLOCK 092 LOT 28  </t>
  </si>
  <si>
    <t xml:space="preserve">232 WISE RD BAILEY 80421 </t>
  </si>
  <si>
    <t>R0019911</t>
  </si>
  <si>
    <t xml:space="preserve">LEONHARD CHARLES </t>
  </si>
  <si>
    <t xml:space="preserve">T06 R73 S24 NW4 HARRIS PARK ESTATES UNIT 1 BLOCK 009 LOT 15  </t>
  </si>
  <si>
    <t xml:space="preserve">2270 SHELTON DR BAILEY 80421 </t>
  </si>
  <si>
    <t>R0019953</t>
  </si>
  <si>
    <t xml:space="preserve">HUGHES DAN M </t>
  </si>
  <si>
    <t xml:space="preserve">T06 R73 S24 NE4 HARRIS PARK ESTATES UNIT 2 BLOCK 034 LOT 13 - 14  </t>
  </si>
  <si>
    <t xml:space="preserve">164 SMITH ST BAILEY 80421 </t>
  </si>
  <si>
    <t>R0019955</t>
  </si>
  <si>
    <t xml:space="preserve">PEARSON MADGE R </t>
  </si>
  <si>
    <t xml:space="preserve">T06 R73 S24 NE4 HARRIS PARK ESTATES UNIT 2 BLOCK 036 LOT 17  </t>
  </si>
  <si>
    <t xml:space="preserve">384 GRAY ST BAILEY 804210000 </t>
  </si>
  <si>
    <t>R0020025</t>
  </si>
  <si>
    <t xml:space="preserve">REEP FAMILY TRUST </t>
  </si>
  <si>
    <t xml:space="preserve">T06 R73 S23 SE4 HARRIS PARK ESTATES UNIT 7 BLOCK 094 LOT 03 WAYNE REEP TRUSTEE BETTY REEP TRUSTEE  </t>
  </si>
  <si>
    <t xml:space="preserve">466 SMITH RD BAILEY 80421 </t>
  </si>
  <si>
    <t>R0020119</t>
  </si>
  <si>
    <t xml:space="preserve">KAM PAMELA </t>
  </si>
  <si>
    <t xml:space="preserve">T06 R73 S24 SW4 HARRIS PARK ESTATES UNIT 8 BLOCK 098 LOT 01, 02, 55, 56, 57  </t>
  </si>
  <si>
    <t xml:space="preserve">45 RENAUD RD BAILEY 804210000 </t>
  </si>
  <si>
    <t>R0020221</t>
  </si>
  <si>
    <t xml:space="preserve">T06 R73 S24 SW4 HARRIS PARK ESTATES UNIT 8 BLOCK 097 LOT 13 NEW  </t>
  </si>
  <si>
    <t xml:space="preserve">44 RENAUD RD BAILEY 80421 </t>
  </si>
  <si>
    <t>R0020229</t>
  </si>
  <si>
    <t xml:space="preserve">ROGERS DONNA </t>
  </si>
  <si>
    <t xml:space="preserve">T06 R73 S23 SE4 HARRIS PARK ESTATES UNIT 7 BLOCK 090 LOT 26  </t>
  </si>
  <si>
    <t xml:space="preserve">150 SCHOOLEY RD BAILEY  80421 </t>
  </si>
  <si>
    <t>R0020234</t>
  </si>
  <si>
    <t xml:space="preserve">MADALINA GHEORGHE C </t>
  </si>
  <si>
    <t xml:space="preserve">T06 R73 S24 NE4 HARRIS PARK ESTATES UNIT 2 BLOCK 030 LOT 17  </t>
  </si>
  <si>
    <t xml:space="preserve">355 JONES RD BAILEY 804210000 </t>
  </si>
  <si>
    <t>R0020282</t>
  </si>
  <si>
    <t xml:space="preserve">SCOTT JAMIE </t>
  </si>
  <si>
    <t xml:space="preserve">T06 R73 S24 NE4 HARRIS PARK ESTATES UNIT 2 BLOCK 026 LOT 03 - 06  </t>
  </si>
  <si>
    <t xml:space="preserve">210 BARTIMOUS RD BAILEY 80421 </t>
  </si>
  <si>
    <t>R0020294</t>
  </si>
  <si>
    <t xml:space="preserve">T06 R73 S23 SE4 HARRIS PARK ESTATES UNIT 7 BLOCK 091 LOT 27,28  </t>
  </si>
  <si>
    <t xml:space="preserve">98 MCDOUGAL RD BAILEY 80421 </t>
  </si>
  <si>
    <t>R0020322</t>
  </si>
  <si>
    <t xml:space="preserve">QUALLS REGINAL </t>
  </si>
  <si>
    <t xml:space="preserve">T06 R73 S24 NE4 HARRIS PARK ESTATES UNIT 3 BLOCK 044 LOT 11  </t>
  </si>
  <si>
    <t xml:space="preserve">13 BRADFORD ST BAILEY 000000000 </t>
  </si>
  <si>
    <t>R0020406</t>
  </si>
  <si>
    <t xml:space="preserve">T06 R73 S23 SE4 HARRIS PARK ESTATES UNIT 7 BLOCK 091 LOT 12 NEW  </t>
  </si>
  <si>
    <t xml:space="preserve">141 SCHOOLEY RD BAILEY 80421 </t>
  </si>
  <si>
    <t>R0020410</t>
  </si>
  <si>
    <t xml:space="preserve">T06 R73 S24 NW4 HARRIS PARK ESTATES UNIT 2 BLOCK 040 LOT 05  </t>
  </si>
  <si>
    <t xml:space="preserve">249 APPLEBY ST BAILEY 80421 </t>
  </si>
  <si>
    <t>R0020424</t>
  </si>
  <si>
    <t xml:space="preserve">SALGADO BENJAMIN JOSHUA II </t>
  </si>
  <si>
    <t xml:space="preserve">T06 R73 S23 NE4 HARRIS PARK ESTATES UNIT 6 BLOCK 083 LOT 08 - 11  </t>
  </si>
  <si>
    <t xml:space="preserve">271 TAYLOR ST BAILEY 80421 </t>
  </si>
  <si>
    <t>R0020592</t>
  </si>
  <si>
    <t xml:space="preserve">MEAD MICHELE </t>
  </si>
  <si>
    <t xml:space="preserve">T07 R72 S12 NE4 SILVER SPRINGS SUBDIVISION NEW LOT 142  </t>
  </si>
  <si>
    <t xml:space="preserve">14084 WANDCREST PARK RD PINE 80470 </t>
  </si>
  <si>
    <t>R0020810</t>
  </si>
  <si>
    <t xml:space="preserve">HATHAWAY HENRY M </t>
  </si>
  <si>
    <t xml:space="preserve">T12 R72 S18 NW4 WILKERSON PASS ESTATES LOT 30  </t>
  </si>
  <si>
    <t xml:space="preserve">1087 PULVER RD LAKE GEORGE 808270000 </t>
  </si>
  <si>
    <t>R0021095</t>
  </si>
  <si>
    <t xml:space="preserve">WALKER KENNETH D </t>
  </si>
  <si>
    <t xml:space="preserve">T12 R73 S13 NE4 WILKERSON PASS ESTATES LOT 50  </t>
  </si>
  <si>
    <t xml:space="preserve">1390 PULVER RD LAKE GEORGE 80827 </t>
  </si>
  <si>
    <t>R0021226</t>
  </si>
  <si>
    <t xml:space="preserve">NUANEZ PAUL WAYNE </t>
  </si>
  <si>
    <t xml:space="preserve">T13 R72 S23 NE4 WAGON TONGUE SUBDIVISION 1 BLOCK 12 LOT 13 AND 14  </t>
  </si>
  <si>
    <t xml:space="preserve">121 DOGIE TR FLORISSANT 80816 </t>
  </si>
  <si>
    <t>R0021364</t>
  </si>
  <si>
    <t xml:space="preserve">ROSENBAUM KYLA J </t>
  </si>
  <si>
    <t xml:space="preserve">T13 R72 S35 NE4 ECHO VALLEY ESTATES FILING 4 LOT 58  </t>
  </si>
  <si>
    <t xml:space="preserve">725 ECHO LAKE DR LAKE GEORGE 80827 </t>
  </si>
  <si>
    <t>R0021404</t>
  </si>
  <si>
    <t xml:space="preserve">QUEST INTERNATIONAL PROPERTIES LLC </t>
  </si>
  <si>
    <t xml:space="preserve">T13 R72 S04 NW4 MT SPRINGS RANCH ESTATES UNIT 1 LOT 13  </t>
  </si>
  <si>
    <t xml:space="preserve">247 PINE FOREST RD LAKE GEORGE 80827 </t>
  </si>
  <si>
    <t>R0021405</t>
  </si>
  <si>
    <t xml:space="preserve">QUEST INTERNATIONAL PROPERTIES </t>
  </si>
  <si>
    <t xml:space="preserve">T12 R72 S04 NW4 MT SPRINGS RANCH ESTATES UNIT 1 LOT 14  </t>
  </si>
  <si>
    <t xml:space="preserve">273 PINE FOREST RD LAKE GEORGE 80827 </t>
  </si>
  <si>
    <t>R0021593</t>
  </si>
  <si>
    <t xml:space="preserve">BRANNEN FAMILY TRUST </t>
  </si>
  <si>
    <t xml:space="preserve">T10 R72 S29 SW4 TARRYALL RIVER ESTATES LOT 74  </t>
  </si>
  <si>
    <t xml:space="preserve">109 NORTH PL LAKE GEORGE 80827 </t>
  </si>
  <si>
    <t>R0021603</t>
  </si>
  <si>
    <t xml:space="preserve">MILLER WILBURTA T TRUST DTD 12/19/79 </t>
  </si>
  <si>
    <t xml:space="preserve">T12 R71 S30 ELEVEN MILE RANCH 1ST SUB BLOCK A LOT 22  </t>
  </si>
  <si>
    <t xml:space="preserve">651 MIDLALND CT LAKE GEORGE 80827 </t>
  </si>
  <si>
    <t>R0021644</t>
  </si>
  <si>
    <t xml:space="preserve">T13 R72 S05 NE4 MT SPRINGS RANCH ESTATES UNIT 1 LOT 10  </t>
  </si>
  <si>
    <t xml:space="preserve">169 PINE FOREST RD LAKE GEORGE 80827 </t>
  </si>
  <si>
    <t>R0021645</t>
  </si>
  <si>
    <t xml:space="preserve">T13 R72 S04 NW4 MT SPRINGS RANCH ESTATES UNIT 1 LOT 11  </t>
  </si>
  <si>
    <t xml:space="preserve">195 PINE FOREST RD LAKE GEORGE 80827 </t>
  </si>
  <si>
    <t>R0021646</t>
  </si>
  <si>
    <t xml:space="preserve">T13 R72 S04 NW4 MT SPRINGS RANCH ESTATES UNIT 1 LOT 12 R625665 TR06  </t>
  </si>
  <si>
    <t xml:space="preserve">221 PINE FOREST RD LAKE GEORGE 80827 </t>
  </si>
  <si>
    <t>R0021679</t>
  </si>
  <si>
    <t xml:space="preserve">ZETTLEMOYER RANDALL O </t>
  </si>
  <si>
    <t xml:space="preserve">T13 R72 S23 NE4 WAGON TONGUE SUBDIVISION 2 BLOCK 01 LOT 8, 10  </t>
  </si>
  <si>
    <t xml:space="preserve">168 SADDLE DR FLORISSANT 80816 </t>
  </si>
  <si>
    <t>R0021683</t>
  </si>
  <si>
    <t xml:space="preserve">BROWN LARRY L </t>
  </si>
  <si>
    <t xml:space="preserve">T12 R71 S30 SE4 ELEVEN MILE RANCH 1ST SUB BLOCK E LOT 07  </t>
  </si>
  <si>
    <t xml:space="preserve">129 RAILCAR LN LAKE GEORGE 808270000 </t>
  </si>
  <si>
    <t>R0021727</t>
  </si>
  <si>
    <t xml:space="preserve">MCNEILL DAVID P II </t>
  </si>
  <si>
    <t xml:space="preserve">T13 R72 S33 SE4 BEAVER VALLEY ESTATES FILING 1 LOT 02  </t>
  </si>
  <si>
    <t xml:space="preserve">42 DEER CIR LAKE GEORGE 80827 </t>
  </si>
  <si>
    <t>R0021877</t>
  </si>
  <si>
    <t xml:space="preserve">BAY MAY </t>
  </si>
  <si>
    <t xml:space="preserve">T13 R72 S07 ELEVEN MILE LAKE SITES SUB 3 LOT 39  </t>
  </si>
  <si>
    <t xml:space="preserve">WHALE DR LAKE GEORGE 80827 </t>
  </si>
  <si>
    <t>R0022019</t>
  </si>
  <si>
    <t xml:space="preserve">ARMSTRONG ROBERT WILLIAM </t>
  </si>
  <si>
    <t xml:space="preserve">T13 R72 S36 SE4 PIKE FOREST ESTATES LOT 05, 06 AND 07  </t>
  </si>
  <si>
    <t xml:space="preserve">148 PIKE VIEW DR LAKE GEORGE 80827 </t>
  </si>
  <si>
    <t>R0022142</t>
  </si>
  <si>
    <t xml:space="preserve">LUCZAK GREG A </t>
  </si>
  <si>
    <t xml:space="preserve">T13 R72 S23 NE4 WAGON TONGUE SUBDIVISION 2 BLOCK B LOT B1  </t>
  </si>
  <si>
    <t>R0022196</t>
  </si>
  <si>
    <t xml:space="preserve">BATISTA RICARDO J </t>
  </si>
  <si>
    <t xml:space="preserve">T13 R72 S23 NE4 WAGON TONGUE SUBDIVISION 3 BLOCK 02 LOT 30  </t>
  </si>
  <si>
    <t xml:space="preserve">413 MUSTANG TR FLORISSANT 80816 </t>
  </si>
  <si>
    <t>R0022197</t>
  </si>
  <si>
    <t xml:space="preserve">MINKLER DAVID L </t>
  </si>
  <si>
    <t xml:space="preserve">T13 R72 S23 NE4 WAGON TONGUE SUBDIVISION 3 BLOCK 02 LOT 31 AND 32  </t>
  </si>
  <si>
    <t xml:space="preserve">39 VALLEY TR FLORISSANT 80816 </t>
  </si>
  <si>
    <t>R0022371</t>
  </si>
  <si>
    <t xml:space="preserve">BROWN RICHARD D </t>
  </si>
  <si>
    <t xml:space="preserve">T13 R72 S05 SW4 ELEVEN MILE VILLAGE 1ST FILING BLOCK 3 LOT 09 NEW  </t>
  </si>
  <si>
    <t xml:space="preserve">7116 CO RD 92 LAKE GEORGE 80827 </t>
  </si>
  <si>
    <t>R0022408</t>
  </si>
  <si>
    <t xml:space="preserve">STANKO RONALD </t>
  </si>
  <si>
    <t xml:space="preserve">T13 R72 S05 SW4 ELEVEN MILE VILLAGE 1ST FILING BLOCK 6 LOT 10 PT OF VACATED MOHAWK AND KIVA PATH AS DESC IN 332/102  </t>
  </si>
  <si>
    <t xml:space="preserve"> LAKE GEORGE 808270000 </t>
  </si>
  <si>
    <t>R0022432</t>
  </si>
  <si>
    <t xml:space="preserve">AXSER LLOYD A </t>
  </si>
  <si>
    <t xml:space="preserve">T13 R72 S07 RESERVOIR ACRES LOT 7 AND 8  </t>
  </si>
  <si>
    <t xml:space="preserve">685 BROOK DR LAKE GEORGE 80827 </t>
  </si>
  <si>
    <t>R0022858</t>
  </si>
  <si>
    <t xml:space="preserve">WRIGHT STEVEN L </t>
  </si>
  <si>
    <t xml:space="preserve">T12 R73 S09 S2S2SE4 9-12-73  </t>
  </si>
  <si>
    <t xml:space="preserve">1558 PUMA HILLS RD LAKE GEORGE 80827 </t>
  </si>
  <si>
    <t>R0022880</t>
  </si>
  <si>
    <t xml:space="preserve">PENNEY TIMOTHY </t>
  </si>
  <si>
    <t xml:space="preserve">T09 R74 S08 SW4 E2SW4SE4 8-9-74 NW4NW4 16-9-74 E2NW4NE4, NE4NE4, N3/4SE4NE4 17-9-74  </t>
  </si>
  <si>
    <t xml:space="preserve">11304 CO RD 77 JEFFERSON 80456 </t>
  </si>
  <si>
    <t>R0022902</t>
  </si>
  <si>
    <t xml:space="preserve">GERBER RENATE M </t>
  </si>
  <si>
    <t xml:space="preserve">T12 R73 S09 NE4 S2S2NE4 9-12-73  </t>
  </si>
  <si>
    <t xml:space="preserve">2030 PUMA HILLS RD LAKE GEORGE 80827 </t>
  </si>
  <si>
    <t>R0023074</t>
  </si>
  <si>
    <t xml:space="preserve">RAMSEY KATHRYN L </t>
  </si>
  <si>
    <t xml:space="preserve">T10 R78 S09 NW4 PARCEL 5 A PART OF DENVER LODE AND PART OF MS #15522 R468749 AD09  </t>
  </si>
  <si>
    <t>R0023664</t>
  </si>
  <si>
    <t xml:space="preserve">BENJAMIN MATTHEW D </t>
  </si>
  <si>
    <t xml:space="preserve">T06 R72 S35 NW4 WOODSIDE PARK UNIT 4 LOT 068  </t>
  </si>
  <si>
    <t xml:space="preserve">164 SPRING CIR PINE 80470 </t>
  </si>
  <si>
    <t>R0023728</t>
  </si>
  <si>
    <t xml:space="preserve">GRANT BEN </t>
  </si>
  <si>
    <t xml:space="preserve">T06 R72 S36 SW4 WOODSIDE PARK UNIT 4 LOT 008  </t>
  </si>
  <si>
    <t xml:space="preserve">1083 MOUNT EVANS BLVD PINE 80470 </t>
  </si>
  <si>
    <t>R0023962</t>
  </si>
  <si>
    <t xml:space="preserve">WPL HOLDINGS LLC </t>
  </si>
  <si>
    <t xml:space="preserve">T15 R75 S02 NE4 HARTSEL RANCH UNIT 081 LOT 4120  </t>
  </si>
  <si>
    <t xml:space="preserve">BLACK CLOUD TRL HARTSEL 80449 </t>
  </si>
  <si>
    <t>R0024019</t>
  </si>
  <si>
    <t xml:space="preserve">CARDINAL TECHNOLOGIES LLC </t>
  </si>
  <si>
    <t xml:space="preserve">T15 R75 S11 NE4 HARTSEL RANCH UNIT 081 LOT 4176  </t>
  </si>
  <si>
    <t>R0024037</t>
  </si>
  <si>
    <t xml:space="preserve">T13 R75 S07 NW4 HARTSEL RANCH UNIT 099 LOT 4967  </t>
  </si>
  <si>
    <t xml:space="preserve">BUFFALO DR HARTSEL 80449 </t>
  </si>
  <si>
    <t>R0024074</t>
  </si>
  <si>
    <t xml:space="preserve">T13 R75 S05 NE4 HARTSEL RANCH UNIT 100 LOT 5003 R550112 AD09 24054  </t>
  </si>
  <si>
    <t>R0024084</t>
  </si>
  <si>
    <t xml:space="preserve">T13 R75 S05 NE4 HARTSEL RANCH UNIT 100 LOT 5013  </t>
  </si>
  <si>
    <t xml:space="preserve">NOTANEE TR HARTSEL 80449 </t>
  </si>
  <si>
    <t>R0024135</t>
  </si>
  <si>
    <t xml:space="preserve">T12 R75 S20 NW4 HARTSEL RANCH UNIT 101 LOT 5064 NEW R588914 AD09 24093 24136  </t>
  </si>
  <si>
    <t>R0024153</t>
  </si>
  <si>
    <t xml:space="preserve">T12 R75 S20 NW4 HARTSEL RANCH UNIT 101 LOT 5082 R588914 AD09 24093  </t>
  </si>
  <si>
    <t>R0024163</t>
  </si>
  <si>
    <t xml:space="preserve">T12 R75 S20 NW4 HARTSEL RANCH UNIT 101 LOT 5092 R588914 AD09 24093  </t>
  </si>
  <si>
    <t>R0024180</t>
  </si>
  <si>
    <t xml:space="preserve">T12 R75 S20 SE4 HARTSEL RANCH UNIT 101 LOT 5109 R588914 AD09 24093  </t>
  </si>
  <si>
    <t>R0024186</t>
  </si>
  <si>
    <t xml:space="preserve">T12 R75 S20 SE4 HARTSEL RANCH UNIT 101 LOT 5115 NEW  </t>
  </si>
  <si>
    <t>R0024189</t>
  </si>
  <si>
    <t xml:space="preserve">T12 R75 S20 SE4 HARTSEL RANCH UNIT 101 LOT 5118  </t>
  </si>
  <si>
    <t xml:space="preserve">ANASAZI TRL HARTSEL 80449 </t>
  </si>
  <si>
    <t>R0024209</t>
  </si>
  <si>
    <t xml:space="preserve">KARAGOZIAN RONALD II </t>
  </si>
  <si>
    <t xml:space="preserve">T15 R75 S11 NW4 HARTSEL RANCH UNIT 081 LOT 4190  </t>
  </si>
  <si>
    <t>R0024230</t>
  </si>
  <si>
    <t xml:space="preserve">COLSKY ROBERT BRIAN </t>
  </si>
  <si>
    <t xml:space="preserve">T15 R75 S11 NW4 HARTSEL RANCH UNIT 081 LOT 4211 R617955 TR05 AD09 25275  </t>
  </si>
  <si>
    <t xml:space="preserve">KASIHTA TR HARTSEL 000000000 </t>
  </si>
  <si>
    <t>R0024251</t>
  </si>
  <si>
    <t xml:space="preserve">FOGLE RANDOLPH L </t>
  </si>
  <si>
    <t xml:space="preserve">T15 R75 S12 NW4 HARTSEL RANCH UNIT 081 LOT 4233  </t>
  </si>
  <si>
    <t xml:space="preserve">OGLALA TRL HARTSEL 80449 </t>
  </si>
  <si>
    <t>R0024287</t>
  </si>
  <si>
    <t xml:space="preserve">T15 R75 S12 NW4 HARTSEL RANCH UNIT 081 LOT 4271  </t>
  </si>
  <si>
    <t xml:space="preserve">CAHOKIA RD HARTSEL 80449 </t>
  </si>
  <si>
    <t>R0024328</t>
  </si>
  <si>
    <t xml:space="preserve">T12 R75 S20 SW4 HARTSEL RANCH UNIT 101 LOT 5131 NEW R588914 AD09 24093 24329  </t>
  </si>
  <si>
    <t>R0024383</t>
  </si>
  <si>
    <t xml:space="preserve">T12 R75 S21 NW4 HARTSEL RANCH UNIT 102 LOT 5187 R588914 AD09 24331  </t>
  </si>
  <si>
    <t>R0024384</t>
  </si>
  <si>
    <t xml:space="preserve">T12 R75 S21 NW4 HARTSEL RANCH UNIT 102 LOT 5188 R588914 AD09 24331  </t>
  </si>
  <si>
    <t>R0024385</t>
  </si>
  <si>
    <t xml:space="preserve">T12 R75 S21 NE4 HARTSEL RANCH UNIT 102 LOT 5180 R588914 AD09 24331  </t>
  </si>
  <si>
    <t>R0024391</t>
  </si>
  <si>
    <t xml:space="preserve">T12 R75 S20 NE4 HARTSEL RANCH UNIT 102 LOT 5192 R588914 AD09 24331  </t>
  </si>
  <si>
    <t>R0024392</t>
  </si>
  <si>
    <t xml:space="preserve">T12 R75 S20 NE4 HARTSEL RANCH UNIT 102 LOT 5193 R588914 AD09 24331  </t>
  </si>
  <si>
    <t>R0024393</t>
  </si>
  <si>
    <t xml:space="preserve">T12 R75 S20 NE4 HARTSEL RANCH UNIT 102 LOT 5194 R588914 AD09 24331  </t>
  </si>
  <si>
    <t>R0024396</t>
  </si>
  <si>
    <t xml:space="preserve">T12 R75 S20 SE4 HARTSEL RANCH UNIT 102 LOT 5197 R588914 AD09 24331  </t>
  </si>
  <si>
    <t>R0024399</t>
  </si>
  <si>
    <t xml:space="preserve">T12 R75 S20 NE4 HARTSEL RANCH UNIT 102 LOT 5200 R588914 AD09 24331  </t>
  </si>
  <si>
    <t>R0024400</t>
  </si>
  <si>
    <t xml:space="preserve">T12 R75 S20 NE4 HARTSEL RANCH UNIT 102 LOT 5201 R588914 AD09 24331  </t>
  </si>
  <si>
    <t>R0024402</t>
  </si>
  <si>
    <t xml:space="preserve">T12 R75 S21 NW4 HARTSEL RANCH UNIT 102 LOT 5203 R588914 AD09 4331  </t>
  </si>
  <si>
    <t>R0024404</t>
  </si>
  <si>
    <t xml:space="preserve">T12 R75 S21 SW4 HARTSEL RANCH UNIT 102 LOT 5205 R588914 AD09 24331  </t>
  </si>
  <si>
    <t>R0024405</t>
  </si>
  <si>
    <t xml:space="preserve">T12 R75 S21 NW4 HARTSEL RANCH UNIT 102 LOT 5206 R588914 AD09 24331  </t>
  </si>
  <si>
    <t>R0024414</t>
  </si>
  <si>
    <t xml:space="preserve">T12 R75 S21 SW4 HARTSEL RANCH UNIT 102 LOT 5215 NEW R588914 AD09 24331 24415  </t>
  </si>
  <si>
    <t>R0024431</t>
  </si>
  <si>
    <t xml:space="preserve">T12 R75 S21 SW4 HARTSEL RANCH UNIT 102 LOT 5233 NEW R588914 AD09 24331 24432  </t>
  </si>
  <si>
    <t>R0024433</t>
  </si>
  <si>
    <t xml:space="preserve">T12 R75 S21 SW4 HARTSEL RANCH UNIT 102 LOT 5235 NEW R588914 AD09 24331 24434  </t>
  </si>
  <si>
    <t>R0024435</t>
  </si>
  <si>
    <t xml:space="preserve">T12 R75 S21 SW4 HARTSEL RANCH UNIT 102 LOT 5237 NEW R588914 AD09 24331 24436  </t>
  </si>
  <si>
    <t>R0024437</t>
  </si>
  <si>
    <t xml:space="preserve">T12 R75 S21 SE4 HARTSEL RANCH UNIT 102 LOT 5239 NEW R588914 AD09 24331 24437  </t>
  </si>
  <si>
    <t>R0024439</t>
  </si>
  <si>
    <t xml:space="preserve">T12 R75 S21 SE4 HARTSEL RANCH UNIT 102 LOT 5241 NEW R588914 AD09 24331 24440  </t>
  </si>
  <si>
    <t>R0024441</t>
  </si>
  <si>
    <t xml:space="preserve">T12 R75 S21 SE4 HARTSEL RANCH UNIT 102 LOT 5243 NEW R588914 AD09 24331 24442  </t>
  </si>
  <si>
    <t>R0024443</t>
  </si>
  <si>
    <t xml:space="preserve">T12 R75 S22 SW4 HARTSEL RANCH UNIT 102 LOT 5247  </t>
  </si>
  <si>
    <t>R0024446</t>
  </si>
  <si>
    <t xml:space="preserve">T12 R75 S21 SE4 HARTSEL RANCH UNIT 102 LOT 5250 R588914 AD09 24331  </t>
  </si>
  <si>
    <t>R0024447</t>
  </si>
  <si>
    <t xml:space="preserve">T12 R75 S21 SE4 HARTSEL RANCH UNIT 102 LOT 5251 R588914 AD09 24331  </t>
  </si>
  <si>
    <t>R0024449</t>
  </si>
  <si>
    <t xml:space="preserve">T12 R75 S21 SE4 HARTSEL RANCH UNIT 102 LOT 5253 R588914 AD09 24331  </t>
  </si>
  <si>
    <t>R0024450</t>
  </si>
  <si>
    <t xml:space="preserve">T12 R75 S21 SE4 HARTSEL RANCH UNIT 102 LOT 5254 R588914 AD09 24331  </t>
  </si>
  <si>
    <t>R0024459</t>
  </si>
  <si>
    <t xml:space="preserve">T12 R75 S21 SE4 HARTSEL RANCH UNIT 102 LOT 5263 R588914 AD09 24331  </t>
  </si>
  <si>
    <t>R0024786</t>
  </si>
  <si>
    <t xml:space="preserve">CASSINO ALBERT J </t>
  </si>
  <si>
    <t xml:space="preserve">T12 R75 S22 SW4 HARTSEL RANCH UNIT 104 LOT 5598  </t>
  </si>
  <si>
    <t xml:space="preserve">508 WOROKA TRL HARTSEL 80449 </t>
  </si>
  <si>
    <t>R0024793</t>
  </si>
  <si>
    <t xml:space="preserve">CRAWFORD CHRISTOPHER B </t>
  </si>
  <si>
    <t xml:space="preserve">T12 R75 S27 NE4 HARTSEL RANCH UNIT 104 LOT 5605  </t>
  </si>
  <si>
    <t xml:space="preserve">WOROKA TRL HARTSEL 80449 </t>
  </si>
  <si>
    <t>R0024794</t>
  </si>
  <si>
    <t xml:space="preserve">DUNNING ROBIN A  </t>
  </si>
  <si>
    <t xml:space="preserve">T12 R75 S27 NE4 HARTSEL RANCH UNIT 104 LOT 5606  </t>
  </si>
  <si>
    <t xml:space="preserve">SINAGUA RD HARTSEL 80449 </t>
  </si>
  <si>
    <t>R0024801</t>
  </si>
  <si>
    <t xml:space="preserve">WHITE CHRISTOPHER DOUGLAS </t>
  </si>
  <si>
    <t xml:space="preserve">T12 R75 S26 NW4 HARTSEL RANCH UNIT 104 LOT 5613  </t>
  </si>
  <si>
    <t xml:space="preserve">335 SINAGUA RD HARTSEL 80449 </t>
  </si>
  <si>
    <t>R0024831</t>
  </si>
  <si>
    <t xml:space="preserve">T12 R75 S22 SW4 HARTSEL RANCH UNIT 104 LOT 5644  </t>
  </si>
  <si>
    <t xml:space="preserve">102 TONKAWA RD HARTSEL 80449 </t>
  </si>
  <si>
    <t>R0024832</t>
  </si>
  <si>
    <t xml:space="preserve">T12 R75 S22 SW4 HARTSEL RANCH UNIT 104 LOT 5645  </t>
  </si>
  <si>
    <t>R0024963</t>
  </si>
  <si>
    <t xml:space="preserve">WALBERG WILLIAM O </t>
  </si>
  <si>
    <t xml:space="preserve">T12 R75 S35 SW4 HARTSEL RANCH UNIT 106 LOT 5953  </t>
  </si>
  <si>
    <t xml:space="preserve">HIAWATHA CIR HARTSEL 80449 </t>
  </si>
  <si>
    <t>R0024997</t>
  </si>
  <si>
    <t xml:space="preserve">FIELDS MICHAEL S </t>
  </si>
  <si>
    <t xml:space="preserve">T12 R75 S27 NW4 HARTSEL RANCH UNIT 105 LOT 5686  </t>
  </si>
  <si>
    <t>R0025013</t>
  </si>
  <si>
    <t xml:space="preserve">RUSSELL FRED D </t>
  </si>
  <si>
    <t xml:space="preserve">T12 R75 S27 NW4 HARTSEL RANCH UNIT 105 LOT 5703 R536797 TR00 24860  </t>
  </si>
  <si>
    <t>R0025067</t>
  </si>
  <si>
    <t xml:space="preserve">NEWBERRY PRESTON ALLAN </t>
  </si>
  <si>
    <t xml:space="preserve">T12 R75 S27 SW4 HARTSEL RANCH UNIT 105 LOT 5758  </t>
  </si>
  <si>
    <t>R0025068</t>
  </si>
  <si>
    <t xml:space="preserve">BUSH SAMMIE O JR </t>
  </si>
  <si>
    <t xml:space="preserve">T12 R75 S27 SW4 HARTSEL RANCH UNIT 105 LOT 5759 R534662 AD05 24860  </t>
  </si>
  <si>
    <t>R0025074</t>
  </si>
  <si>
    <t xml:space="preserve">ALSUP FRED E </t>
  </si>
  <si>
    <t xml:space="preserve">T12 R75 S27 SW4 HARTSEL RANCH UNIT 105 LOT 5765 R536803 TR00 24860  </t>
  </si>
  <si>
    <t>R0025136</t>
  </si>
  <si>
    <t xml:space="preserve">T12 R75 S34 NE4 HARTSEL RANCH UNIT 105 LOT 5826 R534664 AD05 24860  </t>
  </si>
  <si>
    <t>R0025137</t>
  </si>
  <si>
    <t xml:space="preserve">T12 R75 S34 NE4 HARTSEL RANCH UNIT 105 LOT 5827 R534666 AD05 24860  </t>
  </si>
  <si>
    <t>R0025182</t>
  </si>
  <si>
    <t xml:space="preserve">PHILLIPS HENRY H </t>
  </si>
  <si>
    <t xml:space="preserve">T13 R75 S03 NW4 HARTSEL RANCH UNIT 107 LOT 5997 R508338 AD05 24993  </t>
  </si>
  <si>
    <t>R0025209</t>
  </si>
  <si>
    <t xml:space="preserve">WALLER LINDA </t>
  </si>
  <si>
    <t xml:space="preserve">T13 R75 S03 NW4 HARTSEL RANCH UNIT 107 LOT 6023  </t>
  </si>
  <si>
    <t>R0025277</t>
  </si>
  <si>
    <t xml:space="preserve">COLLINS EDWARD E </t>
  </si>
  <si>
    <t xml:space="preserve">T15 R75 S02 NW4 HARTSEL RANCH UNIT 081 LOT 4093  </t>
  </si>
  <si>
    <t>R0025332</t>
  </si>
  <si>
    <t xml:space="preserve">EQUI RAYMOND J TRUST </t>
  </si>
  <si>
    <t xml:space="preserve">T12 R75 S07 SW4 HARTSEL RANCH UNIT 108 LOT 6109 R559422 TR02 AD04  </t>
  </si>
  <si>
    <t>R0025413</t>
  </si>
  <si>
    <t xml:space="preserve">GAMOR KOFI D </t>
  </si>
  <si>
    <t xml:space="preserve">T12 R76 S13 NW4 HARTSEL RANCH UNIT 108 LOT 6217 R552918 TR01 25246  </t>
  </si>
  <si>
    <t>R0025441</t>
  </si>
  <si>
    <t xml:space="preserve">2 TALL BROS LLC </t>
  </si>
  <si>
    <t xml:space="preserve">T12 R76 S13 NE4 HARTSEL RANCH UNIT 108 LOT 6245  </t>
  </si>
  <si>
    <t xml:space="preserve">WASHITA RD HARTSEL 80449 </t>
  </si>
  <si>
    <t>R0025449</t>
  </si>
  <si>
    <t xml:space="preserve">T12 R76 S13 NE4 HARTSEL RANCH UNIT 108 LOT 6253  </t>
  </si>
  <si>
    <t xml:space="preserve">SIOUX RD HARTSEL 804490000 </t>
  </si>
  <si>
    <t>R0025499</t>
  </si>
  <si>
    <t xml:space="preserve">SNYDER GREGORY R </t>
  </si>
  <si>
    <t xml:space="preserve">T12 R76 S24 NW4 HARTSEL RANCH UNIT 109 LOT 6302  </t>
  </si>
  <si>
    <t xml:space="preserve">ANADARKO TRL HARTSEL 80449 </t>
  </si>
  <si>
    <t>R0025546</t>
  </si>
  <si>
    <t xml:space="preserve">T12 R75 S24 SE4 HARTSEL RANCH UNIT 109 LOT 6350  </t>
  </si>
  <si>
    <t xml:space="preserve">ANTERO TRL HARTSEL 80449 </t>
  </si>
  <si>
    <t>R0025602</t>
  </si>
  <si>
    <t xml:space="preserve">WILL MICHAEL JOHN JR </t>
  </si>
  <si>
    <t xml:space="preserve">T10 R77 S06 SW4 VENTURE 73 LOT 26  </t>
  </si>
  <si>
    <t xml:space="preserve">43 ELK LN FAIRPLAY 804400000 </t>
  </si>
  <si>
    <t>R0025676</t>
  </si>
  <si>
    <t xml:space="preserve">STONE ASHLEY </t>
  </si>
  <si>
    <t xml:space="preserve">T12 R74 S11 SE4 HIGH CHAPARRAL RANCH SULPHUR MOUNTAIN ADD LOT 15  </t>
  </si>
  <si>
    <t xml:space="preserve">540 LAKE VIEW DR LAKE GEORGE 808270000 </t>
  </si>
  <si>
    <t>R0025712</t>
  </si>
  <si>
    <t xml:space="preserve">AWAY HOLDINGS LLC </t>
  </si>
  <si>
    <t xml:space="preserve">T11 R74 S35 HIGH CHAPARRAL RANCH SULPHUR MOUNTAIN ADD LOT 51  </t>
  </si>
  <si>
    <t xml:space="preserve">SULPHUR MOUNTAIN RD HARTSEL 80449 </t>
  </si>
  <si>
    <t>R0025713</t>
  </si>
  <si>
    <t xml:space="preserve">T11 R74 S35 HIGH CHAPARRAL RANCH SULPHUR MOUNTAIN ADD LOT 52  </t>
  </si>
  <si>
    <t>R0025718</t>
  </si>
  <si>
    <t xml:space="preserve">EVANS KERRY WAYNE </t>
  </si>
  <si>
    <t xml:space="preserve">T11 R74 S35 NW4 HIGH CHAPARRAL RANCH SULPHUR MOUNTAIN ADD LOT 57  </t>
  </si>
  <si>
    <t xml:space="preserve">HWY 24 LAKE GEORGE 80827 </t>
  </si>
  <si>
    <t>R0025985</t>
  </si>
  <si>
    <t xml:space="preserve">MILLER CASEY SCOTT </t>
  </si>
  <si>
    <t xml:space="preserve">T10 R75 S07 NE4 ELKHORN RANCHES FILING 03 LOT 057  </t>
  </si>
  <si>
    <t xml:space="preserve">1102 GOSHAWK RD COMO 80432 </t>
  </si>
  <si>
    <t>R0026033</t>
  </si>
  <si>
    <t xml:space="preserve">CORTEZ SONALY LILIANA SALGADO </t>
  </si>
  <si>
    <t xml:space="preserve">T10 R75 S07 SE4 ELKHORN RANCHES FILING 03 LOT 043  </t>
  </si>
  <si>
    <t xml:space="preserve">13573 ELKHORN RD COMO 80432 </t>
  </si>
  <si>
    <t>R0026102</t>
  </si>
  <si>
    <t xml:space="preserve">MYSZA PAUL </t>
  </si>
  <si>
    <t xml:space="preserve">T11 R74 S27 SE4 SOUTH PARK RANCHES FILING 02 LOT 31  </t>
  </si>
  <si>
    <t xml:space="preserve">7065 ROUTT RD HARTSEL 80449 </t>
  </si>
  <si>
    <t>R0026117</t>
  </si>
  <si>
    <t xml:space="preserve">HUNT E LEVI </t>
  </si>
  <si>
    <t xml:space="preserve">T11 R74 S26 SE4 SOUTH PARK RANCHES FILING 02 LOT 46  </t>
  </si>
  <si>
    <t xml:space="preserve">7995 ROUTT RD HARTSEL 804490000 </t>
  </si>
  <si>
    <t>R0026143</t>
  </si>
  <si>
    <t xml:space="preserve">OCONNOR ANNETTE </t>
  </si>
  <si>
    <t xml:space="preserve">T11 R74 S26 SE4 SOUTH PARK RANCHES FILING 03 LOT 10  </t>
  </si>
  <si>
    <t xml:space="preserve">8623 JACKSON RD HARTSEL 80449 </t>
  </si>
  <si>
    <t>R0026166</t>
  </si>
  <si>
    <t xml:space="preserve">T11 R74 S26 NW4 SOUTH PARK RANCHES FILING 03 LOT 33 R460651 AD01  </t>
  </si>
  <si>
    <t xml:space="preserve">8065 LARIMER RD HARTSEL 000000000 </t>
  </si>
  <si>
    <t>R0026216</t>
  </si>
  <si>
    <t xml:space="preserve">FORIST NELL NATIONS </t>
  </si>
  <si>
    <t xml:space="preserve">T11 R74 S26 NE4 SOUTH PARK RANCHES FILING 04 LOT 19  </t>
  </si>
  <si>
    <t xml:space="preserve">5868 SUMMIT RD HARTSEL 80449 </t>
  </si>
  <si>
    <t>R0026255</t>
  </si>
  <si>
    <t xml:space="preserve">ROBBINS DAVID W REVOCABLE </t>
  </si>
  <si>
    <t xml:space="preserve">T11 R74 S23 SW4 SOUTH PARK RANCHES FILING 04 LOT 58  </t>
  </si>
  <si>
    <t xml:space="preserve">5434 MESA RD HARTSEL 804490000 </t>
  </si>
  <si>
    <t>R0026361</t>
  </si>
  <si>
    <t xml:space="preserve">2C LAND LLC </t>
  </si>
  <si>
    <t xml:space="preserve">T11 R74 S25 NW4 SOUTH PARK RANCHES FILING 06 LOT 36  </t>
  </si>
  <si>
    <t xml:space="preserve">9251 LARIMER RD HARTSEL 80449 </t>
  </si>
  <si>
    <t>R0026381</t>
  </si>
  <si>
    <t xml:space="preserve">PADILLA TONY ALAN </t>
  </si>
  <si>
    <t xml:space="preserve">T11 R74 S25 NW4 SOUTH PARK RANCHES FILING 06 LOT 56  </t>
  </si>
  <si>
    <t xml:space="preserve">9496 CLEAR CREEK RD HARTSEL 80449 </t>
  </si>
  <si>
    <t>R0026402</t>
  </si>
  <si>
    <t xml:space="preserve">HARMS ROLF </t>
  </si>
  <si>
    <t xml:space="preserve">T11 R74 S25 SW4 SOUTH PARK RANCHES FILING 07 LOT 14 B0408 P0245 AD99  </t>
  </si>
  <si>
    <t xml:space="preserve">8410 ROUTT RD HARTSEL 804490000 </t>
  </si>
  <si>
    <t>R0026467</t>
  </si>
  <si>
    <t xml:space="preserve">JANCUSKI TRACEY L </t>
  </si>
  <si>
    <t xml:space="preserve">T11 R74 S23 NW4 SOUTH PARK RANCHES FILING 08 LOT 32  </t>
  </si>
  <si>
    <t xml:space="preserve">2213 SAN MIGUEL ST HARTSEL 80449 </t>
  </si>
  <si>
    <t>R0026469</t>
  </si>
  <si>
    <t xml:space="preserve">EASTMAN THOMAS LEA </t>
  </si>
  <si>
    <t xml:space="preserve">T11 R74 S23 NW4 SOUTH PARK RANCHES FILING 08 LOT 34  </t>
  </si>
  <si>
    <t xml:space="preserve">5313 PARK RD HARTSEL 80449 </t>
  </si>
  <si>
    <t>R0026472</t>
  </si>
  <si>
    <t xml:space="preserve">JULSON JESS </t>
  </si>
  <si>
    <t xml:space="preserve">T11 R74 S23 NW4 SOUTH PARK RANCHES FILING 08 LOT 37 R639730 TR07  </t>
  </si>
  <si>
    <t xml:space="preserve">5499 PARK RD HARTSEL 804490000 </t>
  </si>
  <si>
    <t>R0026475</t>
  </si>
  <si>
    <t xml:space="preserve">NEWHOUSE GREGORY A </t>
  </si>
  <si>
    <t xml:space="preserve">T11 R74 S23 NE4 SOUTH PARK RANCHES FILING 08 LOT 40 R454486  </t>
  </si>
  <si>
    <t xml:space="preserve">5685 PARK RD HARTSEL 80449 </t>
  </si>
  <si>
    <t>R0026476</t>
  </si>
  <si>
    <t xml:space="preserve">SANCHEZ MARIA OLIVIA </t>
  </si>
  <si>
    <t xml:space="preserve">T11 R74 S23 NE SOUTH PARK RANCHES FILING 08 LOT 41  </t>
  </si>
  <si>
    <t xml:space="preserve">5747 PARK RD HARTSEL 80449 </t>
  </si>
  <si>
    <t>R0026499</t>
  </si>
  <si>
    <t xml:space="preserve">WILLIE JIMMY F </t>
  </si>
  <si>
    <t xml:space="preserve">T11 R74 S23 NW4 SOUTH PARK RANCHES FILING 09 LOT 05 B0542 P0930 UL96  </t>
  </si>
  <si>
    <t xml:space="preserve">5561 BOULDER RD HARTSEL 000000000 </t>
  </si>
  <si>
    <t>R0026534</t>
  </si>
  <si>
    <t xml:space="preserve">HANEY DENNIS B </t>
  </si>
  <si>
    <t xml:space="preserve">T11 R74 S14 SE4 SOUTH PARK RANCHES FILING 09 LOT 40  </t>
  </si>
  <si>
    <t xml:space="preserve">7006 JEFFERSON RD HARTSEL 80449 </t>
  </si>
  <si>
    <t>R0026650</t>
  </si>
  <si>
    <t xml:space="preserve">HANBY DAVID C </t>
  </si>
  <si>
    <t xml:space="preserve">T11 R74 S24 NW4 SOUTH PARK RANCHES FILING 12 LOT 54 B0291 P0812 AD06  </t>
  </si>
  <si>
    <t xml:space="preserve">498 GRAND LN HARTSEL 000000000 </t>
  </si>
  <si>
    <t>R0026660</t>
  </si>
  <si>
    <t xml:space="preserve">COX BRIAN </t>
  </si>
  <si>
    <t xml:space="preserve">T11 R74 S24 SW4 SOUTH PARK RANCHES FILING 13 LOT 02  </t>
  </si>
  <si>
    <t xml:space="preserve">6125 MESA RD HARTSEL 804490000 </t>
  </si>
  <si>
    <t>R0026665</t>
  </si>
  <si>
    <t xml:space="preserve">PETRIDES PETE </t>
  </si>
  <si>
    <t xml:space="preserve">T11 R74 S24 SW4 SOUTH PARK RANCHES FILING 13 LOT 07 R633557 TR06  </t>
  </si>
  <si>
    <t xml:space="preserve">6437 MESA RD HARTSEL 804490000 </t>
  </si>
  <si>
    <t>R0026667</t>
  </si>
  <si>
    <t xml:space="preserve">PRITSCHAU ELIZABETH H AND A L </t>
  </si>
  <si>
    <t xml:space="preserve">T11 R74 S24 SW4 SOUTH PARK RANCHES FILING 13 LOT 09 B0489 P0688 AD02  </t>
  </si>
  <si>
    <t xml:space="preserve">6561 MESA RD HARTSEL 000000000 </t>
  </si>
  <si>
    <t>R0026674</t>
  </si>
  <si>
    <t xml:space="preserve">SCHMITT ERIK A </t>
  </si>
  <si>
    <t xml:space="preserve">T11 R74 S24 NE4 SOUTH PARK RANCHES FILING 13 LOT 16  </t>
  </si>
  <si>
    <t xml:space="preserve">4983  SAN JUAN ST HARTSEL 80449 </t>
  </si>
  <si>
    <t>R0026710</t>
  </si>
  <si>
    <t xml:space="preserve">SCHMID KURT </t>
  </si>
  <si>
    <t xml:space="preserve">T11 R73 S18 NW4 SOUTH PARK RANCHES FILING 14 LOT 20  </t>
  </si>
  <si>
    <t xml:space="preserve">423 GUNNISON ST HARTSEL 80449 </t>
  </si>
  <si>
    <t>R0026747</t>
  </si>
  <si>
    <t xml:space="preserve">PRESS CHARLES </t>
  </si>
  <si>
    <t xml:space="preserve">T11 R73 S18 SW4 SOUTH PARK RANCHES FILING 15 LOT 12  </t>
  </si>
  <si>
    <t xml:space="preserve">2092 GARFIELD RD HARTSEL 80449 </t>
  </si>
  <si>
    <t>R0026753</t>
  </si>
  <si>
    <t xml:space="preserve">CANTRELL ALISON L </t>
  </si>
  <si>
    <t xml:space="preserve">T11 R73 S18 SW4 SOUTH PARK RANCHES FILING 15 LOT 18  </t>
  </si>
  <si>
    <t xml:space="preserve">2582 GARFIELD RD HARTSEL 80449 </t>
  </si>
  <si>
    <t>R0026852</t>
  </si>
  <si>
    <t xml:space="preserve">POWERS BRUCE POSTELL IV </t>
  </si>
  <si>
    <t xml:space="preserve">T11 R73 S30 SW4 SOUTH PARK RANCHES FILING 18 LOT 02  </t>
  </si>
  <si>
    <t xml:space="preserve">10027 JACKSON RD HARTSEL 80449 </t>
  </si>
  <si>
    <t>R0026969</t>
  </si>
  <si>
    <t xml:space="preserve">BOURASSA SANDRA LEE </t>
  </si>
  <si>
    <t xml:space="preserve">T11 R73 S29 SW4 SOUTH PARK RANCHES FILING 20 LOT 30  </t>
  </si>
  <si>
    <t xml:space="preserve">11124 JACKSON RD HARTSEL 80449 </t>
  </si>
  <si>
    <t>R0026973</t>
  </si>
  <si>
    <t xml:space="preserve">RINFRET PATRICK J </t>
  </si>
  <si>
    <t xml:space="preserve">T11 R73 S29 SW4 SOUTH PARK RANCHES FILING 20 LOT 34  </t>
  </si>
  <si>
    <t xml:space="preserve">11189 JACKSON RD HARTSEL 80449 </t>
  </si>
  <si>
    <t>R0026978</t>
  </si>
  <si>
    <t xml:space="preserve">CALABRESE ROBERT J </t>
  </si>
  <si>
    <t xml:space="preserve">T11 R73 S29 SW4 SOUTH PARK RANCHES FILING 20 LOT 39  </t>
  </si>
  <si>
    <t xml:space="preserve">11499 JACKSON RD HARTSEL 80449 </t>
  </si>
  <si>
    <t>R0026984</t>
  </si>
  <si>
    <t xml:space="preserve">PEDLEY WENDY G </t>
  </si>
  <si>
    <t xml:space="preserve">T11 R73 S29 SW4 SOUTH PARK RANCHES FILING 20 LOT 45 R504882 AD07  </t>
  </si>
  <si>
    <t xml:space="preserve">1102 TURNER GULCH RD HARTSEL 000000000 </t>
  </si>
  <si>
    <t>R0027084</t>
  </si>
  <si>
    <t xml:space="preserve">RAJAN K S </t>
  </si>
  <si>
    <t xml:space="preserve">T11 R73 S33 NW4 SOUTH PARK RANCHES FILING 22 LOT 15 B0265 P0183 AD05  </t>
  </si>
  <si>
    <t xml:space="preserve">2219 MONTEZUMA RD HARTSEL 000000000 </t>
  </si>
  <si>
    <t>R0027144</t>
  </si>
  <si>
    <t xml:space="preserve">ZINKE SARAH E </t>
  </si>
  <si>
    <t xml:space="preserve">T11 R74 S34 NE4 SOUTH PARK RANCHES AMENDED FILING 23 LOT 21  </t>
  </si>
  <si>
    <t xml:space="preserve">6747 MOFFAT RD HARTSEL 80449 </t>
  </si>
  <si>
    <t>R0027169</t>
  </si>
  <si>
    <t xml:space="preserve">ARROYO JUVENAL CASTRO </t>
  </si>
  <si>
    <t xml:space="preserve">T11 R74 S34 NW4 SOUTH PARK RANCHES AMENDED FILING 24 LOT 03  </t>
  </si>
  <si>
    <t xml:space="preserve">RIO BLANCO RD HARTSEL 80449 </t>
  </si>
  <si>
    <t>R0027181</t>
  </si>
  <si>
    <t xml:space="preserve">BURNEY MICHELLE </t>
  </si>
  <si>
    <t xml:space="preserve">T11 R74 S34 NE4 SOUTH PARK RANCHES AMENDED FILING 24 LOT 15 B0346 P0718  </t>
  </si>
  <si>
    <t>R0027195</t>
  </si>
  <si>
    <t xml:space="preserve">WHITEBECK MARTIN L </t>
  </si>
  <si>
    <t xml:space="preserve">T11 R74 S34 NW4 SOUTH PARK RANCHES AMENDED FILING 24 LOT 29  </t>
  </si>
  <si>
    <t xml:space="preserve">ROUTT RD HARTSEL 80449 </t>
  </si>
  <si>
    <t>R0027207</t>
  </si>
  <si>
    <t xml:space="preserve">CONNERS CHRIS S </t>
  </si>
  <si>
    <t xml:space="preserve">T11 R74 S27 SE4 SOUTH PARK RANCHES AMENDED FILING 24 LOT 41  </t>
  </si>
  <si>
    <t xml:space="preserve">6663 ROUTT RD HARTSEL 80449 </t>
  </si>
  <si>
    <t>R0027216</t>
  </si>
  <si>
    <t xml:space="preserve">KENNEY STEVEN J </t>
  </si>
  <si>
    <t xml:space="preserve">T11 R74 S27 SE4 SOUTH PARK RANCHES AMENDED FILING 24 LOT 50  </t>
  </si>
  <si>
    <t xml:space="preserve">7662 JACKSON RD HARTSEL 80449 </t>
  </si>
  <si>
    <t>R0027221</t>
  </si>
  <si>
    <t xml:space="preserve">LISTOPAD EVAN R &amp; MARGARET T REV TRUST </t>
  </si>
  <si>
    <t xml:space="preserve">T11 R74 S27 SW4 SOUTH PARK RANCHES AMENDED FILING 24 LOT 55  </t>
  </si>
  <si>
    <t>R0027239</t>
  </si>
  <si>
    <t xml:space="preserve">KENNEDY DALE E </t>
  </si>
  <si>
    <t xml:space="preserve">T11 R74 S27 SE4 SOUTH PARK RANCHES FILING 25 LOT 13  </t>
  </si>
  <si>
    <t xml:space="preserve">895 SAN MIGUEL ST HARTSEL 80449 </t>
  </si>
  <si>
    <t>R0027240</t>
  </si>
  <si>
    <t xml:space="preserve">T11 R74 S27 SE4 SOUTH PARK RANCHES FILING 25 LOT 14  </t>
  </si>
  <si>
    <t xml:space="preserve">957 SAN MIGUEL ST HARTSEL 80449 </t>
  </si>
  <si>
    <t>R0027286</t>
  </si>
  <si>
    <t xml:space="preserve">DEFORD KEVIN L </t>
  </si>
  <si>
    <t xml:space="preserve">T11 R74 S27 NW4 SOUTH PARK RANCHES FILING 26 LOT 10 B0534 P0661 AD06  </t>
  </si>
  <si>
    <t xml:space="preserve">337 E CHASE RD   </t>
  </si>
  <si>
    <t>R0027318</t>
  </si>
  <si>
    <t xml:space="preserve">MAHER JONATHAN F </t>
  </si>
  <si>
    <t xml:space="preserve">T11 R74 S22 SW4 SOUTH PARK RANCHES FILING 26 LOT 42 B0538 P0817 UL96  </t>
  </si>
  <si>
    <t xml:space="preserve">4620 MESA RD HARTSEL 000000000 </t>
  </si>
  <si>
    <t>R0027337</t>
  </si>
  <si>
    <t xml:space="preserve">T11 R74 S22 SW4 SOUTH PARK RANCHES FILING 27 LOT 05  </t>
  </si>
  <si>
    <t xml:space="preserve">4347 MESA RD HARTSEL 80499 </t>
  </si>
  <si>
    <t>R0027351</t>
  </si>
  <si>
    <t xml:space="preserve">WALKOWSKI JONA R </t>
  </si>
  <si>
    <t xml:space="preserve">T11 R74 S22 SW4 SOUTH PARK RANCHES FILING 27 LOT 19 R620284 AD09  </t>
  </si>
  <si>
    <t xml:space="preserve">4436 PARK RD HARTSEL 804490000 </t>
  </si>
  <si>
    <t>R0027409</t>
  </si>
  <si>
    <t xml:space="preserve">SANDERSON SCOTT W </t>
  </si>
  <si>
    <t xml:space="preserve">T11 R74 S28 NW4 SOUTH PARK RANCHES FILING 29 LOT 11  </t>
  </si>
  <si>
    <t xml:space="preserve">6143 LARIMER RD HARTSEL 80449 </t>
  </si>
  <si>
    <t>R0027499</t>
  </si>
  <si>
    <t xml:space="preserve">MILLER JEFF D </t>
  </si>
  <si>
    <t xml:space="preserve">T11 R74 S28 SE4 SOUTH PARK RANCHES FILING 30 LOT 40 R458897 AD03  </t>
  </si>
  <si>
    <t xml:space="preserve">6623 JACKSON RD HARTSEL 000000000 </t>
  </si>
  <si>
    <t>R0027655</t>
  </si>
  <si>
    <t xml:space="preserve">MONK CHRISTOPHER ALLEN </t>
  </si>
  <si>
    <t xml:space="preserve">T11 R74 S32 NW4 SOUTH PARK RANCHES FILING 34 LOT 06  </t>
  </si>
  <si>
    <t xml:space="preserve">4375 MOFFAT RD HARTSEL 80449 </t>
  </si>
  <si>
    <t>R0027671</t>
  </si>
  <si>
    <t xml:space="preserve">MEIER RODNEY B </t>
  </si>
  <si>
    <t xml:space="preserve">T11 R74 S32 NE4 SOUTH PARK RANCHES FILING 34 LOT 22 B0538 P0963 UL96  </t>
  </si>
  <si>
    <t xml:space="preserve">4682 RIO BLANCO RD HARTSEL 000000000 </t>
  </si>
  <si>
    <t>R0027703</t>
  </si>
  <si>
    <t xml:space="preserve">MONUMENTAL PROPERTIES USA LLC </t>
  </si>
  <si>
    <t xml:space="preserve">T11 R74 S32 NE4 SOUTH PARK RANCHES FILING 34 LOT 54  </t>
  </si>
  <si>
    <t xml:space="preserve">4682 ROUTT RD HARTSEL 80449 </t>
  </si>
  <si>
    <t>R0027704</t>
  </si>
  <si>
    <t xml:space="preserve">LEYVA ROSALINDA </t>
  </si>
  <si>
    <t xml:space="preserve">T11 R74 S29 SE4 SOUTH PARK RANCHES FILING 34 LOT 55  </t>
  </si>
  <si>
    <t xml:space="preserve">4620 ROUTT RD   </t>
  </si>
  <si>
    <t>R0027719</t>
  </si>
  <si>
    <t xml:space="preserve">BO MARIANNE </t>
  </si>
  <si>
    <t xml:space="preserve">T11 R74 S31 SE4 SOUTH PARK RANCHES FILING 35 LOT 07  </t>
  </si>
  <si>
    <t xml:space="preserve">699 KELLER DR HARTSEL 80449 </t>
  </si>
  <si>
    <t>R0027727</t>
  </si>
  <si>
    <t xml:space="preserve">BERRY MEGHAN L </t>
  </si>
  <si>
    <t xml:space="preserve">T11 R74 S31 SW4 SOUTH PARK RANCHES FILING 35 LOT 15  </t>
  </si>
  <si>
    <t xml:space="preserve">196 ELKHORN RD HARTSEL 80449 </t>
  </si>
  <si>
    <t>R0027745</t>
  </si>
  <si>
    <t xml:space="preserve">WERLAND CLARA B </t>
  </si>
  <si>
    <t xml:space="preserve">T11 R74 S31 NE4 SOUTH PARK RANCHES FILING 36 LOT 09 B0314 P0987 UL96  </t>
  </si>
  <si>
    <t xml:space="preserve">3992 MOFFAT RD HARTSEL 000000000 </t>
  </si>
  <si>
    <t>R0027812</t>
  </si>
  <si>
    <t xml:space="preserve">NELSON AARON </t>
  </si>
  <si>
    <t xml:space="preserve">T11 R74 S30 SE4 SOUTH PARK RANCHES FILING 37 LOT 19 R519562 TR00  </t>
  </si>
  <si>
    <t xml:space="preserve">3806 ROUTT RD   </t>
  </si>
  <si>
    <t>R0027825</t>
  </si>
  <si>
    <t xml:space="preserve">VIZCAINO VIANKA LORENA ALEJANDRES </t>
  </si>
  <si>
    <t xml:space="preserve">T11 R74 S30 SE4 SOUTH PARK RANCHES FILING 37 LOT 32  </t>
  </si>
  <si>
    <t xml:space="preserve">4992 JACKSON RD HARTSEL 80449 </t>
  </si>
  <si>
    <t>R0027909</t>
  </si>
  <si>
    <t xml:space="preserve">T11 R74 S19 SW4 SOUTH PARK RANCHES FILING 39 LOT 15  </t>
  </si>
  <si>
    <t xml:space="preserve">1186 SUMMIT RD HARTSEL 80449 </t>
  </si>
  <si>
    <t>R0028040</t>
  </si>
  <si>
    <t xml:space="preserve">BARRY NATHAN </t>
  </si>
  <si>
    <t xml:space="preserve">T11 R75 S11 SE4 SOUTH PARK RANCHES FILING 42 LOT 10  </t>
  </si>
  <si>
    <t xml:space="preserve">65 BOULDER RD HARTSEL 80449 </t>
  </si>
  <si>
    <t>R0028064</t>
  </si>
  <si>
    <t xml:space="preserve">ZIEROTH ERNEST J JR </t>
  </si>
  <si>
    <t xml:space="preserve">T11 R75 S13 SW4 SOUTH PARK RANCHES FILING 42 LOT 34  </t>
  </si>
  <si>
    <t xml:space="preserve">3383 MULEY GULCH DR HARTSEL 80449 </t>
  </si>
  <si>
    <t>R0028118</t>
  </si>
  <si>
    <t xml:space="preserve">YOUNG SHANNON T </t>
  </si>
  <si>
    <t xml:space="preserve">T11 R75 S02 NW4 SOUTH PARK RANCHES FILING 43 LOT 10  </t>
  </si>
  <si>
    <t xml:space="preserve">1372 FAIRVIEW RD HARTSEL 80449 </t>
  </si>
  <si>
    <t>R0028155</t>
  </si>
  <si>
    <t xml:space="preserve">STERLING CHERYL S </t>
  </si>
  <si>
    <t xml:space="preserve">T11 R75 S35 SE4 SOUTH PARK RANCHES FILING 43 LOT 47 B0337 P0363 AD98  </t>
  </si>
  <si>
    <t xml:space="preserve">1744 HINSDALE RD GUFFEY 80820 </t>
  </si>
  <si>
    <t>R0028174</t>
  </si>
  <si>
    <t xml:space="preserve">POLEKOFF AARON M </t>
  </si>
  <si>
    <t xml:space="preserve">T11 R75 S35 SE4 SOUTH PARK RANCHES FILING 44 LOT 14  </t>
  </si>
  <si>
    <t xml:space="preserve">1623 HINSDALE RD HARTSEL 80449 </t>
  </si>
  <si>
    <t>R0028181</t>
  </si>
  <si>
    <t xml:space="preserve">T11 R75 S35 SW4 SOUTH PARK RANCHES FILING 44 LOT 21 R666133 TR09  </t>
  </si>
  <si>
    <t xml:space="preserve">1189 HINSDALE RD HARTSEL 804490000 </t>
  </si>
  <si>
    <t>R0028182</t>
  </si>
  <si>
    <t xml:space="preserve">SWIFT SHERI </t>
  </si>
  <si>
    <t xml:space="preserve">T11 R75 S35 SW4 SOUTH PARK RANCHES FILING 44 LOT 22  </t>
  </si>
  <si>
    <t xml:space="preserve">1127 HINSDALE RD HARTSEL 804490000 </t>
  </si>
  <si>
    <t>R0028256</t>
  </si>
  <si>
    <t xml:space="preserve">JOHNSTONE SAMUEL RAYMOND </t>
  </si>
  <si>
    <t xml:space="preserve">T11 R75 S26 NE4 SOUTH PARK RANCHES FILING 45 LOT 30  </t>
  </si>
  <si>
    <t xml:space="preserve">1744 ROUTT RD HARTSEL 80449 </t>
  </si>
  <si>
    <t>R0028280</t>
  </si>
  <si>
    <t xml:space="preserve">MARTIN JAMES M </t>
  </si>
  <si>
    <t xml:space="preserve">T11 R75 S35 NE4 SOUTH PARK RANCHES FILING 45 LOT 54  </t>
  </si>
  <si>
    <t xml:space="preserve">1933 RIO BLANCO RD HARTSEL 80449 </t>
  </si>
  <si>
    <t>R0028350</t>
  </si>
  <si>
    <t xml:space="preserve">T11 R75 S34 SE4 SOUTH PARK RANCHES FILING 46B LOT 18 R588596 TR03  </t>
  </si>
  <si>
    <t xml:space="preserve">415 W RANGER HILL RD HARTSEL 000000000 </t>
  </si>
  <si>
    <t>R0028360</t>
  </si>
  <si>
    <t xml:space="preserve">CH3 LLC </t>
  </si>
  <si>
    <t xml:space="preserve">T12 R75 S03 NE4 SOUTH PARK RANCHES FILING 46C LOT 04  </t>
  </si>
  <si>
    <t xml:space="preserve">427 E RANGER HILL RD HARTSEL 80449 </t>
  </si>
  <si>
    <t>R0028430</t>
  </si>
  <si>
    <t xml:space="preserve">SMITH JONATHAN L C </t>
  </si>
  <si>
    <t xml:space="preserve">T11 R75 S27 SE4 SOUTH PARK RANCHES FILING 47 LOT 42  </t>
  </si>
  <si>
    <t xml:space="preserve">1280 W RANGER HILL RD HARTSEL 80449 </t>
  </si>
  <si>
    <t>R0028489</t>
  </si>
  <si>
    <t xml:space="preserve">JOHNSTON LIVING TRUST DTD 1/22/2013 </t>
  </si>
  <si>
    <t xml:space="preserve">T11 R75 S27 NE4 SOUTH PARK RANCHES FILING 48 LOT 45  </t>
  </si>
  <si>
    <t xml:space="preserve">1852 CLEAR CREEK RD HARTSEL 80449 </t>
  </si>
  <si>
    <t>R0028514</t>
  </si>
  <si>
    <t xml:space="preserve">T11 R75 S27 NE4 SOUTH PARK RANCHES FILING 48 LOT 70  </t>
  </si>
  <si>
    <t xml:space="preserve">2028 W RANGER HILL RD HARTSEL 804490000 </t>
  </si>
  <si>
    <t>R0028522</t>
  </si>
  <si>
    <t xml:space="preserve">NELSON ANDREA M </t>
  </si>
  <si>
    <t xml:space="preserve">T11 R74 S20 NW4 SOUTH PARK RANCHES FILING 50 LOT 08  </t>
  </si>
  <si>
    <t xml:space="preserve">2124 PARK RD HARTSEL 80449 </t>
  </si>
  <si>
    <t>R0028555</t>
  </si>
  <si>
    <t xml:space="preserve">IGLOO INDUSTRIES LLC </t>
  </si>
  <si>
    <t xml:space="preserve">T11 R74 S20 SE4 SOUTH PARK RANCHES FILING 50 LOT 41 R634746 TR06  </t>
  </si>
  <si>
    <t xml:space="preserve">2738 MESA RD HARTSEL 804490000 </t>
  </si>
  <si>
    <t>R0028568</t>
  </si>
  <si>
    <t xml:space="preserve">LAMBERT THOMAS </t>
  </si>
  <si>
    <t xml:space="preserve">T11 R74 S20 SE4 SOUTH PARK RANCHES FILING 50 LOT 54  </t>
  </si>
  <si>
    <t xml:space="preserve">2803 MESA RD HARTSEL 804490000 </t>
  </si>
  <si>
    <t>R0028583</t>
  </si>
  <si>
    <t xml:space="preserve">IMPERIAL JOSE C </t>
  </si>
  <si>
    <t xml:space="preserve">T11 R74 S19 NE4 SOUTH PARK RANCHES FILING 51 LOT 07  </t>
  </si>
  <si>
    <t xml:space="preserve">1563 OXFORD DR HARTSEL 80449 </t>
  </si>
  <si>
    <t>R0028599</t>
  </si>
  <si>
    <t xml:space="preserve">PREBYL GARY L </t>
  </si>
  <si>
    <t xml:space="preserve">T11 R74 S20 NW4 SOUTH PARK RANCHES FILING 51 LOT 23 B0257 P0152 AD09  </t>
  </si>
  <si>
    <t xml:space="preserve">592 BETA ST HARTSEL 804490000 </t>
  </si>
  <si>
    <t>R0028667</t>
  </si>
  <si>
    <t xml:space="preserve">T11 R75 S13 SE4 SOUTH PARK RANCHES FILING 53 LOT 01 B0265 P0241 AD05  </t>
  </si>
  <si>
    <t xml:space="preserve">2528 OXFORD DR HARTSEL 80449 </t>
  </si>
  <si>
    <t>R0028688</t>
  </si>
  <si>
    <t xml:space="preserve">KOWALLIS ARYLL W </t>
  </si>
  <si>
    <t xml:space="preserve">T11 R74 S18 NW4 SOUTH PARK RANCHES FILING 53 LOT 22  </t>
  </si>
  <si>
    <t xml:space="preserve">1376 OXFORD DR HARTSEL 804490000 </t>
  </si>
  <si>
    <t>R0028709</t>
  </si>
  <si>
    <t xml:space="preserve">BASORA KEITH </t>
  </si>
  <si>
    <t xml:space="preserve">T11 R74 S18 SW4 SOUTH PARK RANCHES FILING 53 LOT 43  </t>
  </si>
  <si>
    <t xml:space="preserve">1223 S MARGARET PL HARTSEL 80449 </t>
  </si>
  <si>
    <t>R0028746</t>
  </si>
  <si>
    <t xml:space="preserve">DEAN DOUGLAS HARLAN </t>
  </si>
  <si>
    <t xml:space="preserve">T11 R74 S18 SE4 SOUTH PARK RANCHES FILING 54 LOT 23 B0551 P0286 UL96  </t>
  </si>
  <si>
    <t xml:space="preserve">486 N MARGARET PL   </t>
  </si>
  <si>
    <t>R0028855</t>
  </si>
  <si>
    <t xml:space="preserve">KENNEDY DENNY  </t>
  </si>
  <si>
    <t xml:space="preserve">T11 R74 S07 SE4 SOUTH PARK RANCHES FILING 56 LOT 39  </t>
  </si>
  <si>
    <t xml:space="preserve">128 RIDGEWAY CT HARTSEL 80449 </t>
  </si>
  <si>
    <t>R0028915</t>
  </si>
  <si>
    <t xml:space="preserve">TOMS CHARLES A </t>
  </si>
  <si>
    <t xml:space="preserve">T11 R74 S08 SE4 SOUTH PARK RANCHES FILING 57 LOT 37  </t>
  </si>
  <si>
    <t xml:space="preserve">425 UTE TRACE HARTSEL 80449 </t>
  </si>
  <si>
    <t>R0028916</t>
  </si>
  <si>
    <t xml:space="preserve">T11 R74 S08 SE4 SOUTH PARK RANCHES FILING 57 LOT 38  </t>
  </si>
  <si>
    <t xml:space="preserve">589 UTE TRACE HARTSEL 80449 </t>
  </si>
  <si>
    <t>R0028935</t>
  </si>
  <si>
    <t xml:space="preserve">LITTLE CONIFER LLC </t>
  </si>
  <si>
    <t xml:space="preserve">T11 R74 S09 SW4 SOUTH PARK RANCHES FILING 58 LOT 08  </t>
  </si>
  <si>
    <t xml:space="preserve">449 DUDLEY DR HARTSEL 80449 </t>
  </si>
  <si>
    <t>R0028942</t>
  </si>
  <si>
    <t xml:space="preserve">FRANKLIN JOSEPH </t>
  </si>
  <si>
    <t xml:space="preserve">T11 R74 S09 SW4 SOUTH PARK RANCHES FILING 58 LOT 15 R659834 TR09  </t>
  </si>
  <si>
    <t xml:space="preserve">137 JUDY LN HARTSEL 804490000 </t>
  </si>
  <si>
    <t>R0028952</t>
  </si>
  <si>
    <t xml:space="preserve">SMITH CHRISTOPHER C </t>
  </si>
  <si>
    <t xml:space="preserve">T11 R74 S09 NW4 SOUTH PARK RANCHES FILING 58 LOT 25  </t>
  </si>
  <si>
    <t xml:space="preserve">489 MOONBEAM DR HARTSEL 80449 </t>
  </si>
  <si>
    <t>R0028970</t>
  </si>
  <si>
    <t xml:space="preserve">WOOD BRIAN J </t>
  </si>
  <si>
    <t xml:space="preserve">T11 R74 S09 SW4 SOUTH PARK RANCHES FILING 58 LOT 43  </t>
  </si>
  <si>
    <t xml:space="preserve">184 MOONBEAM DR HARTSEL 80449 </t>
  </si>
  <si>
    <t>R0028974</t>
  </si>
  <si>
    <t xml:space="preserve">CABLE NANCY </t>
  </si>
  <si>
    <t xml:space="preserve">T11 R74 S09 SW4 SOUTH PARK RANCHES FILING 58 LOT 47  </t>
  </si>
  <si>
    <t xml:space="preserve">1238 WALLS ST HARTSEL 80449 </t>
  </si>
  <si>
    <t>R0029008</t>
  </si>
  <si>
    <t xml:space="preserve">HARMON RICKY D </t>
  </si>
  <si>
    <t xml:space="preserve">T11 R74 S09 SE4 SOUTH PARK RANCHES FILING 59 LOT 31  </t>
  </si>
  <si>
    <t xml:space="preserve">125 PANDY DR HARTSEL 80449 </t>
  </si>
  <si>
    <t>R0029067</t>
  </si>
  <si>
    <t xml:space="preserve">LONG CHARLES H </t>
  </si>
  <si>
    <t xml:space="preserve">T11 R74 S08 NW4 SOUTH PARK RANCHES FILING 60 LOT 31  </t>
  </si>
  <si>
    <t xml:space="preserve">1534 APACHE TR HARTSEL 80449 </t>
  </si>
  <si>
    <t>R0029071</t>
  </si>
  <si>
    <t xml:space="preserve">NIELSON JONATHAN P REVOCABLE </t>
  </si>
  <si>
    <t xml:space="preserve">T11 R74 S08 NW4 SOUTH PARK RANCHES FILING 60 LOT 35 R492531 AD00 JOHNATHAN P NIELSON TRUSTEE  </t>
  </si>
  <si>
    <t xml:space="preserve">1286 APACHE TR   </t>
  </si>
  <si>
    <t>R0029130</t>
  </si>
  <si>
    <t xml:space="preserve">AZAD SAID </t>
  </si>
  <si>
    <t xml:space="preserve">T11 R74 S07 NE4 SOUTH PARK RANCHES FILING 61 LOT 33 B0554 P0830 AD09  </t>
  </si>
  <si>
    <t xml:space="preserve">265 CHIPITA TR   </t>
  </si>
  <si>
    <t>R0029141</t>
  </si>
  <si>
    <t xml:space="preserve">MYSZA PAUL AND MARY ANN </t>
  </si>
  <si>
    <t xml:space="preserve">T11 R74 S07 NE4 SOUTH PARK RANCHES FILING 61 LOT 44 B0550 P0820 AD01  </t>
  </si>
  <si>
    <t xml:space="preserve">271 CHEYENNE TR   </t>
  </si>
  <si>
    <t>R0029222</t>
  </si>
  <si>
    <t xml:space="preserve">SHIELDS RANDALL R AND LINDA M </t>
  </si>
  <si>
    <t xml:space="preserve">T11 R75 S01 NW4 SOUTH PARK RANCHES FILING 63 LOT 11 R496112 AD03  </t>
  </si>
  <si>
    <t xml:space="preserve">708 CHEROKEE TR HARTSEL 000000000 </t>
  </si>
  <si>
    <t>R0029327</t>
  </si>
  <si>
    <t xml:space="preserve">T11 R75 S15 NE4 SOUTH PARK RANCHES AMENDED FILING 84 LOT 33  </t>
  </si>
  <si>
    <t xml:space="preserve">367 LA PLATA CIR HARTSEL 80449 </t>
  </si>
  <si>
    <t>R0029340</t>
  </si>
  <si>
    <t xml:space="preserve">SANCHEZ MICHAEL F </t>
  </si>
  <si>
    <t xml:space="preserve">T11 R75 S15 SE4 SOUTH PARK RANCHES AMENDED FILING 84 LOT 46  </t>
  </si>
  <si>
    <t xml:space="preserve">134 JUNE LN HARTSEL 80449 </t>
  </si>
  <si>
    <t>R0029380</t>
  </si>
  <si>
    <t xml:space="preserve">SILVESTRE PEDRO A FLORES </t>
  </si>
  <si>
    <t xml:space="preserve">T11 R75 S14 NW4 SOUTH PARK RANCHES FILING 85 LOT 36  </t>
  </si>
  <si>
    <t xml:space="preserve">128 MEETEETSE DR HARTSEL 80449 </t>
  </si>
  <si>
    <t>R0029395</t>
  </si>
  <si>
    <t xml:space="preserve">MANKEVICH YEVGENIY </t>
  </si>
  <si>
    <t xml:space="preserve">T11 R75 S14 SE4 SOUTH PARK RANCHES FILING 85 LOT 51  </t>
  </si>
  <si>
    <t xml:space="preserve">317 JEFFERSON RD HARTSEL 804490000 </t>
  </si>
  <si>
    <t>R0029403</t>
  </si>
  <si>
    <t xml:space="preserve">PAYTON JAY </t>
  </si>
  <si>
    <t xml:space="preserve">T11 R75 S14 SW4 SOUTH PARK RANCHES FILING 86 LOT 04  </t>
  </si>
  <si>
    <t xml:space="preserve">428 LA PLATA DR HARTSEL 80449 </t>
  </si>
  <si>
    <t>R0029408</t>
  </si>
  <si>
    <t xml:space="preserve">JUDD THOMAS E </t>
  </si>
  <si>
    <t xml:space="preserve">T11 R75 S14 SW4 SOUTH PARK RANCHES FILING 86 LOT 09 B0274 P0370 UL96  </t>
  </si>
  <si>
    <t xml:space="preserve">1961 FITZSIMMONS RD HARTSEL 804490000 </t>
  </si>
  <si>
    <t>R0029428</t>
  </si>
  <si>
    <t xml:space="preserve">T11 R75 S15 SE4 SOUTH PARK RANCHES FILING 86 LOT 29  </t>
  </si>
  <si>
    <t xml:space="preserve">925 LA PLATA DR HARTSEL 804490000 </t>
  </si>
  <si>
    <t>R0029444</t>
  </si>
  <si>
    <t xml:space="preserve">BABCOCK CHARLES </t>
  </si>
  <si>
    <t xml:space="preserve">T11 R75 S13 NW4 SOUTH PARK RANCHES FILING 90 LOT 10  </t>
  </si>
  <si>
    <t xml:space="preserve">1043 COSTELLA DR HARTSEL 80449 </t>
  </si>
  <si>
    <t>R0029448</t>
  </si>
  <si>
    <t xml:space="preserve">KEALY MICHAEL J </t>
  </si>
  <si>
    <t xml:space="preserve">T11 R75 S13 NW4 SOUTH PARK RANCHES FILING 90 LOT 14 R459071 DA00 29446  </t>
  </si>
  <si>
    <t xml:space="preserve">1301 COSTELLA DR HARTSEL 80449 </t>
  </si>
  <si>
    <t>R0029467</t>
  </si>
  <si>
    <t xml:space="preserve">TULLAR TIMOTHY R </t>
  </si>
  <si>
    <t xml:space="preserve">T11 R75 S13 NW4 SOUTH PARK RANCHES FILING 90 LOT 33  </t>
  </si>
  <si>
    <t xml:space="preserve">245 PINE LN HARTSEL 80449 </t>
  </si>
  <si>
    <t>R0029496</t>
  </si>
  <si>
    <t xml:space="preserve">SERRANO JOSE MAURO </t>
  </si>
  <si>
    <t xml:space="preserve">T11 R74 S19 NW4 SOUTH PARK RANCHES FILING 91 LOT 03  </t>
  </si>
  <si>
    <t xml:space="preserve">2023 S MULEY GULCH DR HARTSEL 80449 </t>
  </si>
  <si>
    <t>R0029523</t>
  </si>
  <si>
    <t xml:space="preserve">RADSPINNER JESSE F </t>
  </si>
  <si>
    <t xml:space="preserve">T11 R75 S13 SE4 SOUTH PARK RANCHES FILING 91 LOT 30  </t>
  </si>
  <si>
    <t xml:space="preserve">3464 ELKHORN RD HARTSEL 80449 </t>
  </si>
  <si>
    <t>R0029526</t>
  </si>
  <si>
    <t xml:space="preserve">MARTINEZ JAMES </t>
  </si>
  <si>
    <t xml:space="preserve">T11 R74 S19 SW4 SOUTH PARK RANCHES FILING 92 LOT 02  </t>
  </si>
  <si>
    <t xml:space="preserve">1775 S MULEY GULCH DR HARTSEL 80449 </t>
  </si>
  <si>
    <t>R0029557</t>
  </si>
  <si>
    <t xml:space="preserve">DISCOVERY PROPERTIES LTD </t>
  </si>
  <si>
    <t xml:space="preserve">T11 R74 S30 NE4 SOUTH PARK RANCHES FILING 93 LOT 01  </t>
  </si>
  <si>
    <t xml:space="preserve">1125 S MULEY GULCH DR HARTSEL 80449 </t>
  </si>
  <si>
    <t>R0029572</t>
  </si>
  <si>
    <t xml:space="preserve">GROCHALA MARY J </t>
  </si>
  <si>
    <t xml:space="preserve">T11 R74 S29 NE4 SOUTH PARK RANCHES FILING 93 LOT 16  </t>
  </si>
  <si>
    <t xml:space="preserve">996 LARIMER DR HARTSEL 80449 </t>
  </si>
  <si>
    <t>R0029575</t>
  </si>
  <si>
    <t xml:space="preserve">BUFFALO PEAK PROPERTY SOLUTIONS LLC </t>
  </si>
  <si>
    <t xml:space="preserve">T11 R74 S29 NW4 SOUTH PARK RANCHES FILING 93 NEW LOT 19  </t>
  </si>
  <si>
    <t xml:space="preserve">813 LARIMER DR HARTSEL 80449 </t>
  </si>
  <si>
    <t>R0029600</t>
  </si>
  <si>
    <t xml:space="preserve">BONE JOSHUA </t>
  </si>
  <si>
    <t xml:space="preserve">T11 R74 S29 SW4 SOUTH PARK RANCHES FILING 94 LOT 06  </t>
  </si>
  <si>
    <t xml:space="preserve">4231 ROUTT RD HARTSEL 80449 </t>
  </si>
  <si>
    <t>R0029664</t>
  </si>
  <si>
    <t xml:space="preserve">T09 R75 S21 SW4 INDIAN MOUNTAIN FILING 03 LOT 05 R666135 TR09 29696  </t>
  </si>
  <si>
    <t xml:space="preserve">690 WARPATH RD COMO 804320000 </t>
  </si>
  <si>
    <t>R0029686</t>
  </si>
  <si>
    <t xml:space="preserve">SMITH LEO B </t>
  </si>
  <si>
    <t xml:space="preserve">T11 R75 S25 SW4 PIKE SAN ISABEL VILLAGE BLOCK 71 LOT 08 AD01  </t>
  </si>
  <si>
    <t>R0029733</t>
  </si>
  <si>
    <t xml:space="preserve">DEV-LOCK SYSTEMS INC </t>
  </si>
  <si>
    <t xml:space="preserve">T14 R74 S07 NW4 NW4 7-14-74  </t>
  </si>
  <si>
    <t xml:space="preserve">LEONARDO LN HARTSEL 80449 </t>
  </si>
  <si>
    <t>R0029801</t>
  </si>
  <si>
    <t xml:space="preserve">MOWRY STANLEY C </t>
  </si>
  <si>
    <t xml:space="preserve">T08 R76 S33 NW4 COMO BLOCK 15 LOT 11 AND 12  </t>
  </si>
  <si>
    <t xml:space="preserve">600 PINE ST COMO 80432 </t>
  </si>
  <si>
    <t>R0029844</t>
  </si>
  <si>
    <t xml:space="preserve">ROCK N PINE LLC </t>
  </si>
  <si>
    <t xml:space="preserve">T09 R77 S29 SE4 PART OF S2SE4 LYING SWLY OF HWY 9 AND NELY OF SOUTH PLATTE RIVER AND PART OF NE4NE4SE4SW4 LYING SWLY OF HWY 9 29-9-77 LESS PORTION KNOWN AS TRACT B PER PLAT R658879;PART OF NE4 LYING NORTH OFSOUTH PLATTE RIVER 32-9-77 PART OF W2NW4 LYING NLY OF SOUTH PLATTE RIVER AND SLY OF HWY 9 33-9-77  </t>
  </si>
  <si>
    <t xml:space="preserve">49001 HWY 9 FAIRPLAY 80440 </t>
  </si>
  <si>
    <t>R0030018</t>
  </si>
  <si>
    <t xml:space="preserve">FREELS JODY M </t>
  </si>
  <si>
    <t xml:space="preserve">T09 R75 S13 NE4 STAGESTOP FILING 1 LOT 096  </t>
  </si>
  <si>
    <t xml:space="preserve">69 STAGE COACH CT JEFFERSON 80456 </t>
  </si>
  <si>
    <t>R0030102</t>
  </si>
  <si>
    <t xml:space="preserve">ELSIE`S FIND LTD </t>
  </si>
  <si>
    <t xml:space="preserve">T09 R75 S13 NE4 STAGESTOP FILING 1 LOT 180  </t>
  </si>
  <si>
    <t xml:space="preserve">2208 WELLS FARGO CIR JEFFERSON 80456 </t>
  </si>
  <si>
    <t>R0030225</t>
  </si>
  <si>
    <t xml:space="preserve">T14 R75 S10 SW4 ESTATES OF COLORADO AMENDED UNIT 58 LOT 3013 ABCD  </t>
  </si>
  <si>
    <t xml:space="preserve">2659 UXTA TR HARTSEL 804490000 </t>
  </si>
  <si>
    <t>R0030259</t>
  </si>
  <si>
    <t xml:space="preserve">BOULWARE MICHAEL ROBERT </t>
  </si>
  <si>
    <t xml:space="preserve">T13 R75 S20 NE4 ESTATES OF COLORADO AMENDED UNIT 27 LOT 1447 CD  </t>
  </si>
  <si>
    <t xml:space="preserve">4139 ARAPAHO RD HARTSEL 80449 </t>
  </si>
  <si>
    <t>R0030378</t>
  </si>
  <si>
    <t xml:space="preserve">MAGILL BENJAMIN F TRUSTEE OF MAGILL </t>
  </si>
  <si>
    <t xml:space="preserve">T06 R73 S24 NE4 HARRIS PARK ESTATES UNIT 3 BLOCK 050 LOT 38 UND 1/2 INTEREST TOTAL MAGILL TRUST 1/4 INT MAGEE TRUST 1/4 INT AS TIC  </t>
  </si>
  <si>
    <t xml:space="preserve">111 HAYES ST BAILEY 80421 </t>
  </si>
  <si>
    <t>R0030406</t>
  </si>
  <si>
    <t xml:space="preserve">DOYLE SHAWN D </t>
  </si>
  <si>
    <t xml:space="preserve">T11 R75 S17 SW4 EAGLES NEST RANCHES FILING 14 LOT 1  </t>
  </si>
  <si>
    <t xml:space="preserve">3503 CIMARRON DR HARTSEL 80449 </t>
  </si>
  <si>
    <t>R0030457</t>
  </si>
  <si>
    <t xml:space="preserve">GRIFFITH PATRICIA M </t>
  </si>
  <si>
    <t xml:space="preserve">T15 R73 S13 NW4 COVER MOUNTAIN RANCH SUBDIVISION 2 LOT 85A  </t>
  </si>
  <si>
    <t xml:space="preserve">798 CO RD 122 GUFFEY 80820 </t>
  </si>
  <si>
    <t>R0030508</t>
  </si>
  <si>
    <t xml:space="preserve">SCHEER ALDEN R </t>
  </si>
  <si>
    <t xml:space="preserve">T11 R75 S25 NW4 PIKE SAN ISABEL VILLAGE BLOCK 70 LOT 29 B0365 P0021 AD09 13700  </t>
  </si>
  <si>
    <t xml:space="preserve">HEMLOCK ST HARTSEL 804490000 </t>
  </si>
  <si>
    <t>R0030595</t>
  </si>
  <si>
    <t xml:space="preserve">T12 R74 S01 SW4 HIGH CHAPARRAL RANCH CHASE GULCH ADDITION LOT 04  </t>
  </si>
  <si>
    <t xml:space="preserve">1083 CHASE GULCH RD LAKE GEORGE 80827 </t>
  </si>
  <si>
    <t>R0030645</t>
  </si>
  <si>
    <t xml:space="preserve">QUICKEN LOANS INC </t>
  </si>
  <si>
    <t xml:space="preserve">T13 R74 S29 SE4 NINE MILE HEIGHTS FILING 7 LOT 22 AND 23  </t>
  </si>
  <si>
    <t xml:space="preserve">1339 WOLFE RD HARTSEL 80449 </t>
  </si>
  <si>
    <t>R0030935</t>
  </si>
  <si>
    <t xml:space="preserve">T07 R75 S35 NE4 KENOSHA VILLAGE UNIT 1 LOT 23  </t>
  </si>
  <si>
    <t xml:space="preserve">290 KENOSHA VILLAGE DR GRANT 80448 </t>
  </si>
  <si>
    <t>R0031003</t>
  </si>
  <si>
    <t xml:space="preserve">SWENSON EDWARD D </t>
  </si>
  <si>
    <t xml:space="preserve">T10 R75 S03 SW4 ELKHORN RANCHES FILING 04 LOT 006  </t>
  </si>
  <si>
    <t xml:space="preserve">128 HORNBILL WY COMO 80432 </t>
  </si>
  <si>
    <t>R0031055</t>
  </si>
  <si>
    <t xml:space="preserve">MURPHY STEVEN D </t>
  </si>
  <si>
    <t xml:space="preserve">T10 R75 S04 NE4 ELKHORN RANCHES FILING 04 LOT 058  </t>
  </si>
  <si>
    <t xml:space="preserve">6493 REMINGTON RD COMO 80432 </t>
  </si>
  <si>
    <t>R0031093</t>
  </si>
  <si>
    <t xml:space="preserve">WALSH ZECHARIAH REV LIV TRUST </t>
  </si>
  <si>
    <t xml:space="preserve">T10 R75 S04 SE4 ELKHORN RANCHES FILING 04 LOT 096  </t>
  </si>
  <si>
    <t xml:space="preserve">927 KITE CT COMO 80432 </t>
  </si>
  <si>
    <t>R0031181</t>
  </si>
  <si>
    <t xml:space="preserve">GAJATE GEORGE </t>
  </si>
  <si>
    <t xml:space="preserve">T10 R75 S05 SE4 ELKHORN RANCHES FILING 04 LOT 184  </t>
  </si>
  <si>
    <t xml:space="preserve">945 NIGHT HAWK CIR COMO 80432 </t>
  </si>
  <si>
    <t>R0031188</t>
  </si>
  <si>
    <t xml:space="preserve">BUDZINSKI HAYLEY M </t>
  </si>
  <si>
    <t xml:space="preserve">T10 R75 S05 NW4 ELKHORN RANCHES FILING 04 LOT 191  </t>
  </si>
  <si>
    <t xml:space="preserve">567 NIGHT HAWK CIR COMO 80432 </t>
  </si>
  <si>
    <t>R0031263</t>
  </si>
  <si>
    <t xml:space="preserve">EWERT WAYNE L </t>
  </si>
  <si>
    <t xml:space="preserve">T09 R75 S14 SW4 INDIAN MOUNTAIN FILING 26 UNIT 1 LOT 016 B0271 P0449 UL96  </t>
  </si>
  <si>
    <t xml:space="preserve">833 S QUARTER HORSE RD COMO 80432 </t>
  </si>
  <si>
    <t>R0031317</t>
  </si>
  <si>
    <t xml:space="preserve">JACOB BINU  </t>
  </si>
  <si>
    <t xml:space="preserve">T09 R75 S14 SW4 INDIAN MOUNTAIN FILING 26 UNIT 1 LOT 070  </t>
  </si>
  <si>
    <t xml:space="preserve">812 PERSIAN WY JEFFERSON 804560000 </t>
  </si>
  <si>
    <t>R0031361</t>
  </si>
  <si>
    <t xml:space="preserve">GONZALES CHARLES JR </t>
  </si>
  <si>
    <t xml:space="preserve">T09 R75 S15 SE4 INDIAN MOUNTAIN FILING 26 UNIT 1 LOT 114  </t>
  </si>
  <si>
    <t xml:space="preserve">390 LIPPZANA RD COMO 80432 </t>
  </si>
  <si>
    <t>R0031374</t>
  </si>
  <si>
    <t xml:space="preserve">POMAR JOSEPH III </t>
  </si>
  <si>
    <t xml:space="preserve">T09 R75 S15 SE4 INDIAN MOUNTAIN FILING 26 UNIT 1 LOT 127  </t>
  </si>
  <si>
    <t xml:space="preserve">537 LIPPZANA RD COMO 80432 </t>
  </si>
  <si>
    <t>R0031389</t>
  </si>
  <si>
    <t xml:space="preserve">GONZALES CHRISTOPHER R </t>
  </si>
  <si>
    <t xml:space="preserve">T09 R75 S15 SW4 INDIAN MOUNTAIN FILING 26 UNIT 1 LOT 142  </t>
  </si>
  <si>
    <t xml:space="preserve">195 BALEARIC LN COMO 80432 </t>
  </si>
  <si>
    <t>R0031409</t>
  </si>
  <si>
    <t xml:space="preserve">ARCHILLA RUBEN RICHARD </t>
  </si>
  <si>
    <t xml:space="preserve">T09 R75 S15 NE4 INDIAN MOUNTAIN FILING 26 UNIT 1 LOT 162 R644193 TR07  </t>
  </si>
  <si>
    <t xml:space="preserve">119 ANGLO LN JEFFERSON 804560000 </t>
  </si>
  <si>
    <t>R0031443</t>
  </si>
  <si>
    <t xml:space="preserve">SAENZ CARLOS NICHOLAS </t>
  </si>
  <si>
    <t xml:space="preserve">T09 R75 S15 SW4 INDIAN MOUNTAIN FILING 26 UNIT 1 LOT 196  </t>
  </si>
  <si>
    <t xml:space="preserve">15 COBB LN COMO 80432 </t>
  </si>
  <si>
    <t>R0031633</t>
  </si>
  <si>
    <t xml:space="preserve">HAMMONS JIM </t>
  </si>
  <si>
    <t xml:space="preserve">T10 R76 S18 SW4 REDHILL FOREST FILING 1 LOT 045  </t>
  </si>
  <si>
    <t xml:space="preserve">2601 REDHILL RD FAIRPLAY 80440 </t>
  </si>
  <si>
    <t>R0031672</t>
  </si>
  <si>
    <t xml:space="preserve">BEHARRELL JOHN </t>
  </si>
  <si>
    <t xml:space="preserve">T10 R76 S19 NW4 REDHILL FOREST FILING 1 LOT 084  </t>
  </si>
  <si>
    <t xml:space="preserve">2402 REDHILL RD FAIRPLAY 80440 </t>
  </si>
  <si>
    <t>R0031724</t>
  </si>
  <si>
    <t xml:space="preserve">SEILER MARK A </t>
  </si>
  <si>
    <t xml:space="preserve">T10 R76 S32 NW4 REDHILL FOREST FILING 1 LOT 136  </t>
  </si>
  <si>
    <t xml:space="preserve">1258  REDHILL RD FAIRPLAY 80440 </t>
  </si>
  <si>
    <t>R0031729</t>
  </si>
  <si>
    <t xml:space="preserve">MOHLER ROBERT </t>
  </si>
  <si>
    <t xml:space="preserve">T10 R76 S32 NW4 REDHILL FOREST FILING 1 LOT 141  </t>
  </si>
  <si>
    <t>R0031834</t>
  </si>
  <si>
    <t xml:space="preserve">GERD DONALD ALBIN </t>
  </si>
  <si>
    <t xml:space="preserve">T09 R77 S34 NW4 A PARCEL IN S2S2NW4 34-9-77  </t>
  </si>
  <si>
    <t xml:space="preserve">1300 CLARK ST FAIRPLAY 80440 </t>
  </si>
  <si>
    <t>R0031909</t>
  </si>
  <si>
    <t xml:space="preserve">GRUIS MATTHEW Z </t>
  </si>
  <si>
    <t xml:space="preserve">T13 R76 S09 SW4 WESTERN UNION RANCH FILING 01 LOT 0034  </t>
  </si>
  <si>
    <t xml:space="preserve">1128 CORRAL RD HARTSEL 80440 </t>
  </si>
  <si>
    <t>R0031942</t>
  </si>
  <si>
    <t xml:space="preserve">SCHELHOUSE CHRISTIAN LANE </t>
  </si>
  <si>
    <t xml:space="preserve">T13 R76 S17 SE4 WESTERN UNION RANCH FILING 01 LOT 0067  </t>
  </si>
  <si>
    <t xml:space="preserve">150 BUGGY CT HARTSEL 80449 </t>
  </si>
  <si>
    <t>R0031971</t>
  </si>
  <si>
    <t xml:space="preserve">COOK BRIAN DEAN </t>
  </si>
  <si>
    <t xml:space="preserve">T13 R76 S17 NE4 WESTERN UNION RANCH FILING 01 LOT 0096  </t>
  </si>
  <si>
    <t xml:space="preserve">378 HACKAMORE CT HARTSEL 80449 </t>
  </si>
  <si>
    <t>R0031989</t>
  </si>
  <si>
    <t xml:space="preserve">SIMMONS HARRY D III </t>
  </si>
  <si>
    <t xml:space="preserve">T13 R76 S20 SE4 WESTERN UNION RANCH FILING 02 LOT 0114  </t>
  </si>
  <si>
    <t xml:space="preserve">3198 RANCH RD HARTSEL 804490000 </t>
  </si>
  <si>
    <t>R0031991</t>
  </si>
  <si>
    <t xml:space="preserve">T13 R76 S20 SE4 WESTERN UNION RANCH FILING 02 LOT 0116  </t>
  </si>
  <si>
    <t xml:space="preserve">3094 LARIAT LOOP RD HARTSEL 000000000 </t>
  </si>
  <si>
    <t>R0032048</t>
  </si>
  <si>
    <t xml:space="preserve">NEWTON STEVEN K </t>
  </si>
  <si>
    <t xml:space="preserve">T13 R76 S20 NW4 WESTERN UNION RANCH FILING 03 LOT 0166  </t>
  </si>
  <si>
    <t xml:space="preserve">2415 RANCH RD HARTSEL 804490000 </t>
  </si>
  <si>
    <t>R0032123</t>
  </si>
  <si>
    <t xml:space="preserve">LANE RONALD E </t>
  </si>
  <si>
    <t xml:space="preserve">T13 R76 S19 NE4 WESTERN UNION RANCH FILING 03 LOT 0248  </t>
  </si>
  <si>
    <t xml:space="preserve">611 HAYHOOK WY HARTSEL 80449 </t>
  </si>
  <si>
    <t>R0032142</t>
  </si>
  <si>
    <t xml:space="preserve">ANDERSON JEFFERY A </t>
  </si>
  <si>
    <t xml:space="preserve">T13 R76 S20 SW4 WESTERN UNION RANCH FILING 03 LOT 0276  </t>
  </si>
  <si>
    <t xml:space="preserve">33 WAGON WHEEL RD HARTSEL 80449 </t>
  </si>
  <si>
    <t>R0032284</t>
  </si>
  <si>
    <t xml:space="preserve">LINDEN ROCKIE E </t>
  </si>
  <si>
    <t xml:space="preserve">T15 R73 S06 SE4 D0528 PIKE TRAILS RANCHES FILING 3 LOT 143C AND UNIT 1/4 INT IN OUTLOT E  </t>
  </si>
  <si>
    <t xml:space="preserve">397 FAWN DR GUFFEY 808200000 </t>
  </si>
  <si>
    <t>R0032288</t>
  </si>
  <si>
    <t xml:space="preserve">BYRON MARK </t>
  </si>
  <si>
    <t xml:space="preserve">T07 R72 S12 SE4 A TRACT IN THE NW4SE4 LESS .1 ACRES DEEDED TO JEFF CO PER 423/707 AKA TRACT D 12-7-72  </t>
  </si>
  <si>
    <t xml:space="preserve">14404 WANDCREST PARK RD PINE 80470 </t>
  </si>
  <si>
    <t>R0032337</t>
  </si>
  <si>
    <t xml:space="preserve">FUNK WILLIAM M III </t>
  </si>
  <si>
    <t xml:space="preserve">T14 R74 S03 NW4 NINE MILE HEIGHTS FILING 8 LOT 59  </t>
  </si>
  <si>
    <t xml:space="preserve">HWY 9 HARTSEL 804490000 </t>
  </si>
  <si>
    <t>R0032372</t>
  </si>
  <si>
    <t xml:space="preserve">HIGH MOUNTAIN MINING CO LLC </t>
  </si>
  <si>
    <t xml:space="preserve">T09 R78 S01 SW4 IMPS ONLY ON LEASED ALMA PLACER  </t>
  </si>
  <si>
    <t xml:space="preserve"> ALMA 80420 </t>
  </si>
  <si>
    <t>R0032376</t>
  </si>
  <si>
    <t xml:space="preserve">BURTON NANCY </t>
  </si>
  <si>
    <t xml:space="preserve">T11 R75 S25 NE4 PIKE SAN ISABEL VILLAGE BLOCK 03 LOT 18 B0276 P0890 AD09 005912  </t>
  </si>
  <si>
    <t xml:space="preserve">ELKHORN RD HARTSEL 804490000 </t>
  </si>
  <si>
    <t>R0032582</t>
  </si>
  <si>
    <t xml:space="preserve">KORYTKO LESIA ANN </t>
  </si>
  <si>
    <t xml:space="preserve">T09 R75 S33 SE4 ELKHORN RANCHES FILING 05 LOT 023 B0469 P0324 AD04  </t>
  </si>
  <si>
    <t xml:space="preserve">68 FALCON RD COMO 000000000 </t>
  </si>
  <si>
    <t>R0032584</t>
  </si>
  <si>
    <t xml:space="preserve">RIPEPI JAYDON D </t>
  </si>
  <si>
    <t xml:space="preserve">T09 R75 S33 SE4 ELKHORN RANCHES FILING 05 LOT 025  </t>
  </si>
  <si>
    <t xml:space="preserve">467 PINTO TR COMO 80432 </t>
  </si>
  <si>
    <t>R0032642</t>
  </si>
  <si>
    <t xml:space="preserve">FORTUNE ROBERT E </t>
  </si>
  <si>
    <t xml:space="preserve">T10 R75 S03 NW4 ELKHORN RANCHES FILING 05 LOT 083  </t>
  </si>
  <si>
    <t xml:space="preserve">150 PHEASANT RUN COMO 80432 </t>
  </si>
  <si>
    <t>R0032646</t>
  </si>
  <si>
    <t xml:space="preserve">HAIRE WESLEY J III </t>
  </si>
  <si>
    <t xml:space="preserve">T10 R75 S03 NW4 ELKHORN RANCHES FILING 05 LOT 087  </t>
  </si>
  <si>
    <t>R0032751</t>
  </si>
  <si>
    <t xml:space="preserve">SIMS CALVIN F </t>
  </si>
  <si>
    <t xml:space="preserve">T09 R75 S33 SE4 ELKHORN RANCHES FILING 05 LOT 192 B0298 P0416  </t>
  </si>
  <si>
    <t xml:space="preserve">117 FALCON RD COMO 80432 </t>
  </si>
  <si>
    <t>R0032775</t>
  </si>
  <si>
    <t xml:space="preserve">DEVINE TIMOTHY </t>
  </si>
  <si>
    <t xml:space="preserve">T09 R75 S33 NE4 ELKHORN RANCHES FILING 05 LOT 216  </t>
  </si>
  <si>
    <t xml:space="preserve">300 MOCKINGBIRD CIR COMO 80432 </t>
  </si>
  <si>
    <t>R0035054</t>
  </si>
  <si>
    <t xml:space="preserve">MERRITT JUSTIN TAFT </t>
  </si>
  <si>
    <t xml:space="preserve">T14 R75 S09 SE4 BAYOU SALADO RANCHES UNIT 03 LOT 36  </t>
  </si>
  <si>
    <t xml:space="preserve">12271 CO RD 53 HARTSEL 80449 </t>
  </si>
  <si>
    <t>R0035058</t>
  </si>
  <si>
    <t xml:space="preserve">T09 R78 S26 SW4 VALLEY OF THE SUN FILING 03 LOT 0015  </t>
  </si>
  <si>
    <t xml:space="preserve">262 GOLD TR FAIRPLAY 80440 </t>
  </si>
  <si>
    <t>R0035112</t>
  </si>
  <si>
    <t xml:space="preserve">BROWN WILLIAM BRUCE </t>
  </si>
  <si>
    <t xml:space="preserve">T09 R74 S23 NW4 LOST PARK RANCH FILING 1 LOT 001 B0353 P0623 DNS97  </t>
  </si>
  <si>
    <t>R0035415</t>
  </si>
  <si>
    <t xml:space="preserve">NEEPER DONALD MARK </t>
  </si>
  <si>
    <t xml:space="preserve">T11 R74 S06 NE4 WILDWOOD REC VILLAGE FILING 1 LOT 031  </t>
  </si>
  <si>
    <t xml:space="preserve">183 MUIR WOODS TR HARTSEL 80449 </t>
  </si>
  <si>
    <t>R0035470</t>
  </si>
  <si>
    <t xml:space="preserve">OUTLAW WILLIAM EDGAR JR </t>
  </si>
  <si>
    <t xml:space="preserve">T11 R74 S06 NE4 WILDWOOD REC VILLAGE FILING 1 LOT 086  </t>
  </si>
  <si>
    <t xml:space="preserve">364 MUIR WOODS TR HARTSEL 804490000 </t>
  </si>
  <si>
    <t>R0035494</t>
  </si>
  <si>
    <t xml:space="preserve">STILES GRACE L </t>
  </si>
  <si>
    <t xml:space="preserve">T11 R74 S06 NE4 WILDWOOD REC VILLAGE FILING 1 LOT 110 B0313 P0270 DC00  </t>
  </si>
  <si>
    <t xml:space="preserve">345 SHENANDOAH PATH   </t>
  </si>
  <si>
    <t>R0035577</t>
  </si>
  <si>
    <t xml:space="preserve">BRITTMAN MICHAEL </t>
  </si>
  <si>
    <t xml:space="preserve">T10 R74 S31 SE4 WILDWOOD REC VILLAGE FILING 1 LOT 193  </t>
  </si>
  <si>
    <t xml:space="preserve">163 SUNSET CRATER VIEW   </t>
  </si>
  <si>
    <t>R0035584</t>
  </si>
  <si>
    <t xml:space="preserve">KLEIST KEVIN K </t>
  </si>
  <si>
    <t xml:space="preserve">T10 R74 S31 SE4 WILDWOOD REC VILLAGE FILING 1 LOT 200  </t>
  </si>
  <si>
    <t xml:space="preserve">1853 YELLOWSTONE RD HARTSEL 80449 </t>
  </si>
  <si>
    <t>R0035858</t>
  </si>
  <si>
    <t xml:space="preserve">T09 R75 S10 SE4 INDIAN MOUNTAIN FILING 26 UNIT 3 LOT 343  </t>
  </si>
  <si>
    <t xml:space="preserve">785 MUSTANG LN   </t>
  </si>
  <si>
    <t>R0035867</t>
  </si>
  <si>
    <t xml:space="preserve">CRAIG WAYNE F </t>
  </si>
  <si>
    <t xml:space="preserve">T09 R75 S11 SW4 INDIAN MOUNTAIN FILING 26 UNIT 3 LOT 352  </t>
  </si>
  <si>
    <t xml:space="preserve">35 HACKNEY LN COMO 80432 </t>
  </si>
  <si>
    <t>R0035925</t>
  </si>
  <si>
    <t xml:space="preserve">FRISBIE RICHARD C </t>
  </si>
  <si>
    <t xml:space="preserve">T09 R75 S14 SW4 INDIAN MOUNTAIN FILING 26 UNIT 3 LOT 410  </t>
  </si>
  <si>
    <t xml:space="preserve">1325 PALOMINO RD JEFFERSON 80456 </t>
  </si>
  <si>
    <t>R0035947</t>
  </si>
  <si>
    <t xml:space="preserve">T09 R75 S14 SW4 INDIAN MOUNTAIN FILING 26 UNIT 3 LOT 431  </t>
  </si>
  <si>
    <t xml:space="preserve">1007 PERSIAN WY JEFFERSON 80456 </t>
  </si>
  <si>
    <t>R0035948</t>
  </si>
  <si>
    <t xml:space="preserve">T09 R75 S14 NW4 INDIAN MOUNTAIN FILING 26 UNIT 3 LOT 432  </t>
  </si>
  <si>
    <t xml:space="preserve">1073 PERSIAN WY JEFFERSON 80456 </t>
  </si>
  <si>
    <t>R0035960</t>
  </si>
  <si>
    <t xml:space="preserve">AUGUSTINE FAMILY TRUST </t>
  </si>
  <si>
    <t xml:space="preserve">T07 R72 S21 NE4 BURLAND RANCHETTES UNIT 02 LOT 06 EXCEPT THAT PT CONVEYED TO PARK COUNTY IN 168/139  </t>
  </si>
  <si>
    <t xml:space="preserve">278 OVERLOOK DR BAILEY 80421 </t>
  </si>
  <si>
    <t>R0036000</t>
  </si>
  <si>
    <t xml:space="preserve">MCDONOUGH MICHAEL A </t>
  </si>
  <si>
    <t xml:space="preserve">T09 R75 S11 SW4 INDIAN MOUNTAIN FILING 26 UNIT 4 LOT 467  </t>
  </si>
  <si>
    <t xml:space="preserve">59 BRONCO CIR COMO 80432 </t>
  </si>
  <si>
    <t>R0036009</t>
  </si>
  <si>
    <t xml:space="preserve">SORRENTINO WALTER A </t>
  </si>
  <si>
    <t xml:space="preserve">T09 R75 S11 SW4 INDIAN MOUNTAIN FILING 26 UNIT 4 LOT 476  </t>
  </si>
  <si>
    <t xml:space="preserve">1950 TRAVOIS RD COMO 80432 </t>
  </si>
  <si>
    <t>R0036010</t>
  </si>
  <si>
    <t xml:space="preserve">SILLIN STEPHEN W </t>
  </si>
  <si>
    <t xml:space="preserve">T09 R75 S11 SW4 INDIAN MOUNTAIN FILING 26 UNIT 4 LOT 477 STEPHEN 50% INTEREST LEYLA 25% INTEREST DAMION 25% INT ALL AS TIC  </t>
  </si>
  <si>
    <t xml:space="preserve">1890 TRAVOIS RD JEFFERSON 80456 </t>
  </si>
  <si>
    <t>R0036121</t>
  </si>
  <si>
    <t xml:space="preserve">TRETA ROBERT </t>
  </si>
  <si>
    <t xml:space="preserve">T09 R77 S21 SW4 SILVERHEELS RANCH FILING 2 LOT 176  </t>
  </si>
  <si>
    <t xml:space="preserve">739 LUMBER JACK RD FAIRPLAY 80440 </t>
  </si>
  <si>
    <t>R0036283</t>
  </si>
  <si>
    <t xml:space="preserve">TAYLOR RANDALL L </t>
  </si>
  <si>
    <t xml:space="preserve">T10 R77 S04 NW4 VALLEY OF THE SUN FILING 26 LOT 1155 R520466 TR00 VIN 267  </t>
  </si>
  <si>
    <t xml:space="preserve">330 GREEN BOTTLE CIR   </t>
  </si>
  <si>
    <t>R0036312</t>
  </si>
  <si>
    <t xml:space="preserve">RODMAN JASON P </t>
  </si>
  <si>
    <t xml:space="preserve">T09 R78 S35 NE4 VALLEY OF THE SUN FILING 23 LOT 1137  </t>
  </si>
  <si>
    <t xml:space="preserve">VENTURE RD FAIRPLAY 80440 </t>
  </si>
  <si>
    <t>R0036687</t>
  </si>
  <si>
    <t xml:space="preserve">BAUMGART NATHAN J </t>
  </si>
  <si>
    <t xml:space="preserve">T13 R76 S33 NW4 WESTERN UNION RANCH FILING 07 LOT 0561  </t>
  </si>
  <si>
    <t xml:space="preserve">118 LADIGO LN HARTSEL 80449 </t>
  </si>
  <si>
    <t>R0036713</t>
  </si>
  <si>
    <t xml:space="preserve">LATTARULO PETER </t>
  </si>
  <si>
    <t xml:space="preserve">T13 R76 S29 SE4 WESTERN UNION RANCH FILING 07 LOT 0587  </t>
  </si>
  <si>
    <t xml:space="preserve">168 PANUARD LN HARTSEL 80449 </t>
  </si>
  <si>
    <t>R0036794</t>
  </si>
  <si>
    <t xml:space="preserve">WILLIS TERRY JAMES </t>
  </si>
  <si>
    <t xml:space="preserve">T14 R72 S25 SW4 A TRACT IN W2W2 AKA PARCEL A PER SURVEY AT S-99-65 25-14-72  </t>
  </si>
  <si>
    <t xml:space="preserve">798 MEADOW LN GUFFEY 80820 </t>
  </si>
  <si>
    <t>R0036814</t>
  </si>
  <si>
    <t xml:space="preserve">T07 R72 S30 NW4 BAILEY TRACT 081 AKA PART OF GOVT LOT 2 AND 3 DESC 250/460 LESS PART DESC R507338  </t>
  </si>
  <si>
    <t xml:space="preserve">10 OLD STAGECOACH RD BAILEY 80421 </t>
  </si>
  <si>
    <t>R0036890</t>
  </si>
  <si>
    <t xml:space="preserve">T14 R74 S06 SW4 SW4 6-14-74  </t>
  </si>
  <si>
    <t>R0037017</t>
  </si>
  <si>
    <t xml:space="preserve">MCDONALD JODI ELIZABETH </t>
  </si>
  <si>
    <t xml:space="preserve">T10 R77 S05 NW4 FOXTAIL PINES FILING 1 LOT 054  </t>
  </si>
  <si>
    <t xml:space="preserve">94 MUHLY CT FAIRPLAY 80440 </t>
  </si>
  <si>
    <t>R0037035</t>
  </si>
  <si>
    <t xml:space="preserve">HIGH ALPINE ENTITIES LLC </t>
  </si>
  <si>
    <t xml:space="preserve">T10 R77 S06 SE4 FOXTAIL PINES FILING 1 LOT 072  </t>
  </si>
  <si>
    <t xml:space="preserve">1677 COIL DR FAIRPLAY 80440 </t>
  </si>
  <si>
    <t>R0037049</t>
  </si>
  <si>
    <t xml:space="preserve">WOODARD ROBERT M </t>
  </si>
  <si>
    <t xml:space="preserve">T10 R77 S06 SW4 FOXTAIL PINES FILING 1 LOT 086 R492777 TR98 \  </t>
  </si>
  <si>
    <t>R0037216</t>
  </si>
  <si>
    <t xml:space="preserve">DEJEAN ROGER F </t>
  </si>
  <si>
    <t xml:space="preserve">T07 R76 S36 SW4 MICHIGAN HILL FILING 1 LOT 129  </t>
  </si>
  <si>
    <t xml:space="preserve">GEORGIA PASS LOOKOUT JEFFERSON 80456 </t>
  </si>
  <si>
    <t>R0037255</t>
  </si>
  <si>
    <t xml:space="preserve">T07 R76 S36 SW4 MICHIGAN HILL FILING 2 LOT 165  </t>
  </si>
  <si>
    <t xml:space="preserve">106 GEORGIA PASS LOOKOUT JEFFERSON 804560000 </t>
  </si>
  <si>
    <t>R0037306</t>
  </si>
  <si>
    <t xml:space="preserve">T08 R76 S01 SE4 MICHIGAN HILL FILING 2 LOT 216  </t>
  </si>
  <si>
    <t xml:space="preserve">770 SELKIRK LN JEFFERSON 80456 </t>
  </si>
  <si>
    <t>R0037483</t>
  </si>
  <si>
    <t xml:space="preserve">PEREZ REYMUNDO JR </t>
  </si>
  <si>
    <t xml:space="preserve">T10 R76 S32 SE4 REDHILL FOREST FILING 3 LOT 303  </t>
  </si>
  <si>
    <t xml:space="preserve">ARTHURS CT FAIRPLAY 80440 </t>
  </si>
  <si>
    <t>R0037484</t>
  </si>
  <si>
    <t xml:space="preserve">CARLSON NATHAN ROSS </t>
  </si>
  <si>
    <t xml:space="preserve">T11 R76 S05 NE4 REDHILL FOREST FILING 3 LOT 304  </t>
  </si>
  <si>
    <t xml:space="preserve">297 REDHILL RD FAIRPLAY 80440 </t>
  </si>
  <si>
    <t>R0037496</t>
  </si>
  <si>
    <t xml:space="preserve">BOSSARD ANDRIA </t>
  </si>
  <si>
    <t xml:space="preserve">T10 R76 S32 SW4 REDHILL FOREST FILING 3 LOT 316  </t>
  </si>
  <si>
    <t>R0037557</t>
  </si>
  <si>
    <t xml:space="preserve">HARRIS DAVID M  </t>
  </si>
  <si>
    <t xml:space="preserve">T10 R76 S32 NW4 REDHILL FOREST FILING 3 LOT 377  </t>
  </si>
  <si>
    <t xml:space="preserve">1149 REDHILL RD FAIRPLAY 80440 </t>
  </si>
  <si>
    <t>R0037562</t>
  </si>
  <si>
    <t xml:space="preserve">DETWILER COREY </t>
  </si>
  <si>
    <t xml:space="preserve">T10 R76 S32 SW4 NE4SW4 32-10-76 AKA REDHILL FOREST FILING 3 BLM TRACT  </t>
  </si>
  <si>
    <t xml:space="preserve">45 BONELL DR FAIRPLAY 80440 </t>
  </si>
  <si>
    <t>R0037630</t>
  </si>
  <si>
    <t xml:space="preserve">GLASER DONALD R </t>
  </si>
  <si>
    <t xml:space="preserve">T10 R77 S30 NW4 WARM SPRINGS FILING 1 LOT 062 NEW  </t>
  </si>
  <si>
    <t xml:space="preserve">1938 HIGH CREEK RD FAIRPLAY 80440 </t>
  </si>
  <si>
    <t>R0037688</t>
  </si>
  <si>
    <t xml:space="preserve">HERNANDEZ RAY C </t>
  </si>
  <si>
    <t xml:space="preserve">T13 R76 S28 NE4 WESTERN UNION RANCH FILING 06 LOT 0479  </t>
  </si>
  <si>
    <t xml:space="preserve">133 BANDOLIER CT HARTSEL 80421 </t>
  </si>
  <si>
    <t>R0037716</t>
  </si>
  <si>
    <t xml:space="preserve">PILAAR JOHANNUS F  </t>
  </si>
  <si>
    <t xml:space="preserve">T13 R76 S28 SW4 WESTERN UNION RANCH FILING 06 LOT 0507  </t>
  </si>
  <si>
    <t xml:space="preserve">576 HACIENDA RD HARTSEL 80449 </t>
  </si>
  <si>
    <t>R0037726</t>
  </si>
  <si>
    <t xml:space="preserve">T07 R72 S28 SW4 S2SW4 28-7-72, S2SE4 LESS TRACT DESC 163/75 &amp; LESS 5 AC TRACT ON 5-16475 29-7-72; NE4NE4 32-7-72; NW4NW4, S2NW4, N2NW4NE4SW4 &amp; THAT PART OF THE NE4NE4SW4 LYING NELY OF THE FORMER R.O.W. OF THE CO &amp; SO RR (AKA OUTLOT 1 &amp; 2 INSMONT) &amp; THAT PART OF N2SE4 LYING NLY OF THE FORMER R.O.W. OF CO &amp; SO RR EXCEPT THE E2E2NE4SE4 (AKA VACATED CYCLE PARK FLG 2 BLK 15-21) 33-7-72  </t>
  </si>
  <si>
    <t>R0037776</t>
  </si>
  <si>
    <t xml:space="preserve">TXLSE SOLO 401K TRUST </t>
  </si>
  <si>
    <t xml:space="preserve">T11 R74 S05 SE4 WILDWOOD REC VILLAGE FILING 2 LOT 231 B0453 P0618 UL96  </t>
  </si>
  <si>
    <t xml:space="preserve">2378 ARAPAHO RD HARTSEL 804490000 </t>
  </si>
  <si>
    <t>R0037871</t>
  </si>
  <si>
    <t xml:space="preserve">GUS KATHY JO </t>
  </si>
  <si>
    <t xml:space="preserve">T11 R74 S05 NW4 WILDWOOD REC VILLAGE FILING 2 LOT 326  </t>
  </si>
  <si>
    <t xml:space="preserve">1234 OLYMPIC CIR   </t>
  </si>
  <si>
    <t>R0038374</t>
  </si>
  <si>
    <t xml:space="preserve">HAYES KEVIN R </t>
  </si>
  <si>
    <t xml:space="preserve">T10 R76 S31 NE4 REDHILL FOREST FILING 4 LOT 407  </t>
  </si>
  <si>
    <t xml:space="preserve">607 BONELL DR FAIRPLAY 804400000 </t>
  </si>
  <si>
    <t>R0038382</t>
  </si>
  <si>
    <t xml:space="preserve">COONSHEAD CHRISTOPHER WAYNE </t>
  </si>
  <si>
    <t xml:space="preserve">T10 R76 S30 SE4 REDHILL FOREST FILING 4 LOT 415  </t>
  </si>
  <si>
    <t>R0038433</t>
  </si>
  <si>
    <t xml:space="preserve">HEGARTY GREGORY J </t>
  </si>
  <si>
    <t xml:space="preserve">T09 R78 S26 NW4 VALLEY OF THE SUN FILING 20 OUTLOT A  </t>
  </si>
  <si>
    <t>R0038451</t>
  </si>
  <si>
    <t xml:space="preserve">MORRIS MARCEE </t>
  </si>
  <si>
    <t xml:space="preserve">T09 R78 S26 NW4 VALLEY OF THE SUN FILING 20 LOT 1104 B0564 P0541 AD06 14499  </t>
  </si>
  <si>
    <t xml:space="preserve">429 DRY GULCH RD FAIRPLAY 0 </t>
  </si>
  <si>
    <t>R0038649</t>
  </si>
  <si>
    <t xml:space="preserve">HELLEBRAND PAUL MICHAEL </t>
  </si>
  <si>
    <t xml:space="preserve">T13 R77 S24 SE4 WESTERN UNION RANCH FILING 09 UNIT 1 LOT 0721  </t>
  </si>
  <si>
    <t xml:space="preserve">2168 BELLOWS RD HARTSEL 804490000 </t>
  </si>
  <si>
    <t>R0038691</t>
  </si>
  <si>
    <t xml:space="preserve">SOMMERFELDT JOHN </t>
  </si>
  <si>
    <t xml:space="preserve">T13 R77 S24 NW4 WESTERN UNION RANCH FILING 09 UNIT 1 LOT 0763  </t>
  </si>
  <si>
    <t xml:space="preserve">4376 CAMPFIRE RD HARTSEL 80449 </t>
  </si>
  <si>
    <t>R0038738</t>
  </si>
  <si>
    <t xml:space="preserve">MCLAUGHLIN JOHN D II </t>
  </si>
  <si>
    <t xml:space="preserve">T12 R77 S23 NW4 WESTERN UNION RANCH RV PARK SILVERTON NORTHERN LOT 025 B0496 P0093 AD06  </t>
  </si>
  <si>
    <t xml:space="preserve">200 PULLMAN LOOP  80449 </t>
  </si>
  <si>
    <t>R0038743</t>
  </si>
  <si>
    <t xml:space="preserve">LANEY BRADLEY </t>
  </si>
  <si>
    <t xml:space="preserve">T12 R77 S23 NW4 WESTERN UNION RANCH RV PARK SILVERTON NORTHERN LOT 030  </t>
  </si>
  <si>
    <t xml:space="preserve">240 PULLMAN LOOP  80449 </t>
  </si>
  <si>
    <t>R0038772</t>
  </si>
  <si>
    <t xml:space="preserve">SISNEROS DANIEL R </t>
  </si>
  <si>
    <t xml:space="preserve">T12 R77 S23 NW4 WESTERN UNION RANCH RV PARK SILVERTON NORTHERN LOT 059 R664293 TR09  </t>
  </si>
  <si>
    <t xml:space="preserve">143 PULLMAN LOOP  80449 </t>
  </si>
  <si>
    <t>R0038773</t>
  </si>
  <si>
    <t xml:space="preserve">LANEY CHAD ALEX  </t>
  </si>
  <si>
    <t xml:space="preserve">T12 R77 S23 NW4 WESTERN UNION RANCH RV PARK SILVERTON NORTHERN LOT 060  </t>
  </si>
  <si>
    <t xml:space="preserve">123 PULLMAN LOOP HARTSEL 80449 </t>
  </si>
  <si>
    <t>R0038774</t>
  </si>
  <si>
    <t xml:space="preserve">T12 R77 S23 NW4 WESTERN UNION RANCH RV PARK SILVERTON NORTHERN LOT 061, 062 R618566 CB06 38775  </t>
  </si>
  <si>
    <t xml:space="preserve">87 PULLMAN LOOP  80449 </t>
  </si>
  <si>
    <t>R0038890</t>
  </si>
  <si>
    <t xml:space="preserve">FLETCHER CARYLLE A AND CALVIN L </t>
  </si>
  <si>
    <t xml:space="preserve">T12 R77 S23 NW4 WESTERN UNION RANCH RV PARK SILVERTON NORTHERN LOT 177 B0427 P0242 UL96  </t>
  </si>
  <si>
    <t xml:space="preserve">1808 NARROW GAUGE RD HARTSEL 80449 </t>
  </si>
  <si>
    <t>R0038911</t>
  </si>
  <si>
    <t xml:space="preserve">STACY SCOTT RAY </t>
  </si>
  <si>
    <t xml:space="preserve">T12 R77 S23 NW4 WESTERN UNION RANCH RV PARK SILVERTON NORTHERN LOT 198  </t>
  </si>
  <si>
    <t xml:space="preserve">1626 NARROW GAUGE RD  80449 </t>
  </si>
  <si>
    <t>R0038914</t>
  </si>
  <si>
    <t xml:space="preserve">STEMRICH DAVID J </t>
  </si>
  <si>
    <t xml:space="preserve">T12 R77 S23 NW4 WESTERN UNION RANCH RV PARK SILVERTON NORTHERN LOT 201  </t>
  </si>
  <si>
    <t xml:space="preserve">9 LANTERN LOOP HARTSEL 80449 </t>
  </si>
  <si>
    <t>R0039467</t>
  </si>
  <si>
    <t xml:space="preserve">NICHOLL HILLARY L </t>
  </si>
  <si>
    <t xml:space="preserve">T14 R76 S08 SE4 WESTERN UNION RANCH FILING 13 LOT 0880  </t>
  </si>
  <si>
    <t xml:space="preserve">8026 RANCH RD HARTSEL 80449 </t>
  </si>
  <si>
    <t>R0039499</t>
  </si>
  <si>
    <t xml:space="preserve">WESTENSEE TROY </t>
  </si>
  <si>
    <t xml:space="preserve">T14 R76 S16 NE4 WESTERN UNION RANCH FILING 14 LOT 0912  </t>
  </si>
  <si>
    <t xml:space="preserve">10073 RANCH RD HARTSEL 80449 </t>
  </si>
  <si>
    <t>R0039856</t>
  </si>
  <si>
    <t xml:space="preserve">HARPER RAY </t>
  </si>
  <si>
    <t xml:space="preserve">T10 R77 S01 NE4 REDHILL FOREST FILING 5 LOT 534  </t>
  </si>
  <si>
    <t xml:space="preserve">5844 MIDDLE FORK VISTA FAIRPLAY 80440 </t>
  </si>
  <si>
    <t>R0039989</t>
  </si>
  <si>
    <t xml:space="preserve">BUSHAW KEITH R </t>
  </si>
  <si>
    <t xml:space="preserve">T09 R76 S27 NE4 BAR D FILING 3 LOT 71  </t>
  </si>
  <si>
    <t xml:space="preserve">561 MEXICAN RIDGE CIR COMO 804320000 </t>
  </si>
  <si>
    <t>R0039999</t>
  </si>
  <si>
    <t xml:space="preserve">FOSLER STEVEN C </t>
  </si>
  <si>
    <t xml:space="preserve">T09 R76 S21 SW4 BAR D FILING 4 LOT 081  </t>
  </si>
  <si>
    <t xml:space="preserve">322 REINECKER RIDGE RD COMO 80432 </t>
  </si>
  <si>
    <t>R0040131</t>
  </si>
  <si>
    <t xml:space="preserve">FENNIG JEFFREY RYAN </t>
  </si>
  <si>
    <t xml:space="preserve">T11 R74 S04 NW4 WILDWOOD REC VILLAGE FILING 4 LOT 363  </t>
  </si>
  <si>
    <t xml:space="preserve">314 BANDALIER DR HARTSEL 80449 </t>
  </si>
  <si>
    <t>R0040456</t>
  </si>
  <si>
    <t xml:space="preserve">T09 R78 S25 SW4 SUN MOUNTAIN FILING 1 LOT 38  </t>
  </si>
  <si>
    <t xml:space="preserve">1344 DEER TRAIL DR FAIRPLAY 804400000 </t>
  </si>
  <si>
    <t>R0040840</t>
  </si>
  <si>
    <t xml:space="preserve">T14 R75 S10 SW4 ESTATES OF COLORADO AMENDED UNIT 58 LOT 3026 BD  </t>
  </si>
  <si>
    <t>R0041290</t>
  </si>
  <si>
    <t xml:space="preserve">KIEFT FAMILY TRUST  </t>
  </si>
  <si>
    <t xml:space="preserve">T12 R72 S28 SW4 STOLL RANCH SUBDIVISION LOT 05  </t>
  </si>
  <si>
    <t xml:space="preserve">920 STOLL RANCH RD LAKE GEORGE 80827 </t>
  </si>
  <si>
    <t>R0041504</t>
  </si>
  <si>
    <t xml:space="preserve">T08 R75 S22 NE4 ROCKER 7 RANCH FILING 1 LOT 13  </t>
  </si>
  <si>
    <t xml:space="preserve">189 MONAHAN DR JEFFERSON 80456 </t>
  </si>
  <si>
    <t>R0041557</t>
  </si>
  <si>
    <t xml:space="preserve">HOFFMAN ERIC C </t>
  </si>
  <si>
    <t xml:space="preserve">T11 R76 S16 SE4 THOUSAND PEAKS RANCHES SURV LOT 014  </t>
  </si>
  <si>
    <t xml:space="preserve">1350 REINECKER RD HARTSEL 80449 </t>
  </si>
  <si>
    <t>R0041564</t>
  </si>
  <si>
    <t xml:space="preserve">HOFFMAN STEPHEN M JR </t>
  </si>
  <si>
    <t xml:space="preserve">T11 R76 S16 SE4 THOUSAND PEAKS RANCHES SURV LOT 021  </t>
  </si>
  <si>
    <t xml:space="preserve">5150 CO RD 24 HARTSEL 80449 </t>
  </si>
  <si>
    <t>R0041595</t>
  </si>
  <si>
    <t xml:space="preserve">MARTIN NICHOLAS </t>
  </si>
  <si>
    <t xml:space="preserve">T11 R76 S28 NW4 THOUSAND PEAKS RANCHES SURV LOT 055  </t>
  </si>
  <si>
    <t xml:space="preserve">1031 S HIGH CREEK DR HARTSEL 80449 </t>
  </si>
  <si>
    <t>R0041636</t>
  </si>
  <si>
    <t xml:space="preserve">WISE DANNY L </t>
  </si>
  <si>
    <t xml:space="preserve">T11 R76 S35 SW4 THOUSAND PEAKS RANCHES SURV LOT 096  </t>
  </si>
  <si>
    <t xml:space="preserve">AUGUSTINE RD HARTSEL 80449 </t>
  </si>
  <si>
    <t>R0041653</t>
  </si>
  <si>
    <t xml:space="preserve">MCCHESNEY JOSEPH A </t>
  </si>
  <si>
    <t xml:space="preserve">T11 R76 S33 SE4 THOUSAND PEAKS RANCH AMEND LOT 113  </t>
  </si>
  <si>
    <t xml:space="preserve">2600 SALT RANCH TRL HARTSEL 80449 </t>
  </si>
  <si>
    <t>R0041694</t>
  </si>
  <si>
    <t xml:space="preserve">HOFFMAN ERIC </t>
  </si>
  <si>
    <t xml:space="preserve">T12 R76 S05 NW4 THOUSAND PEAKS RANCH AMEND LOT 154  </t>
  </si>
  <si>
    <t>R0041717</t>
  </si>
  <si>
    <t xml:space="preserve">NEWSOME ARTHUR J </t>
  </si>
  <si>
    <t xml:space="preserve">T11 R76 S33 NW4 THOUSAND PEAKS RANCH AMEND LOT 177  </t>
  </si>
  <si>
    <t xml:space="preserve">ANTERO DR HARTSEL 80449 </t>
  </si>
  <si>
    <t>R0041772</t>
  </si>
  <si>
    <t xml:space="preserve">T12 R76 S08 NE4 THOUSAND PEAKS RANCH AMEND LOT 232  </t>
  </si>
  <si>
    <t xml:space="preserve">1281 S DEAD MANS RD HARTSEL 80449 </t>
  </si>
  <si>
    <t>R0041809</t>
  </si>
  <si>
    <t xml:space="preserve">GRAHAM ERIC </t>
  </si>
  <si>
    <t xml:space="preserve">T11 R77 S25 NW4 THOUSAND PEAKS RANCHES SURV LOT 269  </t>
  </si>
  <si>
    <t xml:space="preserve">4188 BARE TRL HARTSEL 80449 </t>
  </si>
  <si>
    <t>R0041825</t>
  </si>
  <si>
    <t xml:space="preserve">QUINTOS ANTONIO M </t>
  </si>
  <si>
    <t xml:space="preserve">T11 R77 S24 SE4 THOUSAND PEAKS RANCHES SURV LOT 285  </t>
  </si>
  <si>
    <t xml:space="preserve">ROGERS RD HARTSEL 80449 </t>
  </si>
  <si>
    <t>R0041951</t>
  </si>
  <si>
    <t xml:space="preserve">KNIGHT TALETHIA R </t>
  </si>
  <si>
    <t xml:space="preserve">T08 R75 S08 SE4 SLASH 6 LOT 21  </t>
  </si>
  <si>
    <t xml:space="preserve">10 JEFF CREEK CT JEFFERSON 80456 </t>
  </si>
  <si>
    <t>R0041956</t>
  </si>
  <si>
    <t xml:space="preserve">TENORIO RICHARD </t>
  </si>
  <si>
    <t xml:space="preserve">T08 R75 S18 NE4 SLASH 6 LOT 26  </t>
  </si>
  <si>
    <t xml:space="preserve">230 LITMER RD JEFFERSON 80456 </t>
  </si>
  <si>
    <t>R0042091</t>
  </si>
  <si>
    <t xml:space="preserve">GUENTHNER RICHARD K </t>
  </si>
  <si>
    <t xml:space="preserve">T09 R78 S22 SW4 VALLEY OF THE SUN FILING 30 LOT 1039  </t>
  </si>
  <si>
    <t xml:space="preserve">MOUNTAIN VIEW DR FAIRPLAY 80440 </t>
  </si>
  <si>
    <t>R0042190</t>
  </si>
  <si>
    <t xml:space="preserve">ERICKSON TRACY </t>
  </si>
  <si>
    <t xml:space="preserve">T09 R75 S24 SW4 INDIAN MOUNTAIN FILING 27 UNIT 1 LOT 217  </t>
  </si>
  <si>
    <t xml:space="preserve">720 NEZ PERCE RD COMO 80432 </t>
  </si>
  <si>
    <t>R0042278</t>
  </si>
  <si>
    <t xml:space="preserve">T11 R75 S25 NW4 PIKE SAN ISABEL VILLAGE BLOCK 67 LOT 20  </t>
  </si>
  <si>
    <t>R0042407</t>
  </si>
  <si>
    <t xml:space="preserve">DEER CREEK MOUNTAIN CAMP LLC </t>
  </si>
  <si>
    <t xml:space="preserve">T07 R72 S08 SW4 S 510 FT OF SW4 8-7-72; N2NW4 17-7-72; NE4NE4 18-7-72  </t>
  </si>
  <si>
    <t xml:space="preserve">228 S PINE DR BAILEY 80421 </t>
  </si>
  <si>
    <t>R0042432</t>
  </si>
  <si>
    <t xml:space="preserve">T06 R73 S26 SE4 PART OF NE4SE4 DESC 459/153 LESS PART DESC R496268 AND LESS PARTS DESC IN R724429 PLAT 26-6-73  </t>
  </si>
  <si>
    <t>R0042598</t>
  </si>
  <si>
    <t xml:space="preserve">HARMONIOUS LIVING INTERNATIONAL </t>
  </si>
  <si>
    <t xml:space="preserve">T14 R71 S31 SE4 PONDEROSA RANCH TRACT 12  </t>
  </si>
  <si>
    <t xml:space="preserve">6731 CO RD 71 GUFFEY 80820 </t>
  </si>
  <si>
    <t>R0042710</t>
  </si>
  <si>
    <t xml:space="preserve">CHAVEZ ARTURO ACOSTA </t>
  </si>
  <si>
    <t xml:space="preserve">T14 R72 S32 NE4 OLD KATHLEEN RANCH LOT 023 AMENDED  </t>
  </si>
  <si>
    <t xml:space="preserve">6309 CO RD 102 GUFFEY 80820 </t>
  </si>
  <si>
    <t>R0042745</t>
  </si>
  <si>
    <t xml:space="preserve">OLIVER JANE H </t>
  </si>
  <si>
    <t xml:space="preserve">T14 R72 S29 NE4 OLD KATHLEEN RANCH LOT 058  </t>
  </si>
  <si>
    <t xml:space="preserve">381 LAKEVIEW TR GUFFEY 80820 </t>
  </si>
  <si>
    <t>R0042746</t>
  </si>
  <si>
    <t xml:space="preserve">T14 R72 S29 NE4 OLD KATHLEEN RANCH LOT 059  </t>
  </si>
  <si>
    <t xml:space="preserve">OLD KATHLEEN TR GUFFEY 80820 </t>
  </si>
  <si>
    <t>R0042984</t>
  </si>
  <si>
    <t xml:space="preserve">HERNANDEZ TRUST DTD 4/19/14 </t>
  </si>
  <si>
    <t xml:space="preserve">T07 R73 S27 SW4 NE4SW4 27-7-73  </t>
  </si>
  <si>
    <t xml:space="preserve">1122 CO RD 64 SHAWNEE 80475 </t>
  </si>
  <si>
    <t>R0043049</t>
  </si>
  <si>
    <t xml:space="preserve">GLOBE &amp; ANCHOR RANCH LLC </t>
  </si>
  <si>
    <t xml:space="preserve">T14 R72 S19 NW4 THAT PORT S2 18-14-72 &amp; THAT PORT N2 LYING W OF CO RD 59 19-14-72 AKA PARCEL B AS DESC PLT R754624  </t>
  </si>
  <si>
    <t xml:space="preserve">2525 CO RD 59 GUFFEY 80820 </t>
  </si>
  <si>
    <t>R0043249</t>
  </si>
  <si>
    <t xml:space="preserve">VANVALKENBURG RONALD E AND ANN </t>
  </si>
  <si>
    <t xml:space="preserve">T13 R77 S25 NE4 WESTERN UNION RANCH FILING 12 LOT 1469  </t>
  </si>
  <si>
    <t xml:space="preserve">1789 BELLOWS RD HARTSEL 80449 </t>
  </si>
  <si>
    <t>R0043340</t>
  </si>
  <si>
    <t xml:space="preserve">T15 R71 S05 SE4 ALL THAT PART OF SW4SE4 LYING S OF CO RD 102 5-15-71  </t>
  </si>
  <si>
    <t>R0043762</t>
  </si>
  <si>
    <t xml:space="preserve">SPILLANE KIMBERLY ELIZABETH OROURKE </t>
  </si>
  <si>
    <t xml:space="preserve">T12 R75 S35 NW4 HARTSEL RANCH UNIT 106 LOT 5917  </t>
  </si>
  <si>
    <t xml:space="preserve">381 HIAWATHA CIR HARTSEL 80449 </t>
  </si>
  <si>
    <t>R0043833</t>
  </si>
  <si>
    <t xml:space="preserve">GOMEZ JAIME </t>
  </si>
  <si>
    <t xml:space="preserve">T14 R75 S04 NE4 ESTATES OF COLORADO 2 AMEND UNIT 47 LOT A R560221 AD07 6873  </t>
  </si>
  <si>
    <t>R0043864</t>
  </si>
  <si>
    <t xml:space="preserve">SCOTT DANA </t>
  </si>
  <si>
    <t xml:space="preserve">T14 R75 S05 NE4 ESTATES OF COLORADO UNIT 44 LOT 2257  </t>
  </si>
  <si>
    <t xml:space="preserve">1585 MAHICAN RD HARTSEL 804490000 </t>
  </si>
  <si>
    <t>R0043945</t>
  </si>
  <si>
    <t xml:space="preserve">STRANGE KYLE </t>
  </si>
  <si>
    <t xml:space="preserve">T15 R76 S30 SW4 S2S2 30-15-76 14693 15073 5902 43945 11545 8042 10354 10355 12601 10241 UND 1/14 INTEREST  </t>
  </si>
  <si>
    <t>R0044020</t>
  </si>
  <si>
    <t xml:space="preserve">CLADNY MARK G </t>
  </si>
  <si>
    <t xml:space="preserve">T10 R77 S10 NW4 FOURMILE CREEK RANCH FILING 3 LOT 24  </t>
  </si>
  <si>
    <t xml:space="preserve">20400 HWY 285 FAIRPLAY 80440 </t>
  </si>
  <si>
    <t>R0044139</t>
  </si>
  <si>
    <t xml:space="preserve">T09 R78 S27 SE4 VALLEY OF THE SUN FILING 02 LOT 0078  </t>
  </si>
  <si>
    <t xml:space="preserve">585 MOUNTAIN VIEW DR FAIRPLAY 80440 </t>
  </si>
  <si>
    <t>R0044176</t>
  </si>
  <si>
    <t xml:space="preserve">T07 R72 S09 NE4 PART OF E2 9-7-72 AND PART OF W2 10-7-72 DESC 468915  </t>
  </si>
  <si>
    <t xml:space="preserve">HWY 285 BAILEY 80421 </t>
  </si>
  <si>
    <t>R0044206</t>
  </si>
  <si>
    <t xml:space="preserve">PETTEE MARION KAY </t>
  </si>
  <si>
    <t xml:space="preserve">T10 R77 S18 SE4 FOURMILE CREEK RANCH FILING 2 LOT 16  </t>
  </si>
  <si>
    <t xml:space="preserve">187 CO RD 20 FAIRPLAY 80440 </t>
  </si>
  <si>
    <t>R0044275</t>
  </si>
  <si>
    <t xml:space="preserve">T08 R76 S28 SW4 PART OF SW4 DESC R470803 28-8-76  </t>
  </si>
  <si>
    <t xml:space="preserve"> COMO 80432 </t>
  </si>
  <si>
    <t>R0044327</t>
  </si>
  <si>
    <t xml:space="preserve">WINDING RIVER RANCH LLC </t>
  </si>
  <si>
    <t xml:space="preserve">T09 R74 S16 NW4 SW4NW4, NW4SW4, S2SW4, S2S2SW4SE4 16-9-74; S2S2SE4NE4 17-9-74; NW4NE4, S2NE4, E2NW4, NW4SE4, NE4SE4 LESS PART DESC R476605 21-9-74  </t>
  </si>
  <si>
    <t>R0044454</t>
  </si>
  <si>
    <t xml:space="preserve">BRATTIN JAMES D </t>
  </si>
  <si>
    <t xml:space="preserve">T06 R73 S27 NE4 FOREST RIDGE FILING 1 LOT 10  </t>
  </si>
  <si>
    <t xml:space="preserve">7000 CO RD 43 BAILEY 80421 </t>
  </si>
  <si>
    <t>R0044655</t>
  </si>
  <si>
    <t xml:space="preserve">FLOOD MATHEW J </t>
  </si>
  <si>
    <t xml:space="preserve">T13 R74 S35 SE4 THREEMILE MOUNTAIN RANCH LOT 09 R553559 AD07 10408  </t>
  </si>
  <si>
    <t>R0044681</t>
  </si>
  <si>
    <t xml:space="preserve">PIEPER BRUCE </t>
  </si>
  <si>
    <t xml:space="preserve">T10 R77 S04 NE4 SPRUCE HILL FILING 2 LOT C-09  </t>
  </si>
  <si>
    <t xml:space="preserve">FRONTAGE RD FAIRPLAY 80440 </t>
  </si>
  <si>
    <t>R0044703</t>
  </si>
  <si>
    <t xml:space="preserve">MAXIM BAY III LP </t>
  </si>
  <si>
    <t xml:space="preserve">T10 R77 S04 NE4 SPRUCE HILL FILING 2 LOT M-19A AND UND INT IN COMMON AREA IN FILING 2  </t>
  </si>
  <si>
    <t xml:space="preserve">430 FULLER DR #A FAIRPLAY 80440 </t>
  </si>
  <si>
    <t>R0044709</t>
  </si>
  <si>
    <t xml:space="preserve">T10 R77 S04 NE4 SPRUCE HILL FILING 2 LOT M-25A AND UND INT IN COMMON AREA IN FILING 2 46749 46750  </t>
  </si>
  <si>
    <t xml:space="preserve">242 FULLER DR #A FAIRPLAY 80440 </t>
  </si>
  <si>
    <t>R0044732</t>
  </si>
  <si>
    <t xml:space="preserve">KAMM JOHN </t>
  </si>
  <si>
    <t xml:space="preserve">T10 R77 S04 NE4 SPRUCE HILL FILING 2 LOT 002  </t>
  </si>
  <si>
    <t xml:space="preserve">72 SUNSHINE PARK FAIRPLAY 80440 </t>
  </si>
  <si>
    <t>R0044736</t>
  </si>
  <si>
    <t xml:space="preserve">HEINZ TONY A </t>
  </si>
  <si>
    <t xml:space="preserve">T10 R77 S04 NE4 SPRUCE HILL FILING 2 LOT 006  </t>
  </si>
  <si>
    <t xml:space="preserve">32 SUNSHINE PARK FAIRPLAY 80440 </t>
  </si>
  <si>
    <t>R0045044</t>
  </si>
  <si>
    <t xml:space="preserve">REYES JERRY L </t>
  </si>
  <si>
    <t xml:space="preserve">T14 R75 S02 NW4 HARTSEL RANCH UNIT 049 PART OF LOT 2487 R493603 SP99 23905 6936  </t>
  </si>
  <si>
    <t>R0045198</t>
  </si>
  <si>
    <t xml:space="preserve">STONEHAVEN LLC </t>
  </si>
  <si>
    <t xml:space="preserve">T14 R73 S29 NE4 MANY HILLS RANCH W2E2, NE4NE4 29-14-73 R505086 SP99 29915 AKA LOT 5C BUCKHILL PASTURE MANY HILLS SURVEY  </t>
  </si>
  <si>
    <t xml:space="preserve">BIG BUCK ROAD  0 </t>
  </si>
  <si>
    <t>R0045201</t>
  </si>
  <si>
    <t xml:space="preserve">PERKINS AUDRA LENORE </t>
  </si>
  <si>
    <t xml:space="preserve">T09 R77 S33 NE4 PART OF NE4 DESC 421/731 33-9-77 B0421 P0731 AD08 538  </t>
  </si>
  <si>
    <t>R0045220</t>
  </si>
  <si>
    <t xml:space="preserve">T10 R77 S34 SW4 FOURMILE FISHING CLUB FILING 1 LOT 52  </t>
  </si>
  <si>
    <t xml:space="preserve">711 LAKEVIEW RD FAIRPLAY 80440 </t>
  </si>
  <si>
    <t>R0045289</t>
  </si>
  <si>
    <t xml:space="preserve">HICKENLOOPER JOHN W </t>
  </si>
  <si>
    <t xml:space="preserve">T08 R72 S11 NW4 A PARCEL IN PT S2NW4 11-8-72 DESC R575514 LESS R608418 AND R608420 AND LESS PT S2SE4 2-8-72 ON SCH 46017  </t>
  </si>
  <si>
    <t xml:space="preserve">CO RD 68 BAILEY 80421 </t>
  </si>
  <si>
    <t>R0045459</t>
  </si>
  <si>
    <t xml:space="preserve">T13 R75 S05 NE4 HARTSEL RANCH UNIT 100 LOT 4983  </t>
  </si>
  <si>
    <t>R0045470</t>
  </si>
  <si>
    <t xml:space="preserve">HEATH VANCE </t>
  </si>
  <si>
    <t xml:space="preserve">T15 R75 S02 NW4 HARTSEL RANCH UNIT 081 LOT 4129  </t>
  </si>
  <si>
    <t xml:space="preserve">BLACK BEAVER RD HARTSEL 80449 </t>
  </si>
  <si>
    <t>R0045473</t>
  </si>
  <si>
    <t xml:space="preserve">BERNARDINI GARY J </t>
  </si>
  <si>
    <t xml:space="preserve">T15 R75 S02 NE4 HARTSEL RANCH UNIT 081 LOT 4132  </t>
  </si>
  <si>
    <t>R0045536</t>
  </si>
  <si>
    <t xml:space="preserve">CREASMAN ASHLEY M </t>
  </si>
  <si>
    <t xml:space="preserve">T10 R77 S15 SE4 PART OF SE4 AND E2SW4 15-10-77; AKA WINDMILL TRACT 7 PER SURVEY 427 X 12  </t>
  </si>
  <si>
    <t xml:space="preserve">17913 HWY 285 #7 FAIRPLAY 80440 </t>
  </si>
  <si>
    <t>R0045537</t>
  </si>
  <si>
    <t xml:space="preserve">LYONS REBECCA LYNN </t>
  </si>
  <si>
    <t xml:space="preserve">T12 R75 S08 NE4 HARTSEL BLOCK 13 LOT 12-13  </t>
  </si>
  <si>
    <t xml:space="preserve">12771 HWY 24 HARTSEL 80449 </t>
  </si>
  <si>
    <t>R0045596</t>
  </si>
  <si>
    <t xml:space="preserve">T12 R75 S17 SE4 HARTSEL RANCH UNIT 101 LOT 5022  </t>
  </si>
  <si>
    <t xml:space="preserve">SIKSIKA TR HARTSEL 80449 </t>
  </si>
  <si>
    <t>R0045603</t>
  </si>
  <si>
    <t xml:space="preserve">T12 R75 S21 NE4 HARTSEL RANCH UNIT 102 LOT 5135 NEW R588914 AD09 24331 24332 24333  </t>
  </si>
  <si>
    <t>R0045611</t>
  </si>
  <si>
    <t xml:space="preserve">T12 R75 S17 SE4 HARTSEL RANCH UNIT 101 LOT 5024 R588914 AD09 24093  </t>
  </si>
  <si>
    <t>R0045650</t>
  </si>
  <si>
    <t xml:space="preserve">THOMPSON STEVE </t>
  </si>
  <si>
    <t xml:space="preserve">T10 R75 S01 SE4 BUFFALO FILING 3 LOT 220  </t>
  </si>
  <si>
    <t xml:space="preserve">509 SIGNAL RIDGE RD COMO 80432 </t>
  </si>
  <si>
    <t>R0045678</t>
  </si>
  <si>
    <t xml:space="preserve">OLSON HELEN W LIV TRUST U/A DTD 04/26/2018 </t>
  </si>
  <si>
    <t xml:space="preserve">T14 R71 S21 NE4 OLSONS SLATER CREEK RANCH LOT 5  </t>
  </si>
  <si>
    <t xml:space="preserve">2924 SLATER CREEK RD GUFFEY 80820 </t>
  </si>
  <si>
    <t>R0045679</t>
  </si>
  <si>
    <t xml:space="preserve">T14 R71 S21 NE4 OLSONS SLATER CREEK RANCH LOT 6  </t>
  </si>
  <si>
    <t>R0045680</t>
  </si>
  <si>
    <t xml:space="preserve">T14 R71 S21 NE4 OLSONS SLATER CREEK RANCH LOT 7  </t>
  </si>
  <si>
    <t>R0045681</t>
  </si>
  <si>
    <t xml:space="preserve">T14 R71 S21 NE4 OLSONS SLATER CREEK RANCH LOT 8  </t>
  </si>
  <si>
    <t>R0045682</t>
  </si>
  <si>
    <t xml:space="preserve">T14 R71 S21 SE4 OLSONS SLATER CREEK RANCH LOT 9  </t>
  </si>
  <si>
    <t>R0045931</t>
  </si>
  <si>
    <t xml:space="preserve">DUTY ERIC </t>
  </si>
  <si>
    <t xml:space="preserve">T14 R71 S27 NW4 RANCHES AT SLATER CREEK PORTION OF LOT 1 IN PARK COUNTY AS DESC IN R591414  </t>
  </si>
  <si>
    <t xml:space="preserve">TELLER CO RD 111 FLORISSANT 80816 </t>
  </si>
  <si>
    <t>R0045936</t>
  </si>
  <si>
    <t xml:space="preserve">T06 R72 S01 NE4 THAT PART OF SW4NE4 AND NW4SE4 IN PARK CO DESC AS PARCEL C &amp; D PER SURVEY RS-07-78A/B 1-6-72  </t>
  </si>
  <si>
    <t>R0045976</t>
  </si>
  <si>
    <t xml:space="preserve">RHOADS GARY D </t>
  </si>
  <si>
    <t xml:space="preserve">T07 R72 S01 NW4 BEAR MOUNTAIN RIDGE LOT 1  </t>
  </si>
  <si>
    <t xml:space="preserve">TERRITORY DR PINE 80470 </t>
  </si>
  <si>
    <t>R0046076</t>
  </si>
  <si>
    <t xml:space="preserve">SAGMOEN RANDALL W </t>
  </si>
  <si>
    <t xml:space="preserve">T10 R77 S06 NE4 THAT PT OF E2NE4 LYING WEST OF SACRAMENTO DITCH 6-10-77 NKA PINE PARK ESTATES MINOR SUBDIVISION LOT 2  </t>
  </si>
  <si>
    <t xml:space="preserve">596 CANNON CT FAIRPLAY 80440 </t>
  </si>
  <si>
    <t>R0046665</t>
  </si>
  <si>
    <t xml:space="preserve">STEWART ERRIN </t>
  </si>
  <si>
    <t xml:space="preserve">T12 R71 S29 NW4 LAKE GEORGE PARK LOT 37  </t>
  </si>
  <si>
    <t xml:space="preserve">0 </t>
  </si>
  <si>
    <t>R0046672</t>
  </si>
  <si>
    <t xml:space="preserve">ANTHONY RYAN ASSOCIATES LLC </t>
  </si>
  <si>
    <t xml:space="preserve">T09 R78 S26 SW4 VALLEY OF THE SUN FILING 03 LOT 0058  </t>
  </si>
  <si>
    <t xml:space="preserve">95 TRAILS END FAIRPLAY 804400000 </t>
  </si>
  <si>
    <t>R0046743</t>
  </si>
  <si>
    <t xml:space="preserve">T10 R77 S04 NE4 SPRUCE HILL FILING 2 LOT M-19C AND UND INT IN COMMON AREA IN FILING 2 7293 44703 46742  </t>
  </si>
  <si>
    <t xml:space="preserve">430 FULLER DR DR #C FAIRPLAY 80440 </t>
  </si>
  <si>
    <t>R0046748</t>
  </si>
  <si>
    <t xml:space="preserve">T10 R77 S04 NE4 SPRUCE HILL FILING 2 LOT M-24C AND UND INT IN COMMON AREA IN FILING 2 R657627 TR08 7293 44708 46747  </t>
  </si>
  <si>
    <t xml:space="preserve">214 FULLER DR #C FAIRPLAY 804400000 </t>
  </si>
  <si>
    <t>R0046757</t>
  </si>
  <si>
    <t xml:space="preserve">BOONE MICHAEL D </t>
  </si>
  <si>
    <t xml:space="preserve">T07 R72 S01 NW4 BEAR MOUNTAIN RIDGE LOT 8-C  </t>
  </si>
  <si>
    <t xml:space="preserve">FIRE HOUSE RD PINE 80470 </t>
  </si>
  <si>
    <t>R0046986</t>
  </si>
  <si>
    <t xml:space="preserve">SMITH MICHAEL R </t>
  </si>
  <si>
    <t xml:space="preserve">T09 R77 S33 SE4 FAIRPLAY STONE RIVER FILING 1 TRACT I  </t>
  </si>
  <si>
    <t>R0047005</t>
  </si>
  <si>
    <t xml:space="preserve">T12 R75 S21 SW4 HARTSEL RANCH TRACT A OPEN SPACE R588914 AD09 24331 47005  </t>
  </si>
  <si>
    <t>R0047224</t>
  </si>
  <si>
    <t xml:space="preserve">T09 R78 S12 NW4 ALMA PLACER SUBDIVISION LOT 6  </t>
  </si>
  <si>
    <t>R0047225</t>
  </si>
  <si>
    <t xml:space="preserve">T09 R78 S12 NW4 ALMA PLACER SUBDIVISION LOT 7  </t>
  </si>
  <si>
    <t>R0047226</t>
  </si>
  <si>
    <t xml:space="preserve">T09 R78 S12 NW4 ALMA PLACER SUBDIVISION OUTLOT A  </t>
  </si>
  <si>
    <t>R0047309</t>
  </si>
  <si>
    <t xml:space="preserve">GALLAGHER SHEEHAN </t>
  </si>
  <si>
    <t xml:space="preserve">T09 R78 S14 SW4 GALLAGHER ACRES OUTLOT A  </t>
  </si>
  <si>
    <t xml:space="preserve">GALLAGHER LN FAIRPLAY 80440 </t>
  </si>
  <si>
    <t>R0047329</t>
  </si>
  <si>
    <t xml:space="preserve">JDE &amp; MJE PROPERTIES LLC </t>
  </si>
  <si>
    <t xml:space="preserve">T09 R77 S33 SE4 FAIRPLAY COMMERCIAL CONDOMINIUMS UNIT 2  </t>
  </si>
  <si>
    <t xml:space="preserve">100 S PLATTE RIVER DR #2 FAIRPLAY 804400000 </t>
  </si>
  <si>
    <t>R0047331</t>
  </si>
  <si>
    <t xml:space="preserve">PESTELLO PROPERTIES LLC </t>
  </si>
  <si>
    <t xml:space="preserve">T09 R77 S33 SE4 FAIRPLAY COMMERCIAL CONDOMINIUMS UNIT 4  </t>
  </si>
  <si>
    <t xml:space="preserve">100 S PLATTE DR #4 FAIRPLAY 80440 </t>
  </si>
  <si>
    <t>R0047337</t>
  </si>
  <si>
    <t xml:space="preserve">PITTMAN PAUL </t>
  </si>
  <si>
    <t xml:space="preserve">T09 R77 S33 SE4 FAIRPLAY COMMERCIAL CONDOMINIUMS UNIT 10  </t>
  </si>
  <si>
    <t xml:space="preserve">100 S PLATTE DR #10 FAIRPLAY 80440 </t>
  </si>
  <si>
    <t>R0047342</t>
  </si>
  <si>
    <t xml:space="preserve">T09 R77 S33 SE4 FAIRPLAY COMMERCIAL CONDOMINIUMS UNIT 15  </t>
  </si>
  <si>
    <t xml:space="preserve">100 S PLATTE DR #15 FAIRPLAY 80440 </t>
  </si>
  <si>
    <t>R0047344</t>
  </si>
  <si>
    <t xml:space="preserve">T09 R77 S33 SE4 FAIRPLAY COMMERCIAL CONDOMINIUMS UNIT 17  </t>
  </si>
  <si>
    <t xml:space="preserve">100 S PLATTE DR #17 FAIRPLAY 80440 </t>
  </si>
  <si>
    <t>R0047503</t>
  </si>
  <si>
    <t xml:space="preserve">STEWART ERRIN S </t>
  </si>
  <si>
    <t xml:space="preserve">T12 R71 S29 NW4 LAKE GEORGE PARK LOT 36  </t>
  </si>
  <si>
    <t xml:space="preserve">128 OSAGE AVE LAKE GEORGE 80827 </t>
  </si>
  <si>
    <t>R0047552</t>
  </si>
  <si>
    <t xml:space="preserve">EASTHAM JEFFREY D </t>
  </si>
  <si>
    <t xml:space="preserve">T09 R77 S33 NE4 FAIRPLAY SILVERHEELS ADD AMENDED LOT 09, 10  </t>
  </si>
  <si>
    <t xml:space="preserve">624 SILVERHEELS DR FAIRPLAY 80440 </t>
  </si>
  <si>
    <t>R0047565</t>
  </si>
  <si>
    <t xml:space="preserve">KORINK CHRISTOPHER </t>
  </si>
  <si>
    <t xml:space="preserve">T09 R75 S34 SE4 INDIAN MOUNTAIN FILING 16 LOT 16  </t>
  </si>
  <si>
    <t xml:space="preserve">37 ARROWHEAD DR COMO 80432 </t>
  </si>
  <si>
    <t>R0047586</t>
  </si>
  <si>
    <t xml:space="preserve">SMITH DOUGLAS Z </t>
  </si>
  <si>
    <t xml:space="preserve">T07 R72 S05 NE4 HILLSIDE ACRES MINOR SUBD LOT 1 5-7-72  </t>
  </si>
  <si>
    <t xml:space="preserve">2894 CO RD 43 BAILEY 80421 </t>
  </si>
  <si>
    <t>R0047609</t>
  </si>
  <si>
    <t xml:space="preserve">G AND G CONSTRUCTION INC </t>
  </si>
  <si>
    <t xml:space="preserve">T07 R72 S29 SW4 BAILEY VIEW VILLAS OUTLOT A FKA BAILEY VIEW SUBDIVISION LOT 6  </t>
  </si>
  <si>
    <t>R0047687</t>
  </si>
  <si>
    <t xml:space="preserve">PORTER LESLIE S JR </t>
  </si>
  <si>
    <t xml:space="preserve">T07 R72 S22 MOBILE HOME IMPS ONLY  </t>
  </si>
  <si>
    <t xml:space="preserve">1888 CO RD 72 BAILEY 80421 </t>
  </si>
  <si>
    <t>R0047698</t>
  </si>
  <si>
    <t xml:space="preserve">CAMPBELL BUD </t>
  </si>
  <si>
    <t xml:space="preserve">T14 R72 S24 SE4 MOBILE IMPS IN SE4 24-14-72  </t>
  </si>
  <si>
    <t>R0090373</t>
  </si>
  <si>
    <t xml:space="preserve">T08 R78 S36 NW4 MS #1676 AND #3769-RESERVOIR PLACER DESC 335/867-100%  </t>
  </si>
  <si>
    <t>R0090965</t>
  </si>
  <si>
    <t xml:space="preserve">MEIER THOMAS J </t>
  </si>
  <si>
    <t xml:space="preserve">T09 R78 S03 NE4 MS #7447-FANNIE-100% B0401 P0085 NB96 23848 AD09  </t>
  </si>
  <si>
    <t xml:space="preserve"> ALMA 804200000 </t>
  </si>
  <si>
    <t>R0090986</t>
  </si>
  <si>
    <t xml:space="preserve">BEST KEPT SECRET LLC </t>
  </si>
  <si>
    <t xml:space="preserve">T10 R79 S36 SW4 MS #8440-L J CONWAY-100%  </t>
  </si>
  <si>
    <t xml:space="preserve">CO RD 22 FAIRPLAY 80440 </t>
  </si>
  <si>
    <t>R0091048</t>
  </si>
  <si>
    <t xml:space="preserve">MILLER KIET </t>
  </si>
  <si>
    <t xml:space="preserve">T09 R78 S09 SW4 MS #11824A- FREE COINAGE-100%  </t>
  </si>
  <si>
    <t xml:space="preserve">CO RD 12 ALMA 80420 </t>
  </si>
  <si>
    <t>R0091049</t>
  </si>
  <si>
    <t xml:space="preserve">T09 R78 S09 SW4 MS #11824A-BLACK FLAG-100%  </t>
  </si>
  <si>
    <t>R0091050</t>
  </si>
  <si>
    <t xml:space="preserve">T09 R78 S09 NE4 MS #11824A-BEATRICE-100%  </t>
  </si>
  <si>
    <t>R0091051</t>
  </si>
  <si>
    <t xml:space="preserve">T09 R78 S09 SE4 MS #11824A-LITTLE JOHNNIE-100%  </t>
  </si>
  <si>
    <t>R0091052</t>
  </si>
  <si>
    <t xml:space="preserve">T09 R78 S09 SW4 MS #11824B-GOLD DUST MILL SITE-100%  </t>
  </si>
  <si>
    <t xml:space="preserve">3947 CO RD 12 ALMA 80420 </t>
  </si>
  <si>
    <t>R0091789</t>
  </si>
  <si>
    <t xml:space="preserve">T08 R78 S36 SE4 MS #15844-PRATT PLACER AKA PARCEL A PER SURVEY S-09-27 AND REF TO AS PARCEL D PER SWD R683641.  </t>
  </si>
  <si>
    <t>R0091790</t>
  </si>
  <si>
    <t xml:space="preserve">T09 R78 S01 NW4 MS #2442-WEST SHORE PLACER-100% AKA PARCEL B PER SURVEY S-09-28A/B NOW REF TO AS 2ND PT OF PARCEL C PER SWD R683641  </t>
  </si>
  <si>
    <t>R0091791</t>
  </si>
  <si>
    <t xml:space="preserve">T09 R78 S01 NE4 MS #2443-POWLESS PLACER-100% AKA PARCEL A ON SURVEY S-09-28A/B NOW REF TO AS 1ST PT OF PARCEL C ON SWD R683641  </t>
  </si>
  <si>
    <t>R0091869</t>
  </si>
  <si>
    <t xml:space="preserve">T09 R78 S12 NE4 PT OF NE4 AND PT OF SE4 AS DESC IN SURVEY S-08-47A/B AND REF TO AS PARCEL B IN SWD R68364 12-9-78 M1985029  </t>
  </si>
  <si>
    <t xml:space="preserve">53120 HWY 9 ALMA 80420 </t>
  </si>
  <si>
    <t>R0091871</t>
  </si>
  <si>
    <t xml:space="preserve">T09 R77 S07 SW4 W2 SW4 AS DESC IN SURVEY S-08-10 7-9-77 LESS HWY 9 ROW DESC 126/480 AND 144/341  </t>
  </si>
  <si>
    <t>R0091897</t>
  </si>
  <si>
    <t xml:space="preserve">SWANSON ERIK C </t>
  </si>
  <si>
    <t xml:space="preserve">T09 R78 S02 SE4 MS# 16932- RED CROSS #7- 100%  </t>
  </si>
  <si>
    <t xml:space="preserve">CO RD 8 ALMA 80420 </t>
  </si>
  <si>
    <t>R0091898</t>
  </si>
  <si>
    <t xml:space="preserve">T09 R78 S02 SE4 MS# 16932- NE2 OF THE EDITH- 100%  </t>
  </si>
  <si>
    <t>Account Number</t>
  </si>
  <si>
    <t xml:space="preserve">
Parcel Number</t>
  </si>
  <si>
    <t xml:space="preserve">
Property Address</t>
  </si>
  <si>
    <t xml:space="preserve">
Brief Tax Description</t>
  </si>
  <si>
    <t xml:space="preserve">
Class</t>
  </si>
  <si>
    <t xml:space="preserve">
Subdivision</t>
  </si>
  <si>
    <t xml:space="preserve">
Neighborhood</t>
  </si>
  <si>
    <t xml:space="preserve">
Tax District</t>
  </si>
  <si>
    <t xml:space="preserve">
Millage Rate</t>
  </si>
  <si>
    <t xml:space="preserve">
Acres</t>
  </si>
  <si>
    <t xml:space="preserve">Owners Company
</t>
  </si>
  <si>
    <t>Owners Individual</t>
  </si>
  <si>
    <t>出现次数</t>
  </si>
  <si>
    <t>Owners Address</t>
  </si>
  <si>
    <t>Owners City</t>
  </si>
  <si>
    <t>Building/Land</t>
  </si>
  <si>
    <t>Land Description</t>
  </si>
  <si>
    <t>Acres</t>
  </si>
  <si>
    <t>square footage</t>
  </si>
  <si>
    <t>Value</t>
  </si>
  <si>
    <t>Face Amount</t>
  </si>
  <si>
    <t>F/V ratio</t>
  </si>
  <si>
    <t>赎回评级</t>
  </si>
  <si>
    <t>备注</t>
  </si>
  <si>
    <t>Valuation</t>
  </si>
  <si>
    <t xml:space="preserve">
16</t>
  </si>
  <si>
    <t xml:space="preserve">
221  BUCKSKINALMA, CO  80420</t>
  </si>
  <si>
    <t xml:space="preserve">
T09 R78 S12 NW4
ALMA
BLOCK 24 LOT 01</t>
  </si>
  <si>
    <t xml:space="preserve">
Residential</t>
  </si>
  <si>
    <t xml:space="preserve">
ALMA</t>
  </si>
  <si>
    <t xml:space="preserve">
2</t>
  </si>
  <si>
    <t xml:space="preserve">
District 0001</t>
  </si>
  <si>
    <t xml:space="preserve">
79.402</t>
  </si>
  <si>
    <t xml:space="preserve">
0.11</t>
  </si>
  <si>
    <t>Sisneros Richard J</t>
  </si>
  <si>
    <t xml:space="preserve">Po Box 208 </t>
  </si>
  <si>
    <t xml:space="preserve">Alma, CO 80420  </t>
  </si>
  <si>
    <t>building</t>
  </si>
  <si>
    <t>SINGLE FAM.RES.-LAND</t>
  </si>
  <si>
    <t xml:space="preserve">Land Value$28,219$21,573$21,573
Building Value$105,670$116,128$116,128
Total Value$133,889$137,701$137,701
Assessed Land Value$2,020$1,540$1,540
Assessed Building Value$7,560$8,300$8,300
Total Assessed Value$9,580$9,840$9,840
Estimated Total Taxes$760.67$781.32$778.46
</t>
  </si>
  <si>
    <t xml:space="preserve">
15900</t>
  </si>
  <si>
    <t xml:space="preserve">
672  HI MEADOW DR, BAILEY, CO  80421</t>
  </si>
  <si>
    <t xml:space="preserve">
T07 R72 S24 SE4
SW4SE4 24-7-72; NW4NE4 25-7-72
53.22AC IN PARK COUNTY,
26.78AC IN JEFFERSON COUNTY</t>
  </si>
  <si>
    <t xml:space="preserve">
Vacant Land</t>
  </si>
  <si>
    <t xml:space="preserve">
M/B T07 R72</t>
  </si>
  <si>
    <t xml:space="preserve">
N/A</t>
  </si>
  <si>
    <t xml:space="preserve">
District 0005</t>
  </si>
  <si>
    <t xml:space="preserve">
63.5519</t>
  </si>
  <si>
    <t xml:space="preserve">
53.22</t>
  </si>
  <si>
    <t>Johnson Steve Alan</t>
  </si>
  <si>
    <t xml:space="preserve">4045 Five Forks Trickum Rd Sw Ste D-17 </t>
  </si>
  <si>
    <t xml:space="preserve">Lilburn, GA 30047  </t>
  </si>
  <si>
    <t>land</t>
  </si>
  <si>
    <t>VACANT RES LOTS</t>
  </si>
  <si>
    <t xml:space="preserve">
Land Value$313,831$208,411$208,411
Building Value   
Total Value$313,831$208,411$208,411
Assessed Land Value$91,010$60,440$60,440
Assessed Building Value   
Total Assessed Value$91,010$60,440$60,440
Estimated Total Taxes$5,783.86$3,841.08$3,788.60
</t>
  </si>
  <si>
    <t xml:space="preserve">
463</t>
  </si>
  <si>
    <t xml:space="preserve">
530  FRONT STFAIRPLAY, CO  80440</t>
  </si>
  <si>
    <t xml:space="preserve">
T09 R77 S33 SE4
FAIRPLAY
BLOCK 06 ELY 23` LOT 4 AND
WLY 36` OF LOT 5
AKA PARCELS A AND B</t>
  </si>
  <si>
    <t xml:space="preserve">
Commercial</t>
  </si>
  <si>
    <t xml:space="preserve">
FAIRPLAY</t>
  </si>
  <si>
    <t xml:space="preserve">
District 0002</t>
  </si>
  <si>
    <t xml:space="preserve">
74.603</t>
  </si>
  <si>
    <t xml:space="preserve">
0.16</t>
  </si>
  <si>
    <t>Eagle Rock Ranch LLC</t>
  </si>
  <si>
    <t xml:space="preserve">Po Box 641 </t>
  </si>
  <si>
    <t xml:space="preserve">Littleton, CO 80160  </t>
  </si>
  <si>
    <t>MERCHANDISING-LAND</t>
  </si>
  <si>
    <t xml:space="preserve">
Land Value$36,733$35,649$35,649
Building Value$147,400$101,071$101,071
Total Value$184,133$136,720$136,720
Assessed Land Value$10,650$10,340$10,340
Assessed Building Value$42,750$29,310$29,310
Total Assessed Value$53,400$39,650$39,650
Estimated Total Taxes$3,983.80$2,958.01$2,878.61
</t>
  </si>
  <si>
    <t xml:space="preserve">
517</t>
  </si>
  <si>
    <t xml:space="preserve">
491  FRONT STFAIRPLAY, CO  80440</t>
  </si>
  <si>
    <t xml:space="preserve">
T09 R77 S33 SE4
FAIRPLAY
BLOCK B LOT 15</t>
  </si>
  <si>
    <t>Smith Robert K</t>
  </si>
  <si>
    <t>Slaven Cheryl L</t>
  </si>
  <si>
    <t xml:space="preserve">Po Box 1482 </t>
  </si>
  <si>
    <t xml:space="preserve">Fairplay, CO 80440  </t>
  </si>
  <si>
    <t xml:space="preserve">
Land Value$30,583$30,446$30,446
Building Value$0$0$0
Total Value$152,383$133,976$133,976
Assessed Land Value$8,870$8,830$8,830
Assessed Building Value$35,320$30,020$30,020
Total Assessed Value$44,190$38,850$38,850
Estimated Total Taxes$3,296.71$2,898.33$2,820.53
</t>
  </si>
  <si>
    <t xml:space="preserve">
531</t>
  </si>
  <si>
    <t xml:space="preserve">
600  SILVERHEELS CIRFAIRPLAY, CO  80440</t>
  </si>
  <si>
    <t xml:space="preserve">
T09 R77 S33 NE4
FAIRPLAY SILVERHEELS ADD
AMENDED LOT 03</t>
  </si>
  <si>
    <t xml:space="preserve">
FAIRPLAY SILVERHEELS ADD</t>
  </si>
  <si>
    <t xml:space="preserve">
0.28</t>
  </si>
  <si>
    <t>Rusan Leo J</t>
  </si>
  <si>
    <t xml:space="preserve">600 Silverheels Circle </t>
  </si>
  <si>
    <t xml:space="preserve">
Land Value$48,016$26,015$26,015
Building Value$206,130$169,101$169,101
Total Value$254,146$195,116$195,116
Assessed Land Value$3,430$1,860$1,860
Assessed Building Value$14,740$12,090$12,090
Total Assessed Value$18,170$13,950$13,950
Estimated Total Taxes$1,355.54$1,040.71$1,012.78
</t>
  </si>
  <si>
    <t xml:space="preserve">
538</t>
  </si>
  <si>
    <t xml:space="preserve">
594  FOURTH STFAIRPLAY, CO  80440</t>
  </si>
  <si>
    <t xml:space="preserve">
T09 R77 S33 NE
FAIRPLAY MAREK ADDITION
LOT 13 LESS SWLY 14` AND TRI-
ANGLE TRACT JOINING LOT 13
DESC 142/337</t>
  </si>
  <si>
    <t xml:space="preserve">
FAIRPLAY MAREK ADDITION</t>
  </si>
  <si>
    <t xml:space="preserve">
0.37</t>
  </si>
  <si>
    <t>Witcher James T</t>
  </si>
  <si>
    <t xml:space="preserve">C/O Audra Lenore Perkins </t>
  </si>
  <si>
    <t xml:space="preserve">1014 1200 Rd </t>
  </si>
  <si>
    <t xml:space="preserve">Delta, CO 81416  </t>
  </si>
  <si>
    <t xml:space="preserve">
Land Value$55,862$30,758$30,758
Building Value$2,213$1,500$1,500
Total Value$58,075$32,258$32,258
Assessed Land Value$16,200$8,920$8,920
Assessed Building Value$640$440$440
Total Assessed Value$16,840$9,360$9,360
Estimated Total Taxes$1,256.31$698.28$679.54
</t>
  </si>
  <si>
    <t xml:space="preserve">
581</t>
  </si>
  <si>
    <t xml:space="preserve">
104  THUNDER LNCOMO, CO  80432</t>
  </si>
  <si>
    <t xml:space="preserve">
T09 R75 S23 NW4
INDIAN MOUNTAIN
FILING 09 LOT 001</t>
  </si>
  <si>
    <t xml:space="preserve">
INDIAN MTN FLG 09</t>
  </si>
  <si>
    <t xml:space="preserve">
District 0010</t>
  </si>
  <si>
    <t xml:space="preserve">
72.6</t>
  </si>
  <si>
    <t xml:space="preserve">
1.44</t>
  </si>
  <si>
    <t>Graham W Pete</t>
  </si>
  <si>
    <t xml:space="preserve">3147 Springbriar Dr </t>
  </si>
  <si>
    <t xml:space="preserve">Castle Rock, CO 80109  </t>
  </si>
  <si>
    <t xml:space="preserve">
Land Value$16,668$11,437$11,437
Building Value$282,942$222,241$222,241
Total Value$299,610$233,678$233,678
Assessed Land Value$1,190$820$820
Assessed Building Value$20,230$15,890$15,890
Total Assessed Value$21,420$16,710$16,710
Estimated Total Taxes$1,555.09$1,213.15$1,181.81
</t>
  </si>
  <si>
    <t xml:space="preserve">
884</t>
  </si>
  <si>
    <t xml:space="preserve">
48  GROUSE LNBAILEY, CO  80421</t>
  </si>
  <si>
    <t xml:space="preserve">
T07 R72 S26 NE4
BURLAND RANCHETTES
UNIT 14 LOT 41</t>
  </si>
  <si>
    <t xml:space="preserve">
BURLAND RCH UNIT 14</t>
  </si>
  <si>
    <t xml:space="preserve">
1</t>
  </si>
  <si>
    <t xml:space="preserve">
1.26</t>
  </si>
  <si>
    <t>Cole Kasey Adam</t>
  </si>
  <si>
    <t xml:space="preserve">48 Grouse Ln </t>
  </si>
  <si>
    <t xml:space="preserve">Bailey, CO 80421  </t>
  </si>
  <si>
    <t xml:space="preserve">
Land Value$62,428$43,441$43,441
Building Value$382,818$352,740$352,740
Total Value$445,246$396,181$396,181
Assessed Land Value$4,460$3,110$3,110
Assessed Building Value$27,370$25,220$25,220
Total Assessed Value$31,830$28,330$28,330
Estimated Total Taxes$2,022.86$1,800.43$1,775.83
</t>
  </si>
  <si>
    <t xml:space="preserve">
37306</t>
  </si>
  <si>
    <t xml:space="preserve">
770  SELKIRK LNJEFFERSON, CO  80456</t>
  </si>
  <si>
    <t xml:space="preserve">
T08 R76 S01 SE4
MICHIGAN HILL
FILING 2 LOT 216</t>
  </si>
  <si>
    <t xml:space="preserve">
MICHIGAN HILL</t>
  </si>
  <si>
    <t xml:space="preserve">
District 0003</t>
  </si>
  <si>
    <t xml:space="preserve">
65.657</t>
  </si>
  <si>
    <t xml:space="preserve">
4</t>
  </si>
  <si>
    <t>Rodman Jason P</t>
  </si>
  <si>
    <t xml:space="preserve">2003 Dellwood Dr </t>
  </si>
  <si>
    <t xml:space="preserve">Tallahassee, FL 32303  </t>
  </si>
  <si>
    <t xml:space="preserve">
Land Value$91,673$74,343$74,343
Building Value   
Total Value$91,673$74,343$74,343
Assessed Land Value$26,590$21,560$21,560
Assessed Building Value   
Total Assessed Value$26,590$21,560$21,560
Estimated Total Taxes$1,745.82$1,415.56$1,375.13
</t>
  </si>
  <si>
    <t xml:space="preserve">
1353</t>
  </si>
  <si>
    <t xml:space="preserve">
108  WINDAGE DRCOMO, CO  80432</t>
  </si>
  <si>
    <t xml:space="preserve">
T10 R75 S01 SW4
BUFFALO
FILING 3 LOT 306</t>
  </si>
  <si>
    <t xml:space="preserve">
BUFFALO FILING 3</t>
  </si>
  <si>
    <t>Mcleod Olwyn A</t>
  </si>
  <si>
    <t xml:space="preserve">780 S Walton Dr </t>
  </si>
  <si>
    <t xml:space="preserve">Pueblo West, CO 81007  </t>
  </si>
  <si>
    <t xml:space="preserve">
Land Value$20,945$11,943$11,943
Building Value$114,098$91,284$91,284
Total Value$135,043$103,227$103,227
Assessed Land Value$1,500$850$850
Assessed Building Value$8,160$6,530$6,530
Total Assessed Value$9,660$7,380$7,380
Estimated Total Taxes$634.25$484.55$470.71
</t>
  </si>
  <si>
    <t xml:space="preserve">
1358</t>
  </si>
  <si>
    <t xml:space="preserve">
117  WINDAGE RUNCOMO, CO  80432</t>
  </si>
  <si>
    <t xml:space="preserve">
T10 R75 S01 SW4
BUFFALO
FILING 3 LOT 311</t>
  </si>
  <si>
    <t>Hajek Jiri</t>
  </si>
  <si>
    <t xml:space="preserve">Po Box 601 </t>
  </si>
  <si>
    <t xml:space="preserve">Como, CO 80432  </t>
  </si>
  <si>
    <t xml:space="preserve">
Land Value$20,945$11,943$11,943
Building Value$258,001$305,247$305,247
Total Value$278,946$317,190$317,190
Assessed Land Value$1,500$850$850
Assessed Building Value$18,450$21,830$21,830
Total Assessed Value$19,950$22,680$22,680
Estimated Total Taxes$1,309.86$1,489.10$1,446.57
</t>
  </si>
  <si>
    <t xml:space="preserve">
1705</t>
  </si>
  <si>
    <t xml:space="preserve">
75  SPRUCE STCOMO, CO  804320000</t>
  </si>
  <si>
    <t xml:space="preserve">
T08 R76 S33 NW4
COMO
BLOCK 17 LOT 1 AND 2</t>
  </si>
  <si>
    <t xml:space="preserve">
COMO</t>
  </si>
  <si>
    <t xml:space="preserve">
0.25</t>
  </si>
  <si>
    <t>Liberatore Nancy</t>
  </si>
  <si>
    <t xml:space="preserve">258 S 3rd Ave </t>
  </si>
  <si>
    <t xml:space="preserve">Brighton, CO 80601  </t>
  </si>
  <si>
    <t xml:space="preserve">
Land Value$9,915$15,675$15,675
Building Value$34,169$23,160$23,160
Total Value$44,084$38,835$38,835
Assessed Land Value$2,880$4,550$4,550
Assessed Building Value$9,910$6,720$6,720
Total Assessed Value$12,790$11,270$11,270
Estimated Total Taxes$839.75$739.95$718.82
</t>
  </si>
  <si>
    <t xml:space="preserve">
2225</t>
  </si>
  <si>
    <t xml:space="preserve">
1300  BROADWAY STCOMO, CO  80432</t>
  </si>
  <si>
    <t xml:space="preserve">
T08 R76 S32 NW4
E2NW4 32-8-76</t>
  </si>
  <si>
    <t xml:space="preserve">
Agricultural</t>
  </si>
  <si>
    <t xml:space="preserve">
M/B T08 R76</t>
  </si>
  <si>
    <t xml:space="preserve">
District 0003A</t>
  </si>
  <si>
    <t xml:space="preserve">
63.821</t>
  </si>
  <si>
    <t xml:space="preserve">
74</t>
  </si>
  <si>
    <t>Hurst Berry</t>
  </si>
  <si>
    <t xml:space="preserve">Po Box 879 </t>
  </si>
  <si>
    <t xml:space="preserve">Carbondale, CO 81623  </t>
  </si>
  <si>
    <t>GRAZING LAND-AGRICULTURAL</t>
  </si>
  <si>
    <t xml:space="preserve">
Land Value$1,478$656$656
Building Value$264,352$207,946$207,946
Total Value$265,830$208,602$208,602
Assessed Land Value$430$190$190
Assessed Building Value$20,290$16,160$16,160
Total Assessed Value$20,720$16,350$16,350
Estimated Total Taxes$1,322.37$1,043.47$1,012.89
</t>
  </si>
  <si>
    <t xml:space="preserve">
2259</t>
  </si>
  <si>
    <t xml:space="preserve">
185  CHIPPEWA CTCOMO, CO  80432</t>
  </si>
  <si>
    <t xml:space="preserve">
T09 R75 S23 SW4
INDIAN MOUNTAIN
FILING 19 LOT 020</t>
  </si>
  <si>
    <t xml:space="preserve">
INDIAN MTN FLG 19</t>
  </si>
  <si>
    <t xml:space="preserve">
4.55</t>
  </si>
  <si>
    <t>Frederick Michael Andrew</t>
  </si>
  <si>
    <t xml:space="preserve">1825 S Marion St </t>
  </si>
  <si>
    <t xml:space="preserve">Denver, CO 80210  </t>
  </si>
  <si>
    <t xml:space="preserve">
Land Value$35,019$29,656$29,656
Building Value   
Total Value$35,019$29,656$29,656
Assessed Land Value$10,160$8,600$8,600
Assessed Building Value   
Total Assessed Value$10,160$8,600$8,600
Estimated Total Taxes$737.62$624.36$608.23
</t>
  </si>
  <si>
    <t xml:space="preserve">
45976</t>
  </si>
  <si>
    <t xml:space="preserve">
TERRITORY DRPINE, CO  80470</t>
  </si>
  <si>
    <t xml:space="preserve">
T07 R72 S01 NW4
BEAR MOUNTAIN RIDGE
LOT 1</t>
  </si>
  <si>
    <t xml:space="preserve">
BEAR MOUNTAIN RIDGE</t>
  </si>
  <si>
    <t xml:space="preserve">
District 0008</t>
  </si>
  <si>
    <t xml:space="preserve">
61.686</t>
  </si>
  <si>
    <t xml:space="preserve">
4.2</t>
  </si>
  <si>
    <t>Rhoads Gary D</t>
  </si>
  <si>
    <t xml:space="preserve">213 Quakie Way </t>
  </si>
  <si>
    <t>Rhoads Laura M</t>
  </si>
  <si>
    <t>屋主同城</t>
  </si>
  <si>
    <t xml:space="preserve">
Land Value$214,757$75,904$75,904
Building Value$114,863  
Total Value$329,620$75,904$75,904
Assessed Land Value$15,360$22,010$22,010
Assessed Building Value$8,210  
Total Assessed Value$23,570$22,010$22,010
Estimated Total Taxes$1,453.94$1,357.71$1,303.82
</t>
  </si>
  <si>
    <t xml:space="preserve">
2339</t>
  </si>
  <si>
    <t xml:space="preserve">
63 N CINNAMON TRJEFFERSON, CO  80456</t>
  </si>
  <si>
    <t xml:space="preserve">
T08 R76 S12 NE4
JEFFERSON HEIGHTS
AMENDED 1972 LOT 18</t>
  </si>
  <si>
    <t xml:space="preserve">
JEFF HGHTS AMEND 1972</t>
  </si>
  <si>
    <t>Gettman Barbara N</t>
  </si>
  <si>
    <t xml:space="preserve">2105 S Nucla Way </t>
  </si>
  <si>
    <t xml:space="preserve">Aurora, CO 80013  </t>
  </si>
  <si>
    <t xml:space="preserve">
Land Value$26,121$18,253$18,253
Building Value$245,089$171,015$171,015
Total Value$271,210$189,268$189,268
Assessed Land Value$1,870$1,310$1,310
Assessed Building Value$17,520$12,230$12,230
Total Assessed Value$19,390$13,540$13,540
Estimated Total Taxes$1,273.09$889.00$863.60
</t>
  </si>
  <si>
    <t xml:space="preserve">
2626</t>
  </si>
  <si>
    <t xml:space="preserve">
2187  GEORGIA DRJEFFERSON, CO  80456</t>
  </si>
  <si>
    <t xml:space="preserve">
T08 R76 S12 NW4
JEFFERSON HEIGHTS
LOT 090</t>
  </si>
  <si>
    <t xml:space="preserve">
JEFFERSON HEIGHTS</t>
  </si>
  <si>
    <t xml:space="preserve">
2.7</t>
  </si>
  <si>
    <t>Southwick Grant T</t>
  </si>
  <si>
    <t xml:space="preserve">2444 Clarkson St </t>
  </si>
  <si>
    <t xml:space="preserve">Denver, CO 80205  </t>
  </si>
  <si>
    <t xml:space="preserve">
Land Value$29,955$25,531$25,531
Building Value   
Total Value$29,955$25,531$25,531
Assessed Land Value$8,690$7,400$7,400
Assessed Building Value   
Total Assessed Value$8,690$7,400$7,400
Estimated Total Taxes$570.56$485.86$471.98
</t>
  </si>
  <si>
    <t xml:space="preserve">
2795</t>
  </si>
  <si>
    <t xml:space="preserve">
169  NO ROAD NAME NO 2HARTSEL, CO  80449</t>
  </si>
  <si>
    <t xml:space="preserve">
T10 R74 S29 NE4
WEST TARRYALL RANCH
PARCEL 15</t>
  </si>
  <si>
    <t xml:space="preserve">
WEST TARRYALL RANCH</t>
  </si>
  <si>
    <t xml:space="preserve">
46.6</t>
  </si>
  <si>
    <t>Jones Sandy M</t>
  </si>
  <si>
    <t xml:space="preserve">Po Box 53 </t>
  </si>
  <si>
    <t xml:space="preserve">Hartsel, CO 80449  </t>
  </si>
  <si>
    <t xml:space="preserve">
Land Value$717$698$698
Building Value$340,074$254,245$254,245
Total Value$340,791$254,943$254,943
Assessed Land Value$210$200$200
Assessed Building Value$24,320$18,180$18,180
Total Assessed Value$24,530$18,380$18,380
Estimated Total Taxes$1,565.53$1,173.03$1,138.65
</t>
  </si>
  <si>
    <t xml:space="preserve">
3135</t>
  </si>
  <si>
    <t xml:space="preserve">
2069  WARRIOR CIRCOMO, CO  80432</t>
  </si>
  <si>
    <t xml:space="preserve">
T09 R75 S34 SW4
INDIAN MOUNTAIN
FILING 18 LOT 054</t>
  </si>
  <si>
    <t xml:space="preserve">
INDIAN MTN FLG 18</t>
  </si>
  <si>
    <t>Mote Aaron</t>
  </si>
  <si>
    <t xml:space="preserve">2691 S Deframe Cir </t>
  </si>
  <si>
    <t xml:space="preserve">Lakewood, CO 80228  </t>
  </si>
  <si>
    <t xml:space="preserve">
Land Value$26,059$21,714$21,714
Building Value   
Total Value$26,059$21,714$21,714
Assessed Land Value$7,560$6,300$6,300
Assessed Building Value   
Total Assessed Value$7,560$6,300$6,300
Estimated Total Taxes$548.86$457.38$445.56
</t>
  </si>
  <si>
    <t xml:space="preserve">
3283</t>
  </si>
  <si>
    <t xml:space="preserve">
461  WARRIOR CIRCOMO, CO  80432</t>
  </si>
  <si>
    <t xml:space="preserve">
T10 R75 S02 NE4
INDIAN MOUNTAIN
FILING 23 LOT 035</t>
  </si>
  <si>
    <t xml:space="preserve">
INDIAN MTN FLG 23</t>
  </si>
  <si>
    <t xml:space="preserve">
2.5</t>
  </si>
  <si>
    <t>Dwight Joshua A</t>
  </si>
  <si>
    <t xml:space="preserve">31970 Robinson Hill Rd </t>
  </si>
  <si>
    <t xml:space="preserve">Golden, CO 80403  </t>
  </si>
  <si>
    <t xml:space="preserve">
Land Value$19,791$14,818$14,818
Building Value$561,306$416,801$416,801
Total Value$581,097$431,619$431,619
Assessed Land Value$1,420$1,060$1,060
Assessed Building Value$40,130$29,800$29,800
Total Assessed Value$41,550$30,860$30,860
Estimated Total Taxes$3,016.53$2,240.44$2,182.56
</t>
  </si>
  <si>
    <t xml:space="preserve">
3359</t>
  </si>
  <si>
    <t xml:space="preserve">
938  UTE TRCOMO, CO  80432</t>
  </si>
  <si>
    <t xml:space="preserve">
T09 R75 S35 SW4
INDIAN MOUNTAIN
FILING 24 LOT 04</t>
  </si>
  <si>
    <t xml:space="preserve">
INDIAN MTN FLG 24</t>
  </si>
  <si>
    <t xml:space="preserve">
8.88</t>
  </si>
  <si>
    <t>Davis Nadya C</t>
  </si>
  <si>
    <t xml:space="preserve">204 W Geneseo St </t>
  </si>
  <si>
    <t xml:space="preserve">Lafayette, CO 80026  </t>
  </si>
  <si>
    <t xml:space="preserve">
Land Value$68,288$53,189$53,189
Building Value$282,483$152,800$152,800
Total Value$350,771$205,989$205,989
Assessed Land Value$4,880$3,800$3,800
Assessed Building Value$20,200$10,930$10,930
Total Assessed Value$25,080$14,730$14,730
Estimated Total Taxes$1,820.81$1,069.40$1,041.77
</t>
  </si>
  <si>
    <t xml:space="preserve">
3369</t>
  </si>
  <si>
    <t xml:space="preserve">
148  MUSTANG TRCOMO, CO  80432</t>
  </si>
  <si>
    <t xml:space="preserve">
T09 R75 S34 SE4
INDIAN MOUNTAIN
FILING 24 LOT 13 NEW AND 15</t>
  </si>
  <si>
    <t xml:space="preserve">
7.47</t>
  </si>
  <si>
    <t>Linnebur Michael E</t>
  </si>
  <si>
    <t xml:space="preserve">8299 Arapahoe Peak St </t>
  </si>
  <si>
    <t xml:space="preserve">Littleton, CO 80125  </t>
  </si>
  <si>
    <t xml:space="preserve">
Land Value$52,242$39,949$39,949
Building Value$223,108$180,395$180,395
Total Value$275,350$220,344$220,344
Assessed Land Value$3,740$2,860$2,860
Assessed Building Value$15,950$12,900$12,900
Total Assessed Value$19,690$15,760$15,760
Estimated Total Taxes$1,429.49$1,144.18$1,114.62
</t>
  </si>
  <si>
    <t xml:space="preserve">
3592</t>
  </si>
  <si>
    <t xml:space="preserve">
1534  CO RD 872JEFFERSON, CO  804560000</t>
  </si>
  <si>
    <t xml:space="preserve">
T07 R75 S35 NE4
PART OF HES 328 IN NE4 
35-7-75 DESC AT R511000</t>
  </si>
  <si>
    <t xml:space="preserve">
M/B T07 R75</t>
  </si>
  <si>
    <t xml:space="preserve">
67.4</t>
  </si>
  <si>
    <t>Godard Jeffrey A</t>
  </si>
  <si>
    <t>Godard Cynthia M</t>
  </si>
  <si>
    <t xml:space="preserve">10450 W Bowles Ave </t>
  </si>
  <si>
    <t xml:space="preserve">Littleton, CO 80127  </t>
  </si>
  <si>
    <t xml:space="preserve">
Land Value$479,604$268,953$268,953
Building Value$403,020$384,218$384,218
Total Value$882,624$653,171$653,171
Assessed Land Value$34,290$19,230$19,230
Assessed Building Value$28,820$27,470$27,470
Total Assessed Value$63,110$46,700$46,700
Estimated Total Taxes$4,143.61$3,066.18$2,978.60
</t>
  </si>
  <si>
    <t xml:space="preserve">
4046</t>
  </si>
  <si>
    <t xml:space="preserve">
5205  ARROWHEAD DRCOMO, CO  80432</t>
  </si>
  <si>
    <t xml:space="preserve">
T09 R75 S21 SW4
INDIAN MOUNTAIN
FILING 03 LOT 48 AND 49</t>
  </si>
  <si>
    <t xml:space="preserve">
INDIAN MTN FLG 03</t>
  </si>
  <si>
    <t xml:space="preserve">
3</t>
  </si>
  <si>
    <t>Delmar William</t>
  </si>
  <si>
    <t xml:space="preserve">533 Mount Rainier St </t>
  </si>
  <si>
    <t xml:space="preserve">Berthoud, CO 80513  </t>
  </si>
  <si>
    <t xml:space="preserve">
Land Value$25,938$21,472$21,472
Building Value$198,495$145,463$145,463
Total Value$224,433$166,935$166,935
Assessed Land Value$1,850$1,540$1,540
Assessed Building Value$14,190$10,400$10,400
Total Assessed Value$16,040$11,940$11,940
Estimated Total Taxes$1,164.50$866.84$844.45
</t>
  </si>
  <si>
    <t xml:space="preserve">
4213</t>
  </si>
  <si>
    <t xml:space="preserve">
37  PINE RDCOMO, CO  80432</t>
  </si>
  <si>
    <t xml:space="preserve">
T08 R76 S33
COMO
BLOCK 21 LOT 3 AND 4 AND S 40 FT
OF LOT 2</t>
  </si>
  <si>
    <t xml:space="preserve">
0.41</t>
  </si>
  <si>
    <t>Sarazin Diane M</t>
  </si>
  <si>
    <t xml:space="preserve">1230 W Radcliff </t>
  </si>
  <si>
    <t xml:space="preserve">Englewood, CO 80110  </t>
  </si>
  <si>
    <t xml:space="preserve">
Land Value$25,019$13,404$13,404
Building Value$21,466$14,550$14,550
Total Value$46,485$27,954$27,954
Assessed Land Value$7,260$3,890$3,890
Assessed Building Value$6,230$4,220$4,220
Total Assessed Value$13,490$8,110$8,110
Estimated Total Taxes$885.71$532.48$517.27
</t>
  </si>
  <si>
    <t xml:space="preserve">
4247</t>
  </si>
  <si>
    <t xml:space="preserve">
174  FOLSOM WYCOMO, CO  804320000</t>
  </si>
  <si>
    <t xml:space="preserve">
T09 R75 S35 NW4
INDIAN MOUNTAIN
FILING 21 LOT 56</t>
  </si>
  <si>
    <t xml:space="preserve">
INDIAN MTN FLG 21</t>
  </si>
  <si>
    <t xml:space="preserve">
2.51</t>
  </si>
  <si>
    <t>Collins Krista</t>
  </si>
  <si>
    <t xml:space="preserve">8208 S Jackson St </t>
  </si>
  <si>
    <t xml:space="preserve">Centennial, CO 80122  </t>
  </si>
  <si>
    <t xml:space="preserve">
Land Value$29,480$24,890$24,890
Building Value   
Total Value$29,480$24,890$24,890
Assessed Land Value$8,550$7,220$7,220
Assessed Building Value   
Total Assessed Value$8,550$7,220$7,220
Estimated Total Taxes$620.73$524.17$510.63
</t>
  </si>
  <si>
    <t xml:space="preserve">
4248</t>
  </si>
  <si>
    <t xml:space="preserve">
4059  GALAHAD WYHARTSEL, CO  80449</t>
  </si>
  <si>
    <t xml:space="preserve">
T10 R75 S28 SE4
SE4SE4 28-10-75</t>
  </si>
  <si>
    <t xml:space="preserve">
M/B T10 R75</t>
  </si>
  <si>
    <t xml:space="preserve">
40</t>
  </si>
  <si>
    <t>Segers Brian</t>
  </si>
  <si>
    <t xml:space="preserve">4819 White Rock Cir Apt D </t>
  </si>
  <si>
    <t xml:space="preserve">Boulder, CO 80301  </t>
  </si>
  <si>
    <t xml:space="preserve">
Land Value$106,546$84,328$84,328
Building Value$102,397$79,277$79,277
Total Value$208,943$163,605$163,605
Assessed Land Value$7,620$6,030$6,030
Assessed Building Value$7,320$5,670$5,670
Total Assessed Value$14,940$11,700$11,700
Estimated Total Taxes$980.92$768.19$746.24
</t>
  </si>
  <si>
    <t xml:space="preserve">
4396</t>
  </si>
  <si>
    <t xml:space="preserve">
1243  PRUNES PLFAIRPLAY, CO  80440</t>
  </si>
  <si>
    <t xml:space="preserve">
T09 R78 S22 SW4
VALLEY OF THE SUN
FILING 15 LOT 0836</t>
  </si>
  <si>
    <t xml:space="preserve">
VOTS FILING 15</t>
  </si>
  <si>
    <t xml:space="preserve">
District 0015</t>
  </si>
  <si>
    <t xml:space="preserve">
62.804</t>
  </si>
  <si>
    <t xml:space="preserve">
1.16</t>
  </si>
  <si>
    <t>Foster Ruth</t>
  </si>
  <si>
    <t>Crawford Alice Fay</t>
  </si>
  <si>
    <t xml:space="preserve">2302 Garfield Ave </t>
  </si>
  <si>
    <t xml:space="preserve">Loveland, CO 80538  </t>
  </si>
  <si>
    <t xml:space="preserve">
Land Value$25,915$24,528$24,528
Building Value   
Total Value$25,915$24,528$24,528
Assessed Land Value$7,520$7,110$7,110
Assessed Building Value   
Total Assessed Value$7,520$7,110$7,110
Estimated Total Taxes$472.29$446.54$432.30
</t>
  </si>
  <si>
    <t xml:space="preserve">
18542</t>
  </si>
  <si>
    <t xml:space="preserve">
6200  CO RD 60GRANT, CO  80448</t>
  </si>
  <si>
    <t xml:space="preserve">
T06 R75 S30 SE4
NW4SE4 30-6-75</t>
  </si>
  <si>
    <t xml:space="preserve">
M/B T06 R75</t>
  </si>
  <si>
    <t>Lyde Nathaniel</t>
  </si>
  <si>
    <t xml:space="preserve">3439 S Fm 271 </t>
  </si>
  <si>
    <t xml:space="preserve">Bonham, TX 75418  </t>
  </si>
  <si>
    <t>35 AC TO L/T 100 AC</t>
  </si>
  <si>
    <t>带湿地，屋主住宅56w</t>
  </si>
  <si>
    <t xml:space="preserve">
Land Value$209,904$151,349$151,349
Building Value   
Total Value$209,904$151,349$151,349
Assessed Land Value$60,870$43,890$43,890
Assessed Building Value   
Total Assessed Value$60,870$43,890$43,890
Estimated Total Taxes$3,868.40$2,789.29$2,751.18
</t>
  </si>
  <si>
    <t xml:space="preserve">
4512</t>
  </si>
  <si>
    <t xml:space="preserve">
CO RD 53HARTSEL, CO  80449</t>
  </si>
  <si>
    <t xml:space="preserve">
T12 R75 S28 NE4
PORTIONS OF S2, NE4,
E2NW4 28-12-75
S2 30-12-75
PORTIONS OF 31-12-75
PORTIONS OF 32-12-75
PORTIONS OF 33-12-75
S2S2 34-12-75
DESC IN R756699</t>
  </si>
  <si>
    <t xml:space="preserve">
M/B T12 R75</t>
  </si>
  <si>
    <t xml:space="preserve">
District 0014A</t>
  </si>
  <si>
    <t xml:space="preserve">
58.157</t>
  </si>
  <si>
    <t xml:space="preserve">
1720.88</t>
  </si>
  <si>
    <t>Hartsel Springs Ranch Of Colorado Inc</t>
  </si>
  <si>
    <t xml:space="preserve">Po Box 7 </t>
  </si>
  <si>
    <t xml:space="preserve">
Land Value$26,467$28,464$28,464
Building Value   
Total Value$26,467$28,464$28,464
Assessed Land Value$7,680$8,250$8,250
Assessed Building Value   
Total Assessed Value$7,680$8,250$8,250
Estimated Total Taxes$446.65$479.80$464.51
</t>
  </si>
  <si>
    <t xml:space="preserve">
4520</t>
  </si>
  <si>
    <t xml:space="preserve">
HWY 24HARTSEL, CO  80449</t>
  </si>
  <si>
    <t xml:space="preserve">
T12 R75 S08 NE4
HARTSEL
BLOCK 02 ALL LOT</t>
  </si>
  <si>
    <t xml:space="preserve">
HARTSEL</t>
  </si>
  <si>
    <t xml:space="preserve">
District 0014</t>
  </si>
  <si>
    <t xml:space="preserve">
59.993</t>
  </si>
  <si>
    <t xml:space="preserve">
1.38</t>
  </si>
  <si>
    <t>VACANT COM LOTS</t>
  </si>
  <si>
    <t xml:space="preserve">
Land Value$99,634$88,308$88,308
Building Value   
Total Value$99,634$88,308$88,308
Assessed Land Value$28,890$25,610$25,610
Assessed Building Value   
Total Assessed Value$28,890$25,610$25,610
Estimated Total Taxes$1,733.20$1,536.42$1,488.85
</t>
  </si>
  <si>
    <t xml:space="preserve">
4893</t>
  </si>
  <si>
    <t xml:space="preserve">
56  POLARIS RDFAIRPLAY, CO  80440</t>
  </si>
  <si>
    <t xml:space="preserve">
T09 R77 S17 SW4
BEAVER CREEK MEADOWS
FILING 1 LOT 23</t>
  </si>
  <si>
    <t xml:space="preserve">
BEAVER CRK MEADOWS</t>
  </si>
  <si>
    <t xml:space="preserve">
7.17</t>
  </si>
  <si>
    <t>Rice Ashley I</t>
  </si>
  <si>
    <t xml:space="preserve">5930 S Wright Ct </t>
  </si>
  <si>
    <t xml:space="preserve">
Land Value$84,720$79,326$79,326
Building Value   
Total Value$84,720$79,326$79,326
Assessed Land Value$24,570$23,000$23,000
Assessed Building Value   
Total Assessed Value$24,570$23,000$23,000
Estimated Total Taxes$1,543.09$1,444.49$1,398.44
</t>
  </si>
  <si>
    <t xml:space="preserve">
5063</t>
  </si>
  <si>
    <t xml:space="preserve">
CO RD 14FAIRPLAY, CO  80440</t>
  </si>
  <si>
    <t xml:space="preserve">
T09 R78 S34 NE4
NE4SE4NE4 34-9-78</t>
  </si>
  <si>
    <t xml:space="preserve">
Mobile Home</t>
  </si>
  <si>
    <t xml:space="preserve">
M/B T09 R78</t>
  </si>
  <si>
    <t xml:space="preserve">
10</t>
  </si>
  <si>
    <t>Blakeslee Jeffrey J</t>
  </si>
  <si>
    <t xml:space="preserve">12571 W 84th Cir </t>
  </si>
  <si>
    <t xml:space="preserve">Arvada, CO 80005  </t>
  </si>
  <si>
    <t>MANUFCTD.HOUSING-LAND</t>
  </si>
  <si>
    <t xml:space="preserve">
Land Value$149,368$107,482$107,482
Building Value$10,312$12,313$12,313
Total Value$159,680$119,795$119,795
Assessed Land Value$10,680$7,680$7,680
Assessed Building Value$740$880$880
Total Assessed Value$11,420$8,560$8,560
Estimated Total Taxes$717.22$537.60$520.46
</t>
  </si>
  <si>
    <t xml:space="preserve">
4432</t>
  </si>
  <si>
    <t xml:space="preserve">
THOMPSON PARK RDFAIRPLAY, CO  80440</t>
  </si>
  <si>
    <t xml:space="preserve">
T10 R77 S05 NE4
E2NE4NE4 5-10-77</t>
  </si>
  <si>
    <t xml:space="preserve">
M/B T10 R77</t>
  </si>
  <si>
    <t xml:space="preserve">
20</t>
  </si>
  <si>
    <t>Linnabary Jennifer Living Trust U/A Dtd 11/15/2018  Jennifer Linnabary As Trustee</t>
  </si>
  <si>
    <t xml:space="preserve">531 S Cholla St </t>
  </si>
  <si>
    <t xml:space="preserve">Gilbert, AZ 85233  </t>
  </si>
  <si>
    <t>10 AC TO L/T 35 AC</t>
  </si>
  <si>
    <t>屋主住宅70w</t>
  </si>
  <si>
    <t xml:space="preserve">
Land Value$147,303$136,288$136,288
Building Value   
Total Value$147,303$136,288$136,288
Assessed Land Value$42,720$39,520$39,520
Assessed Building Value   
Total Assessed Value$42,720$39,520$39,520
Estimated Total Taxes$2,682.99$2,482.01$2,402.88
</t>
  </si>
  <si>
    <t xml:space="preserve">
5596</t>
  </si>
  <si>
    <t xml:space="preserve">
76  SACRAMENTO DRFAIRPLAY, CO  80440</t>
  </si>
  <si>
    <t xml:space="preserve">
T09 R78 S27 SW4
A TRACT IN  NW4SE4SW4 27-9-78
AKA TRACT B</t>
  </si>
  <si>
    <t xml:space="preserve">
5.22</t>
  </si>
  <si>
    <t>Madrid Delbert J</t>
  </si>
  <si>
    <t xml:space="preserve">2948 Bow Line Pl </t>
  </si>
  <si>
    <t xml:space="preserve">Longmont, CO 80503  </t>
  </si>
  <si>
    <t xml:space="preserve">
Land Value$93,867$65,549$65,549
Building Value$244,953$190,899$190,899
Total Value$338,820$256,448$256,448
Assessed Land Value$6,710$4,690$4,690
Assessed Building Value$17,510$13,650$13,650
Total Assessed Value$24,220$18,340$18,340
Estimated Total Taxes$1,521.11$1,151.83$1,115.10
</t>
  </si>
  <si>
    <t xml:space="preserve">
5668</t>
  </si>
  <si>
    <t xml:space="preserve">
695  MEADOW LNGUFFEY, CO  808200000</t>
  </si>
  <si>
    <t xml:space="preserve">
T14 R72 S25 SW4
PIKE MEADOWS ESTATES
FILING 1 LOT 13</t>
  </si>
  <si>
    <t xml:space="preserve">
PIKE MEADOWS FLG 1</t>
  </si>
  <si>
    <t xml:space="preserve">
District 0020</t>
  </si>
  <si>
    <t xml:space="preserve">
53.478</t>
  </si>
  <si>
    <t xml:space="preserve">
4.6</t>
  </si>
  <si>
    <t>Feldman-Lang Mary Ann</t>
  </si>
  <si>
    <t xml:space="preserve">Po Box 216 </t>
  </si>
  <si>
    <t xml:space="preserve">Denver, CO 80201  </t>
  </si>
  <si>
    <t xml:space="preserve">
Land Value$41,573$27,918$27,918
Building Value   
Total Value$41,573$27,918$27,918
Assessed Land Value$12,060$8,100$8,100
Assessed Building Value   
Total Assessed Value$12,060$8,100$8,100
Estimated Total Taxes$644.94$433.17$418.17
</t>
  </si>
  <si>
    <t xml:space="preserve">
5791</t>
  </si>
  <si>
    <t xml:space="preserve">
56  JUNIPER CTALMA, CO  80420</t>
  </si>
  <si>
    <t xml:space="preserve">
T09 R77 S20 SW4
VALLEY OF THE SUN
FILING 11 LOT 0550</t>
  </si>
  <si>
    <t xml:space="preserve">
VOTS FILING 11</t>
  </si>
  <si>
    <t>Guilbert Patrick Ryan</t>
  </si>
  <si>
    <t xml:space="preserve">Po Box 5761 </t>
  </si>
  <si>
    <t xml:space="preserve">Breckenridge, CO 80424  </t>
  </si>
  <si>
    <t xml:space="preserve">
Land Value$48,438$37,634$37,634
Building Value$369,815$304,083$304,083
Total Value$418,253$341,717$341,717
Assessed Land Value$3,460$2,690$2,690
Assessed Building Value$26,440$21,740$21,740
Total Assessed Value$29,900$24,430$24,430
Estimated Total Taxes$1,877.84$1,534.30$1,485.38
</t>
  </si>
  <si>
    <t xml:space="preserve">
5957</t>
  </si>
  <si>
    <t xml:space="preserve">
CO RD 458FAIRPLAY, CO  80440</t>
  </si>
  <si>
    <t xml:space="preserve">
T11 R78 S11 NW4
TWELVE MILE RANCH
IMPS ONLY</t>
  </si>
  <si>
    <t xml:space="preserve">
TWELVE MILE RANCH</t>
  </si>
  <si>
    <t xml:space="preserve">
0</t>
  </si>
  <si>
    <t>Reich Ann E</t>
  </si>
  <si>
    <t xml:space="preserve">Po Box 1702 </t>
  </si>
  <si>
    <t xml:space="preserve">Colorado Springs, CO 80901  </t>
  </si>
  <si>
    <t>none</t>
  </si>
  <si>
    <t xml:space="preserve">
Land Value   
Building Value$182,336$154,000$154,000
Total Value$182,336$154,000$154,000
Assessed Land Value   
Assessed Building Value$13,040$11,010$11,010
Total Assessed Value$13,040$11,010$11,010
Estimated Total Taxes$818.96$691.47$669.43
</t>
  </si>
  <si>
    <t xml:space="preserve">
6519</t>
  </si>
  <si>
    <t xml:space="preserve">
1333  SIOUX RDHARTSEL, CO  80449</t>
  </si>
  <si>
    <t xml:space="preserve">
T13 R76 S01 SE4
ESTATES OF COLORADO
UNIT 02 LOT 092</t>
  </si>
  <si>
    <t xml:space="preserve">
ESTATES OF COLORADO</t>
  </si>
  <si>
    <t xml:space="preserve">
5.02</t>
  </si>
  <si>
    <t>Jacobs Michael J</t>
  </si>
  <si>
    <t xml:space="preserve">Po Box 301 </t>
  </si>
  <si>
    <t xml:space="preserve">
Land Value$9,662$6,067$6,067
Building Value$204,324$121,282$121,282
Total Value$213,986$127,349$127,349
Assessed Land Value$690$430$430
Assessed Building Value$14,610$8,670$8,670
Total Assessed Value$15,300$9,100$9,100
Estimated Total Taxes$917.89$545.94$529.03
</t>
  </si>
  <si>
    <t xml:space="preserve">
12688</t>
  </si>
  <si>
    <t xml:space="preserve">
419  PLATEAU DRFLORISSANT, CO  80816</t>
  </si>
  <si>
    <t xml:space="preserve">
T14 R71 S09 NE4
PARK RIDGE RANCH
FILING 4 LOT 067 AND 068</t>
  </si>
  <si>
    <t xml:space="preserve">
PARK RIDGE RANCH</t>
  </si>
  <si>
    <t xml:space="preserve">
14</t>
  </si>
  <si>
    <t>Paratwa Partnership Inc</t>
  </si>
  <si>
    <t xml:space="preserve">4710 E 13th St </t>
  </si>
  <si>
    <t xml:space="preserve">Cheyenne, WY 82001  </t>
  </si>
  <si>
    <t xml:space="preserve">
Land Value$71,909$46,623$46,623
Building Value$281,138$185,592$185,592
Total Value$353,047$232,215$232,215
Assessed Land Value$5,140$3,330$3,330
Assessed Building Value$20,100$13,270$13,270
Total Assessed Value$25,240$16,600$16,600
Estimated Total Taxes$1,349.78$887.73$856.98
</t>
  </si>
  <si>
    <t xml:space="preserve">
7567</t>
  </si>
  <si>
    <t xml:space="preserve">
8984  CO RD 102GUFFEY, CO  80820</t>
  </si>
  <si>
    <t xml:space="preserve">
T15 R72 S02 SW4 
FOUR MILE RANCH 4038
TRACT 49</t>
  </si>
  <si>
    <t xml:space="preserve">
FOURMILE RANCH 4038</t>
  </si>
  <si>
    <t xml:space="preserve">
27.33</t>
  </si>
  <si>
    <t>Ward Greg Phillip</t>
  </si>
  <si>
    <t xml:space="preserve">9501 N Fm 620 Rd Apt 16102 </t>
  </si>
  <si>
    <t xml:space="preserve">Austin, TX 78726  </t>
  </si>
  <si>
    <t xml:space="preserve">
Land Value$121,895$101,308$101,308
Building Value   
Total Value$121,895$101,308$101,308
Assessed Land Value$35,350$29,380$29,380
Assessed Building Value   
Total Assessed Value$35,350$29,380$29,380
Estimated Total Taxes$1,890.45$1,571.18$1,516.76
</t>
  </si>
  <si>
    <t xml:space="preserve">
10460</t>
  </si>
  <si>
    <t xml:space="preserve">
19   RACHAELS PLFAIRPLAY, CO  80440</t>
  </si>
  <si>
    <t xml:space="preserve">
T09 R78 S23 SW4
VALLEY OF THE SUN
FILING 04 LOT 0313</t>
  </si>
  <si>
    <t xml:space="preserve">
VOTS FILING 4</t>
  </si>
  <si>
    <t xml:space="preserve">
0.95</t>
  </si>
  <si>
    <t>Treebark Holdings LLC</t>
  </si>
  <si>
    <t xml:space="preserve">Po Box 1250 </t>
  </si>
  <si>
    <t xml:space="preserve">
Land Value$29,317$28,252$28,252
Building Value   
Total Value$29,317$28,252$28,252
Assessed Land Value$8,500$8,190$8,190
Assessed Building Value   
Total Assessed Value$8,500$8,190$8,190
Estimated Total Taxes$533.83$514.36$497.97
</t>
  </si>
  <si>
    <t xml:space="preserve">
11102</t>
  </si>
  <si>
    <t xml:space="preserve">
27  MARIPOSA AVEHARTSEL, CO  80449</t>
  </si>
  <si>
    <t xml:space="preserve">
T12 R75 S08 NE4
HARTSEL
BLOCK 17 LOT 5 THRU 8</t>
  </si>
  <si>
    <t xml:space="preserve">
0.87</t>
  </si>
  <si>
    <t>Lyons Raymond R Jr</t>
  </si>
  <si>
    <t>Lyons Rebecca L</t>
  </si>
  <si>
    <t xml:space="preserve">Po Box 417 </t>
  </si>
  <si>
    <t xml:space="preserve">
Land Value$12,093$29,541$29,541
Building Value$16,996$11,520$11,520
Total Value$29,089$41,061$41,061
Assessed Land Value$3,510$8,570$8,570
Assessed Building Value$4,930$3,340$3,340
Total Assessed Value$8,440$11,910$11,910
Estimated Total Taxes$506.34$714.52$692.39
</t>
  </si>
  <si>
    <t xml:space="preserve">
11484</t>
  </si>
  <si>
    <t xml:space="preserve">
CO RD 14AFAIRPLAY, CO  80440</t>
  </si>
  <si>
    <t xml:space="preserve">
T09 R78 S23 SW4
NE4SE4SW4 58A;
W2SW4SE4 58B 23-9-78
B0211 P0451</t>
  </si>
  <si>
    <t xml:space="preserve">
27.1</t>
  </si>
  <si>
    <t>Lamb Leonard</t>
  </si>
  <si>
    <t xml:space="preserve">9030 W 65th Ave </t>
  </si>
  <si>
    <t xml:space="preserve">Arvada, CO 80004  </t>
  </si>
  <si>
    <t xml:space="preserve">
Land Value$196,821$176,386$176,386
Building Value   
Total Value$196,821$176,386$176,386
Assessed Land Value$57,080$51,150$51,150
Assessed Building Value   
Total Assessed Value$57,080$51,150$51,150
Estimated Total Taxes$3,584.85$3,212.42$3,110.00
</t>
  </si>
  <si>
    <t xml:space="preserve">
11594</t>
  </si>
  <si>
    <t xml:space="preserve">
85  PUMA PLFAIRPLAY, CO  80440</t>
  </si>
  <si>
    <t xml:space="preserve">
T09 R78 S27 NE4
VALLEY OF THE SUN
FILING 14 LOT 653</t>
  </si>
  <si>
    <t xml:space="preserve">
VOTS FILING 14</t>
  </si>
  <si>
    <t xml:space="preserve">
1.51</t>
  </si>
  <si>
    <t xml:space="preserve">
Land Value$20,579$49,090$49,090
Building Value   
Total Value$20,579$49,090$49,090
Assessed Land Value$5,970$14,240$14,240
Assessed Building Value   
Total Assessed Value$5,970$14,240$14,240
Estimated Total Taxes$374.94$894.33$865.81
</t>
  </si>
  <si>
    <t xml:space="preserve">
11898</t>
  </si>
  <si>
    <t xml:space="preserve">
176  JACKSON RDALMA, CO  80420</t>
  </si>
  <si>
    <t xml:space="preserve">
T08 R78 S13 NW4
PLACER VALLEY
UNIT 15 LOT 32</t>
  </si>
  <si>
    <t xml:space="preserve">
PLACER VALLEY UNIT 15</t>
  </si>
  <si>
    <t xml:space="preserve">
2.99</t>
  </si>
  <si>
    <t>Anderson Dennis</t>
  </si>
  <si>
    <t xml:space="preserve">Po Box 141 </t>
  </si>
  <si>
    <t xml:space="preserve">Dumont, CO 80436  </t>
  </si>
  <si>
    <t xml:space="preserve">
Land Value$66,374$68,144$68,144
Building Value   
Total Value$66,374$68,144$68,144
Assessed Land Value$19,250$19,760$19,760
Assessed Building Value   
Total Assessed Value$19,250$19,760$19,760
Estimated Total Taxes$1,208.98$1,241.01$1,201.44
</t>
  </si>
  <si>
    <t xml:space="preserve">
12106</t>
  </si>
  <si>
    <t xml:space="preserve">
53  PINE CIRLAKE GEORGE, CO  80827</t>
  </si>
  <si>
    <t xml:space="preserve">
T14 R71 S08 SW4
PARK RIDGE RANCH
FILING 6 LOT 105</t>
  </si>
  <si>
    <t xml:space="preserve">
6</t>
  </si>
  <si>
    <t>Harrison Jimmie C</t>
  </si>
  <si>
    <t xml:space="preserve">53 Pine Circle </t>
  </si>
  <si>
    <t xml:space="preserve">Lake George, CO 80827  </t>
  </si>
  <si>
    <t xml:space="preserve">
Land Value$45,391$28,019$28,019
Building Value$216,786$166,218$166,218
Total Value$262,177$194,237$194,237
Assessed Land Value$3,250$2,000$2,000
Assessed Building Value$15,500$11,880$11,880
Total Assessed Value$18,750$13,880$13,880
Estimated Total Taxes$1,002.71$742.27$716.56
</t>
  </si>
  <si>
    <t xml:space="preserve">
5164</t>
  </si>
  <si>
    <t xml:space="preserve">
692  WAGON WHEEL RDGUFFEY, CO  80820</t>
  </si>
  <si>
    <t xml:space="preserve">
T14 R72 S35 NW4
PART OF W2NW4 DESC 
R505388 35-14-72</t>
  </si>
  <si>
    <t xml:space="preserve">
M/B T14 R72</t>
  </si>
  <si>
    <t xml:space="preserve">
30.87</t>
  </si>
  <si>
    <t>Roth Stacy D</t>
  </si>
  <si>
    <t xml:space="preserve">4535 Maple Ave </t>
  </si>
  <si>
    <t xml:space="preserve">LA Mesa, CA 91941  </t>
  </si>
  <si>
    <t xml:space="preserve">
Land Value$121,727$92,072$92,072
Building Value$14,871$10,080$10,080
Total Value$136,598$102,152$102,152
Assessed Land Value$35,300$26,700$26,700
Assessed Building Value$4,310$2,920$2,920
Total Assessed Value$39,610$29,620$29,620
Estimated Total Taxes$2,118.26$1,584.02$1,529.15
</t>
  </si>
  <si>
    <t xml:space="preserve">
12216</t>
  </si>
  <si>
    <t xml:space="preserve">
131  ASPEN WYALMA, CO  804200000</t>
  </si>
  <si>
    <t xml:space="preserve">
T08 R78 S25 SW4
PLACER VALLEY
UNIT 21 LOT 26</t>
  </si>
  <si>
    <t xml:space="preserve">
PLACER VALLEY UNIT 21</t>
  </si>
  <si>
    <t xml:space="preserve">
1.14</t>
  </si>
  <si>
    <t>Wogrin Bailey</t>
  </si>
  <si>
    <t xml:space="preserve">2525 Wewatta Way Apt 117 </t>
  </si>
  <si>
    <t xml:space="preserve">Denver, CO 80216  </t>
  </si>
  <si>
    <t xml:space="preserve">
Land Value$38,348$33,661$33,661
Building Value   
Total Value$38,348$33,661$33,661
Assessed Land Value$11,120$9,760$9,760
Assessed Building Value   
Total Assessed Value$11,120$9,760$9,760
Estimated Total Taxes$698.38$612.97$593.42
</t>
  </si>
  <si>
    <t xml:space="preserve">
12570</t>
  </si>
  <si>
    <t xml:space="preserve">
2983  RIVER DRALMA, CO  80420</t>
  </si>
  <si>
    <t xml:space="preserve">
T08 R78 S24 SW4
PLACER VALLEY
UNIT 08 LOT 27</t>
  </si>
  <si>
    <t xml:space="preserve">
PLACER VALLEY UNIT 08</t>
  </si>
  <si>
    <t xml:space="preserve">
0.84</t>
  </si>
  <si>
    <t>Shockley Miriam</t>
  </si>
  <si>
    <t xml:space="preserve">2833 Meade St </t>
  </si>
  <si>
    <t xml:space="preserve">Denver, CO 80211  </t>
  </si>
  <si>
    <t xml:space="preserve">
Land Value$29,466$25,085$25,085
Building Value   
Total Value$29,466$25,085$25,085
Assessed Land Value$8,550$7,270$7,270
Assessed Building Value   
Total Assessed Value$8,550$7,270$7,270
Estimated Total Taxes$536.97$456.59$442.03
</t>
  </si>
  <si>
    <t xml:space="preserve">
15680</t>
  </si>
  <si>
    <t xml:space="preserve">
2339  CO RD 92LAKE GEORGE, CO  80827</t>
  </si>
  <si>
    <t xml:space="preserve">
T12 R73 S23 NW4
S2N2NW4 23-12-73</t>
  </si>
  <si>
    <t xml:space="preserve">
M/B T12 R73</t>
  </si>
  <si>
    <t>Dietz Diane Marie Trust Dtd 12/10/15</t>
  </si>
  <si>
    <t xml:space="preserve">Po Box 537 </t>
  </si>
  <si>
    <t xml:space="preserve">Duchesne, UT 84021  </t>
  </si>
  <si>
    <t xml:space="preserve">
Land Value$94,739$78,502$78,502
Building Value$292,885$235,759$235,759
Total Value$387,624$314,261$314,261
Assessed Land Value$6,770$5,610$5,610
Assessed Building Value$20,940$16,860$16,860
Total Assessed Value$27,710$22,470$22,470
Estimated Total Taxes$1,662.41$1,348.04$1,306.31
</t>
  </si>
  <si>
    <t xml:space="preserve">
13048</t>
  </si>
  <si>
    <t xml:space="preserve">
461  COYOTE DRGUFFEY, CO  80820</t>
  </si>
  <si>
    <t xml:space="preserve">
T15 R73 S06 SE4 
PIKE TRAILS RANCHES
FILING 3 LOT 144B
UND 1/4 INT IN OUTLOT E</t>
  </si>
  <si>
    <t xml:space="preserve">
PIKE TRAILS RCH FLG 3</t>
  </si>
  <si>
    <t xml:space="preserve">
10.46</t>
  </si>
  <si>
    <t>Gonzales Nancy Ann</t>
  </si>
  <si>
    <t xml:space="preserve">461 Coyote Ln </t>
  </si>
  <si>
    <t xml:space="preserve">Guffey, CO 80820  </t>
  </si>
  <si>
    <t xml:space="preserve">
Land Value$71,164$53,745$53,745
Building Value   
Total Value$71,164$53,745$53,745
Assessed Land Value$20,640$15,590$15,590
Assessed Building Value   
Total Assessed Value$20,640$15,590$15,590
Estimated Total Taxes$1,103.79$833.72$804.84
</t>
  </si>
  <si>
    <t xml:space="preserve">
13221</t>
  </si>
  <si>
    <t xml:space="preserve">
2215  PLATTE RIVER DRALMA, CO  80420</t>
  </si>
  <si>
    <t xml:space="preserve">
T09 R77 S17 SW4
A TRACT OF LAND IN
S2NW4NW4SW4 17-9-77
S2NE4NE4SE4 18-9-77 
AKA NEW TRACT A 
DESC IN PLAT R756512</t>
  </si>
  <si>
    <t xml:space="preserve">
M/B T09 R77</t>
  </si>
  <si>
    <t xml:space="preserve">
5.3</t>
  </si>
  <si>
    <t>Thorpe Garrett</t>
  </si>
  <si>
    <t xml:space="preserve">Po Box 277 </t>
  </si>
  <si>
    <t xml:space="preserve">
Land Value$99,112$52,260$52,260
Building Value$197,637$82,962$2,880
Total Value$296,749$135,222$55,140
Assessed Land Value$7,090$3,740$15,160
Assessed Building Value$14,130$5,930$840
Total Assessed Value$21,220$9,670$16,000
Estimated Total Taxes$1,332.70$607.31$972.83
</t>
  </si>
  <si>
    <t xml:space="preserve">
15796</t>
  </si>
  <si>
    <t xml:space="preserve">
850  LAIR LNBAILEY, CO  80421</t>
  </si>
  <si>
    <t xml:space="preserve">
T07 R72 S27 SE4
A TRACT OF LAND IN SW4SE4 
27-7-72  AKA TRACT A AND B</t>
  </si>
  <si>
    <t xml:space="preserve">
37.2</t>
  </si>
  <si>
    <t>Bens Mountain LLC</t>
  </si>
  <si>
    <t xml:space="preserve">312 Elm St Fl 24 </t>
  </si>
  <si>
    <t xml:space="preserve">Cincinnati, OH 45202  </t>
  </si>
  <si>
    <t xml:space="preserve">
Land Value$415,266$255,227$255,227
Building Value$443,253$669,933$669,933
Total Value$858,519$925,160$925,160
Assessed Land Value$29,690$18,250$18,250
Assessed Building Value$31,690$47,900$47,900
Total Assessed Value$61,380$66,150$66,150
Estimated Total Taxes$3,900.82$4,203.96$4,146.52
</t>
  </si>
  <si>
    <t xml:space="preserve">
13472</t>
  </si>
  <si>
    <t xml:space="preserve">
1327  MOUNTAIN VIEW DRFAIRPLAY, CO  80440</t>
  </si>
  <si>
    <t xml:space="preserve">
T09 R78 S27 NW4
VALLEY OF THE SUN
FILING 06 LOT 0382</t>
  </si>
  <si>
    <t xml:space="preserve">
VOTS FILING 6</t>
  </si>
  <si>
    <t xml:space="preserve">
0.92</t>
  </si>
  <si>
    <t>Norris Dean J</t>
  </si>
  <si>
    <t xml:space="preserve">1171 Cottonwood St </t>
  </si>
  <si>
    <t xml:space="preserve">Broomfield, CO 80020  </t>
  </si>
  <si>
    <t xml:space="preserve">
Land Value$35,258$27,712$27,712
Building Value$285,157$244,314$244,314
Total Value$320,415$272,026$272,026
Assessed Land Value$2,520$1,980$1,980
Assessed Building Value$20,390$17,470$17,470
Total Assessed Value$22,910$19,450$19,450
Estimated Total Taxes$1,438.84$1,221.54$1,182.59
</t>
  </si>
  <si>
    <t xml:space="preserve">
13486</t>
  </si>
  <si>
    <t xml:space="preserve">
12036  CO RD 102GUFFEY, CO  80820</t>
  </si>
  <si>
    <t xml:space="preserve">
T15 R71 S08 NE4
NW4NE4 8-15-71</t>
  </si>
  <si>
    <t xml:space="preserve">
M/B T15 R71</t>
  </si>
  <si>
    <t>Irelan Burton Richard Aka Richard B</t>
  </si>
  <si>
    <t xml:space="preserve">3583 Wright St </t>
  </si>
  <si>
    <t xml:space="preserve">Wheat Ridge, CO 80033  </t>
  </si>
  <si>
    <t xml:space="preserve">
Land Value$131,678$97,342$97,342
Building Value$372,288$336,832$336,832
Total Value$503,966$434,174$434,174
Assessed Land Value$9,410$6,960$6,960
Assessed Building Value$26,620$24,080$24,080
Total Assessed Value$36,030$31,040$31,040
Estimated Total Taxes$1,926.81$1,659.96$1,602.46
</t>
  </si>
  <si>
    <t xml:space="preserve">
44681</t>
  </si>
  <si>
    <t xml:space="preserve">
FRONTAGE RDFAIRPLAY, CO  80440</t>
  </si>
  <si>
    <t xml:space="preserve">
T10 R77 S04 NE4
SPRUCE HILL
FILING 2 LOT C-09</t>
  </si>
  <si>
    <t xml:space="preserve">
SPRUCE HILL FLG 2 MULTI-USE</t>
  </si>
  <si>
    <t xml:space="preserve">
0.63</t>
  </si>
  <si>
    <t>Pieper Bruce</t>
  </si>
  <si>
    <t xml:space="preserve">4021 Priory Cr </t>
  </si>
  <si>
    <t xml:space="preserve">Tampa, FL 33556  </t>
  </si>
  <si>
    <t xml:space="preserve">
Land Value$89,749$71,809$71,809
Building Value   
Total Value$89,749$71,809$71,809
Assessed Land Value$26,030$20,820$20,820
Assessed Building Value   
Total Assessed Value$26,030$20,820$20,820
Estimated Total Taxes$1,634.79$1,307.58$1,265.89
</t>
  </si>
  <si>
    <t xml:space="preserve">
13831</t>
  </si>
  <si>
    <t xml:space="preserve">
1446  PLATTE DRFAIRPLAY, CO  804400000</t>
  </si>
  <si>
    <t xml:space="preserve">
T09 R77 S32 NE4
SW4SE4NE4  32-9-77
AKA TRACT 129</t>
  </si>
  <si>
    <t>Shawe Scott R</t>
  </si>
  <si>
    <t xml:space="preserve">Po Box 1102 </t>
  </si>
  <si>
    <t xml:space="preserve">Firestone, CO 80520  </t>
  </si>
  <si>
    <t xml:space="preserve">
Land Value$44,373$39,040$39,040
Building Value   
Total Value$44,373$39,040$39,040
Assessed Land Value$12,870$11,320$11,320
Assessed Building Value   
Total Assessed Value$12,870$11,320$11,320
Estimated Total Taxes$808.29$710.94$688.27
</t>
  </si>
  <si>
    <t xml:space="preserve">
35960</t>
  </si>
  <si>
    <t xml:space="preserve">
278  OVERLOOK DRBAILEY, CO  80421</t>
  </si>
  <si>
    <t xml:space="preserve">
T07 R72 S21 NE4
BURLAND RANCHETTES
UNIT 02 LOT 06 EXCEPT THAT
PT CONVEYED TO PARK COUNTY
IN 168/139</t>
  </si>
  <si>
    <t xml:space="preserve">
BURLAND RCH UNIT 02</t>
  </si>
  <si>
    <t xml:space="preserve">
1.9</t>
  </si>
  <si>
    <t>Augustine Family Trust</t>
  </si>
  <si>
    <t xml:space="preserve">5911 Florasaline Dr </t>
  </si>
  <si>
    <t xml:space="preserve">Mebane, NC 27302  </t>
  </si>
  <si>
    <t xml:space="preserve">
Land Value$79,852$57,383$57,383
Building Value$315,645$301,262$301,262
Total Value$395,497$358,645$358,645
Assessed Land Value$5,710$4,100$4,100
Assessed Building Value$22,570$21,540$21,540
Total Assessed Value$28,280$25,640$25,640
Estimated Total Taxes$1,797.25$1,629.47$1,607.21
</t>
  </si>
  <si>
    <t xml:space="preserve">
32288</t>
  </si>
  <si>
    <t xml:space="preserve">
14404  WANDCREST PARK RDPINE, CO  80470</t>
  </si>
  <si>
    <t xml:space="preserve">
T07 R72 S12 SE4
A TRACT IN THE NW4SE4 LESS
.1 ACRES
DEEDED TO JEFF CO PER 423/707
AKA TRACT D 12-7-72</t>
  </si>
  <si>
    <t xml:space="preserve">
0.9</t>
  </si>
  <si>
    <t>Byron Mark</t>
  </si>
  <si>
    <t xml:space="preserve">5973 Nature Trl </t>
  </si>
  <si>
    <t xml:space="preserve">Hamilton, OH 45011  </t>
  </si>
  <si>
    <t>1 AC TO L/T 5 AC</t>
  </si>
  <si>
    <t xml:space="preserve">
Land Value$38,106$30,074$30,074
Building Value   
Total Value$38,106$30,074$30,074
Assessed Land Value$11,050$8,720$8,720
Assessed Building Value   
Total Assessed Value$11,050$8,720$8,720
Estimated Total Taxes$702.25$554.17$546.60
</t>
  </si>
  <si>
    <t xml:space="preserve">
14682</t>
  </si>
  <si>
    <t xml:space="preserve">
388  PUMA PLFAIRPLAY, CO  80440</t>
  </si>
  <si>
    <t xml:space="preserve">
T09 R78 S27 NE4
VALLEY OF THE SUN
FILING 14 LOT 0610</t>
  </si>
  <si>
    <t xml:space="preserve">
1.27</t>
  </si>
  <si>
    <t>Thompson Bruce A</t>
  </si>
  <si>
    <t xml:space="preserve">2621 Honeysuckle Ln </t>
  </si>
  <si>
    <t xml:space="preserve">Steamboat Springs, CO 80487  </t>
  </si>
  <si>
    <t xml:space="preserve">
Land Value$34,323$33,637$33,637
Building Value   
Total Value$34,323$33,637$33,637
Assessed Land Value$9,950$9,750$9,750
Assessed Building Value   
Total Assessed Value$9,950$9,750$9,750
Estimated Total Taxes$624.90$612.34$592.82
</t>
  </si>
  <si>
    <t xml:space="preserve">
14806</t>
  </si>
  <si>
    <t xml:space="preserve">
228  GOLD TRFAIRPLAY, CO  80440</t>
  </si>
  <si>
    <t xml:space="preserve">
T09 R78 S26 SW4
VALLEY OF THE SUN
FILING 03 LOT 0016</t>
  </si>
  <si>
    <t xml:space="preserve">
VOTS FILING 3</t>
  </si>
  <si>
    <t xml:space="preserve">
1.05</t>
  </si>
  <si>
    <t xml:space="preserve">
Land Value$26,012$25,003$25,003
Building Value   
Total Value$26,012$25,003$25,003
Assessed Land Value$7,540$7,250$7,250
Assessed Building Value   
Total Assessed Value$7,540$7,250$7,250
Estimated Total Taxes$473.54$455.33$440.81
</t>
  </si>
  <si>
    <t xml:space="preserve">
7562</t>
  </si>
  <si>
    <t xml:space="preserve">
OWLS NEST ROADGUFFEY, CO  808200000</t>
  </si>
  <si>
    <t xml:space="preserve">
T15 R71 S06 NW4
FOUR MILE RANCH 4038
TRACT 84</t>
  </si>
  <si>
    <t>Giesler Charles W</t>
  </si>
  <si>
    <t xml:space="preserve">396 30th Avenue </t>
  </si>
  <si>
    <t xml:space="preserve">Sears, MI 49679  </t>
  </si>
  <si>
    <t xml:space="preserve">
Land Value$72,185$48,266$48,266
Building Value   
Total Value$72,185$48,266$48,266
Assessed Land Value$20,930$14,000$14,000
Assessed Building Value   
Total Assessed Value$20,930$14,000$14,000
Estimated Total Taxes$1,119.29$748.69$722.76
</t>
  </si>
  <si>
    <t xml:space="preserve">
36312</t>
  </si>
  <si>
    <t xml:space="preserve">
VENTURE RDFAIRPLAY, CO  80440</t>
  </si>
  <si>
    <t xml:space="preserve">
T09 R78 S35 NE4
VALLEY OF THE SUN
FILING 23 LOT 1137</t>
  </si>
  <si>
    <t xml:space="preserve">
VOTS FILING 23</t>
  </si>
  <si>
    <t xml:space="preserve">
2.39</t>
  </si>
  <si>
    <t xml:space="preserve">
Land Value$33,667$29,352$29,352
Building Value   
Total Value$33,667$29,352$29,352
Assessed Land Value$9,760$8,510$8,510
Assessed Building Value   
Total Assessed Value$9,760$8,510$8,510
Estimated Total Taxes$612.97$534.46$517.42
</t>
  </si>
  <si>
    <t xml:space="preserve">
15249</t>
  </si>
  <si>
    <t xml:space="preserve">
1595  QUARTZVILLE RD, CO  </t>
  </si>
  <si>
    <t xml:space="preserve">
T08 R78 S25 NW4
PLACER VALLEY
UNIT 20 LOT 12</t>
  </si>
  <si>
    <t xml:space="preserve">
PLACER VALLEY UNIT 20</t>
  </si>
  <si>
    <t xml:space="preserve">
1.02</t>
  </si>
  <si>
    <t>Treffinger Brendan Alan</t>
  </si>
  <si>
    <t xml:space="preserve">217 Lake View Cir E </t>
  </si>
  <si>
    <t xml:space="preserve">
Land Value$42,107$31,485$31,485
Building Value$247,790$223,141$223,141
Total Value$289,897$254,626$254,626
Assessed Land Value$3,010$2,250$2,250
Assessed Building Value$17,720$15,950$15,950
Total Assessed Value$20,730$18,200$18,200
Estimated Total Taxes$1,301.93$1,143.03$1,106.59
</t>
  </si>
  <si>
    <t xml:space="preserve">
14238</t>
  </si>
  <si>
    <t xml:space="preserve">
493  MINE DUMP RDALMA, CO  80420</t>
  </si>
  <si>
    <t xml:space="preserve">
T08 R78 S36 NW4
PLACER VALLEY
UNIT 23 LOT 06 AMENDED
AS DESC IN PLAT R661452
AND LOT 07</t>
  </si>
  <si>
    <t xml:space="preserve">
PLACER VALLEY UNIT 23</t>
  </si>
  <si>
    <t xml:space="preserve">
2.33</t>
  </si>
  <si>
    <t>Petersen Brian W</t>
  </si>
  <si>
    <t xml:space="preserve">4241 W Highland Blvd </t>
  </si>
  <si>
    <t xml:space="preserve">Milwaukee, WI 53208  </t>
  </si>
  <si>
    <t xml:space="preserve">
Land Value$65,738$60,147$60,147
Building Value   
Total Value$65,738$60,147$60,147
Assessed Land Value$19,060$17,440$17,440
Assessed Building Value   
Total Assessed Value$19,060$17,440$17,440
Estimated Total Taxes$1,197.04$1,095.30$1,060.38
</t>
  </si>
  <si>
    <t xml:space="preserve">
15424</t>
  </si>
  <si>
    <t xml:space="preserve">
64775  HWY 285BAILEY, CO  80421</t>
  </si>
  <si>
    <t xml:space="preserve">
T07 R72 S10 NW4
TRACT IN NW4 10-7-72</t>
  </si>
  <si>
    <t xml:space="preserve">
Mixed Use-AgRes</t>
  </si>
  <si>
    <t xml:space="preserve">
41.25</t>
  </si>
  <si>
    <t>Lone Rock Foundation</t>
  </si>
  <si>
    <t xml:space="preserve">Attn Amy Dee Ceo </t>
  </si>
  <si>
    <t xml:space="preserve">Po Box 54 </t>
  </si>
  <si>
    <t>PROPERTY NOT INTEGRAL TO AG OPERATION</t>
  </si>
  <si>
    <t>39.25</t>
  </si>
  <si>
    <t>1,709,730.00</t>
  </si>
  <si>
    <t>$604</t>
  </si>
  <si>
    <t xml:space="preserve">
Land Value$59,394$49,188$49,188
Building Value$836,691$780,935$780,935
Total Value$896,085$830,123$830,123
Assessed Land Value$4,380$3,640$3,000
Assessed Building Value$61,670$57,520$51,010
Total Assessed Value$66,050$61,160$54,010
Estimated Total Taxes$4,197.60$3,886.83$3,385.54
</t>
  </si>
  <si>
    <t xml:space="preserve">
15624</t>
  </si>
  <si>
    <t xml:space="preserve">
1300  VIGILANTE AVEBAILEY, CO  80421</t>
  </si>
  <si>
    <t xml:space="preserve">
T06 R72 S32 NW4
DEER CREEK VALLEY RANCHOS
UNIT 1 BLOCK 6 LOT 1</t>
  </si>
  <si>
    <t xml:space="preserve">
DEER CRK VALLEY UNIT 1</t>
  </si>
  <si>
    <t xml:space="preserve">
6.1</t>
  </si>
  <si>
    <t>Moon John J Jr</t>
  </si>
  <si>
    <t xml:space="preserve">1300 Vigilante Ave </t>
  </si>
  <si>
    <t xml:space="preserve">
Land Value$210,697$147,044$147,044
Building Value$624,550$603,075$603,075
Total Value$835,247$750,119$750,119
Assessed Land Value$15,060$10,510$10,510
Assessed Building Value$44,660$43,120$43,120
Total Assessed Value$59,720$53,630$53,630
Estimated Total Taxes$3,795.32$3,408.29$3,361.72
</t>
  </si>
  <si>
    <t xml:space="preserve">
15673</t>
  </si>
  <si>
    <t xml:space="preserve">
131  HITCHRACK RDBAILEY, CO  80421</t>
  </si>
  <si>
    <t xml:space="preserve">
T06 R72 S32 NW4
DEER CREEK VALLEY RANCHOS
UNIT 4 LOT 021</t>
  </si>
  <si>
    <t xml:space="preserve">
DEER CRK VALLEY UNIT 4</t>
  </si>
  <si>
    <t xml:space="preserve">
3.96</t>
  </si>
  <si>
    <t>Grueneberg Jerome L</t>
  </si>
  <si>
    <t xml:space="preserve">131 Hitchrack Rd </t>
  </si>
  <si>
    <t xml:space="preserve">
Land Value$128,183$87,920$87,920
Building Value$312,375$296,536$296,536
Total Value$440,558$384,456$384,456
Assessed Land Value$9,170$6,290$6,290
Assessed Building Value$22,330$21,200$21,200
Total Assessed Value$31,500$27,490$27,490
Estimated Total Taxes$2,001.88$1,747.04$1,723.17
</t>
  </si>
  <si>
    <t xml:space="preserve">
17052</t>
  </si>
  <si>
    <t xml:space="preserve">
99  FAWN RDBAILEY, CO  80421</t>
  </si>
  <si>
    <t xml:space="preserve">
T07 R72 S23 NW4
BURLAND RANCHETTES
UNIT 08 LOT 04</t>
  </si>
  <si>
    <t xml:space="preserve">
BURLAND RCH UNIT 08</t>
  </si>
  <si>
    <t xml:space="preserve">
0.72</t>
  </si>
  <si>
    <t>Salters Bonnie Lou</t>
  </si>
  <si>
    <t xml:space="preserve">Po Box 394 </t>
  </si>
  <si>
    <t xml:space="preserve">Pleasant Plains, IL 62677  </t>
  </si>
  <si>
    <t xml:space="preserve">
Land Value$54,822$37,240$37,240
Building Value$226,651$194,579$194,579
Total Value$281,473$231,819$231,819
Assessed Land Value$3,920$2,660$2,660
Assessed Building Value$16,210$13,910$13,910
Total Assessed Value$20,130$16,570$16,570
Estimated Total Taxes$1,279.30$1,053.05$1,038.67
</t>
  </si>
  <si>
    <t xml:space="preserve">
15683</t>
  </si>
  <si>
    <t xml:space="preserve">
1567 N RIDGE RDBAILEY, CO  80421</t>
  </si>
  <si>
    <t xml:space="preserve">
T07 R72 S28 SE4
BAILEY MOUNTAIN
LOT 08</t>
  </si>
  <si>
    <t xml:space="preserve">
BAILEY MOUNTAIN</t>
  </si>
  <si>
    <t xml:space="preserve">
8.5</t>
  </si>
  <si>
    <t>Calhoun James E</t>
  </si>
  <si>
    <t xml:space="preserve">1567 S Ridge Rd </t>
  </si>
  <si>
    <t xml:space="preserve">
Land Value$126,248$92,139$92,139
Building Value$178,815$184,879$184,879
Total Value$305,063$277,018$277,018
Assessed Land Value$9,030$6,590$6,590
Assessed Building Value$12,790$13,220$13,220
Total Assessed Value$21,820$19,810$19,810
Estimated Total Taxes$1,386.70$1,258.96$1,241.76
</t>
  </si>
  <si>
    <t xml:space="preserve">
25602</t>
  </si>
  <si>
    <t xml:space="preserve">
43  ELK LNFAIRPLAY, CO  804400000</t>
  </si>
  <si>
    <t xml:space="preserve">
T10 R77 S06 SW4
VENTURE 73
LOT 26</t>
  </si>
  <si>
    <t xml:space="preserve">
VENTURE 73</t>
  </si>
  <si>
    <t xml:space="preserve">
2.03</t>
  </si>
  <si>
    <t>Will Michael John Jr</t>
  </si>
  <si>
    <t xml:space="preserve">Po Box 582 </t>
  </si>
  <si>
    <t xml:space="preserve">Kamas, UT 84036  </t>
  </si>
  <si>
    <t xml:space="preserve">
Land Value$42,533$45,158$45,158
Building Value   
Total Value$42,533$45,158$45,158
Assessed Land Value$12,330$13,100$13,100
Assessed Building Value   
Total Assessed Value$12,330$13,100$13,100
Estimated Total Taxes$774.37$822.73$796.50
</t>
  </si>
  <si>
    <t xml:space="preserve">
15336</t>
  </si>
  <si>
    <t xml:space="preserve">
121  MINE RDALMA, CO  804200000</t>
  </si>
  <si>
    <t xml:space="preserve">
T08 R78 S25 SW4
PLACER VALLEY
UNIT 21 LOT 34
R621462 AD09</t>
  </si>
  <si>
    <t xml:space="preserve">
1.01</t>
  </si>
  <si>
    <t>Swisher Jennifer L</t>
  </si>
  <si>
    <t xml:space="preserve">Po Box 1633 </t>
  </si>
  <si>
    <t xml:space="preserve">Fairplay, CO 80420  </t>
  </si>
  <si>
    <t>Swisher Jason A</t>
  </si>
  <si>
    <t xml:space="preserve">
Land Value$41,753$36,394$36,394
Building Value   
Total Value$41,753$36,394$36,394
Assessed Land Value$12,110$10,550$10,550
Assessed Building Value   
Total Assessed Value$12,110$10,550$10,550
Estimated Total Taxes$760.56$662.58$641.46
</t>
  </si>
  <si>
    <t xml:space="preserve">
16190</t>
  </si>
  <si>
    <t xml:space="preserve">
64797  HWY 285BAILEY, CO  80421</t>
  </si>
  <si>
    <t xml:space="preserve">
T07 R72 S03 NE4
PART 3-7-72; ALL 4-7-72; E2E2 LESS
6 AC TO MILL IRON D ESTATES, 
THAT PART OF LOT 2 ELY OF 
RANCHES AT DEER CREEK, 
SW4NE4 ELY OF RANCHES AT
DEER CREEK, LESS TRACT IN NE4
DESC 444/144, W2SE4 ELY OF
DEER CREEK RD LESS 37.5 AC
TO MILL IRON D AND LESS 30.728 AC
IN SW4NE4 AND NW4SE4 DESC
540/988 5-7-72; PART OF NE4 LYING
NELY OF MILL IRON D 8-7-72; ALL
LYING NELY OF MILL IRON D LESS 
35.5 AC IN SE4 PER 364/380 AND
LESS 89.85 AC IN SE4 PER 370/157
AND LESS 13.24 IN E2 PER
R468915 9-7-72; ALL LYING N AND W
OF HWY 285 LESS 33.4 AC IN SW4
PER 364/380 AND LESS 41.25AC IN 
NW4 PER 391/612 AND LESS 106.76 AC
IN W2 PER R468915 10-7-72 ALL DESC
R585936 LESS R608417 SOLD IN 2004</t>
  </si>
  <si>
    <t xml:space="preserve">
Mixed Use- Com</t>
  </si>
  <si>
    <t xml:space="preserve">
1554.69</t>
  </si>
  <si>
    <t>100</t>
  </si>
  <si>
    <t>4,356,000.00</t>
  </si>
  <si>
    <t>$48,146</t>
  </si>
  <si>
    <t>1294.69</t>
  </si>
  <si>
    <t>56,396,696.40</t>
  </si>
  <si>
    <t>$26,116</t>
  </si>
  <si>
    <t xml:space="preserve">
Land Value$206,342$100,220$100,220
Building Value$7,226,064  
Total Value$7,432,406$100,220$100,220
Assessed Land Value$59,830$29,070$29,070
Assessed Building Value$2,095,560  
Total Assessed Value$2,155,390$29,070$29,070
Estimated Total Taxes$136,979.13$1,847.45$1,822.21
</t>
  </si>
  <si>
    <t xml:space="preserve">
16474</t>
  </si>
  <si>
    <t xml:space="preserve">
54  OLD STATE HIGHWAY RDBAILEY, CO  80421</t>
  </si>
  <si>
    <t xml:space="preserve">
T07 R72 S20 NW4
HORSESHOE PARK (LOWER)
LOT 01 - 04
PURGED AD VALOREM</t>
  </si>
  <si>
    <t xml:space="preserve">
HORSESHOE PK LOWER</t>
  </si>
  <si>
    <t xml:space="preserve">
1.47</t>
  </si>
  <si>
    <t>Webb Nancy L</t>
  </si>
  <si>
    <t xml:space="preserve">Po Box 25 </t>
  </si>
  <si>
    <t xml:space="preserve">
Land Value$51,941$41,711$41,711
Building Value$128,739$168,113$168,113
Total Value$180,680$209,824$209,824
Assessed Land Value$3,710$2,980$2,980
Assessed Building Value$9,200$12,020$12,020
Total Assessed Value$12,910$15,000$15,000
Estimated Total Taxes$820.46$953.28$940.25
</t>
  </si>
  <si>
    <t xml:space="preserve">
16477</t>
  </si>
  <si>
    <t xml:space="preserve">
659  CAMP CREEK RDBAILEY, CO  80421</t>
  </si>
  <si>
    <t xml:space="preserve">
T06 R73 S21 SW4
PART OF SE4SW4 21-6-73 AKA
ROYALS INDIAN CREEK
TRACT 27 AND 28
B0426 P0842</t>
  </si>
  <si>
    <t xml:space="preserve">
M/B T06 R73</t>
  </si>
  <si>
    <t xml:space="preserve">
0.46</t>
  </si>
  <si>
    <t>Reinhardt A T</t>
  </si>
  <si>
    <t xml:space="preserve">Franktown, CO 80116  </t>
  </si>
  <si>
    <t xml:space="preserve">
Land Value$23,697$18,864$18,864
Building Value$15,715$8,400$8,400
Total Value$39,412$27,264$27,264
Assessed Land Value$6,870$5,470$5,470
Assessed Building Value$4,560$2,440$2,440
Total Assessed Value$11,430$7,910$7,910
Estimated Total Taxes$726.40$502.70$495.83
</t>
  </si>
  <si>
    <t xml:space="preserve">
16636</t>
  </si>
  <si>
    <t xml:space="preserve">
990  CO RD 837   ABAILEY, CO  80421</t>
  </si>
  <si>
    <t xml:space="preserve">
T08 R72 S02 SE4
E2W2NW4SE4 2-8-72</t>
  </si>
  <si>
    <t xml:space="preserve">
M/B T08 R72</t>
  </si>
  <si>
    <t xml:space="preserve">
8.85</t>
  </si>
  <si>
    <t>Frahm Clarabelle Trust  Agrmt Dtd 9/19/16</t>
  </si>
  <si>
    <t xml:space="preserve">Po Box 418 </t>
  </si>
  <si>
    <t xml:space="preserve">Pine, CO 80470  </t>
  </si>
  <si>
    <t xml:space="preserve">
Land Value$173,282$141,687$141,687
Building Value$606,278$577,301$577,301
Total Value$779,560$718,988$718,988
Assessed Land Value$10,800$8,720$8,720
Assessed Building Value$37,790$35,540$35,540
Total Assessed Value$48,590$44,260$44,260
Estimated Total Taxes$3,087.99$2,812.81$2,774.38
</t>
  </si>
  <si>
    <t xml:space="preserve">
13240</t>
  </si>
  <si>
    <t xml:space="preserve">
36  GOLDFINCH LNALMA, CO  80420</t>
  </si>
  <si>
    <t xml:space="preserve">
T08 R78 S13 SE4
PLACER VALLEY
UNIT 06 LOT 11</t>
  </si>
  <si>
    <t xml:space="preserve">
PLACER VALLEY UNIT 06</t>
  </si>
  <si>
    <t xml:space="preserve">
0.67</t>
  </si>
  <si>
    <t>Brett Martha E</t>
  </si>
  <si>
    <t xml:space="preserve">14311 Dunbar Ln Nw </t>
  </si>
  <si>
    <t xml:space="preserve">Portland, OR 97231  </t>
  </si>
  <si>
    <t xml:space="preserve">
Land Value$39,883$29,348$29,348
Building Value$342,939$284,911$284,911
Total Value$382,822$314,259$314,259
Assessed Land Value$2,850$2,100$2,100
Assessed Building Value$24,520$20,370$20,370
Total Assessed Value$27,370$22,470$22,470
Estimated Total Taxes$1,718.95$1,411.21$1,366.21
</t>
  </si>
  <si>
    <t xml:space="preserve">
17511</t>
  </si>
  <si>
    <t xml:space="preserve">
495  GUNSMOKE DRBAILEY, CO  80421</t>
  </si>
  <si>
    <t xml:space="preserve">
T06 R72 S30 SW4
DEER CREEK VALLEY RANCHOS
UNIT 2 LOT 56</t>
  </si>
  <si>
    <t xml:space="preserve">
DEER CRK VALLEY UNIT 2</t>
  </si>
  <si>
    <t>Sherry John R</t>
  </si>
  <si>
    <t xml:space="preserve">495 Gunsmoke Dr </t>
  </si>
  <si>
    <t xml:space="preserve">
Land Value$57,418$32,040$32,040
Building Value$211,398$193,020$193,020
Total Value$268,816$225,060$225,060
Assessed Land Value$4,110$2,290$2,290
Assessed Building Value$15,110$13,800$13,800
Total Assessed Value$19,220$16,090$16,090
Estimated Total Taxes$1,221.47$1,022.55$1,008.58
</t>
  </si>
  <si>
    <t xml:space="preserve">
18007</t>
  </si>
  <si>
    <t xml:space="preserve">
905  ROLAND DRBAILEY, CO  80421</t>
  </si>
  <si>
    <t xml:space="preserve">
T07 R72 S11 SW4
ROLAND VALLEY
UNIT 5 LOT 07</t>
  </si>
  <si>
    <t xml:space="preserve">
ROLAND VAL FLG 1</t>
  </si>
  <si>
    <t xml:space="preserve">
1.09</t>
  </si>
  <si>
    <t>Cottman Erin R</t>
  </si>
  <si>
    <t xml:space="preserve">905 Roland Dr </t>
  </si>
  <si>
    <t xml:space="preserve">
Land Value$49,625$31,921$31,921
Building Value$364,866$318,798$318,798
Total Value$414,491$350,719$350,719
Assessed Land Value$3,550$1,630$1,630
Assessed Building Value$26,090$16,290$16,290
Total Assessed Value$29,640$17,920$17,920
Estimated Total Taxes$1,883.68$1,138.85$1,123.29
</t>
  </si>
  <si>
    <t xml:space="preserve">
18461</t>
  </si>
  <si>
    <t xml:space="preserve">
225  ELK CREEK DRBAILEY, CO  80421</t>
  </si>
  <si>
    <t xml:space="preserve">
T06 R73 S23 NW4
ELK CREEK HIGHLANDS
FILING 7 BLOCK 19 LOT 31</t>
  </si>
  <si>
    <t xml:space="preserve">
ELK CRK HGHLNDS FLG7</t>
  </si>
  <si>
    <t xml:space="preserve">
1.12</t>
  </si>
  <si>
    <t>Ratsch Doris E</t>
  </si>
  <si>
    <t xml:space="preserve">2222 State Highway 66 Unit 8 </t>
  </si>
  <si>
    <t xml:space="preserve">Estes Park, CO 80517  </t>
  </si>
  <si>
    <t xml:space="preserve">
Land Value$63,542$37,461$37,461
Building Value$267,342$226,555$226,555
Total Value$330,884$264,016$264,016
Assessed Land Value$4,540$2,680$2,680
Assessed Building Value$19,110$16,200$16,200
Total Assessed Value$23,650$18,880$18,880
Estimated Total Taxes$1,503.00$1,199.86$1,183.47
</t>
  </si>
  <si>
    <t xml:space="preserve">
37496</t>
  </si>
  <si>
    <t xml:space="preserve">
ARTHURS CTFAIRPLAY, CO  80440</t>
  </si>
  <si>
    <t xml:space="preserve">
T10 R76 S32 SW4
REDHILL FOREST
FILING 3 LOT 316</t>
  </si>
  <si>
    <t xml:space="preserve">
REDHILL FOREST FLG 3</t>
  </si>
  <si>
    <t xml:space="preserve">
7.82</t>
  </si>
  <si>
    <t>Bossard Andria</t>
  </si>
  <si>
    <t xml:space="preserve">215 18th St Apt C </t>
  </si>
  <si>
    <t xml:space="preserve">Huntington Beach, CA 92648  </t>
  </si>
  <si>
    <t xml:space="preserve">
Land Value$37,706$23,960$23,960
Building Value   
Total Value$37,706$23,960$23,960
Assessed Land Value$10,930$6,950$6,950
Assessed Building Value   
Total Assessed Value$10,930$6,950$6,950
Estimated Total Taxes$686.45$436.49$422.57
</t>
  </si>
  <si>
    <t xml:space="preserve">
18743</t>
  </si>
  <si>
    <t xml:space="preserve">
515  GOLD FLAKE TERRBAILEY, CO  80421</t>
  </si>
  <si>
    <t xml:space="preserve">
T06 R73 S23 SE4
ELK CREEK HIGHLANDS
FILING 5 BLOCK 16 LOT 37</t>
  </si>
  <si>
    <t xml:space="preserve">
ELK CRK HGHLNDS FLG5</t>
  </si>
  <si>
    <t>Eichert Richard Turner</t>
  </si>
  <si>
    <t xml:space="preserve">515 Gold Flake Ter </t>
  </si>
  <si>
    <t xml:space="preserve">
Land Value$38,947$24,222$24,222
Building Value$342,124$337,975$337,975
Total Value$381,071$362,197$362,197
Assessed Land Value$2,780$1,730$1,730
Assessed Building Value$24,460$24,170$24,170
Total Assessed Value$27,240$25,900$25,900
Estimated Total Taxes$1,731.15$1,645.99$1,623.51
</t>
  </si>
  <si>
    <t xml:space="preserve">
19911</t>
  </si>
  <si>
    <t xml:space="preserve">
2270  SHELTON DRBAILEY, CO  80421</t>
  </si>
  <si>
    <t xml:space="preserve">
T06 R73 S24 NW4
HARRIS PARK ESTATES
UNIT 1 BLOCK 009 LOT 15</t>
  </si>
  <si>
    <t xml:space="preserve">
HARRIS PARK UNIT 1</t>
  </si>
  <si>
    <t xml:space="preserve">
District 0007</t>
  </si>
  <si>
    <t xml:space="preserve">
75.3709</t>
  </si>
  <si>
    <t xml:space="preserve">
0.22</t>
  </si>
  <si>
    <t>Leonhard Charles</t>
  </si>
  <si>
    <t xml:space="preserve">332 Hall Rd </t>
  </si>
  <si>
    <t xml:space="preserve">
Land Value$4,291$3,106$3,106
Building Value$88,319$93,011$93,011
Total Value$92,610$96,117$96,117
Assessed Land Value$310$220$220
Assessed Building Value$6,310$6,650$6,650
Total Assessed Value$6,620$6,870$6,870
Estimated Total Taxes$498.96$517.80$511.83
</t>
  </si>
  <si>
    <t xml:space="preserve">
19953</t>
  </si>
  <si>
    <t xml:space="preserve">
164  SMITH STBAILEY, CO  80421</t>
  </si>
  <si>
    <t xml:space="preserve">
T06 R73 S24 NE4
HARRIS PARK ESTATES
UNIT 2 BLOCK 034 LOT 13 - 14</t>
  </si>
  <si>
    <t xml:space="preserve">
HARRIS PARK UNIT 2</t>
  </si>
  <si>
    <t xml:space="preserve">
0.39</t>
  </si>
  <si>
    <t>Hughes Dan M</t>
  </si>
  <si>
    <t xml:space="preserve">164 Smith St </t>
  </si>
  <si>
    <t xml:space="preserve">
Land Value$13,183$8,261$8,261
Building Value$243,773$170,604$170,604
Total Value$256,956$178,865$178,865
Assessed Land Value$580$300$300
Assessed Building Value$10,650$6,100$6,100
Total Assessed Value$11,230$6,400$6,400
Estimated Total Taxes$846.42$482.37$476.82
</t>
  </si>
  <si>
    <t xml:space="preserve">
25712</t>
  </si>
  <si>
    <t xml:space="preserve">
SULPHUR MOUNTAIN RDHARTSEL, CO  80449</t>
  </si>
  <si>
    <t xml:space="preserve">
T11 R74 S35
HIGH CHAPARRAL RANCH
SULPHUR MOUNTAIN ADD LOT 51</t>
  </si>
  <si>
    <t xml:space="preserve">
HIGH CHAP SULPHUR MTN</t>
  </si>
  <si>
    <t xml:space="preserve">
42.85</t>
  </si>
  <si>
    <t>Away Holdings LLC</t>
  </si>
  <si>
    <t xml:space="preserve">13015 Garfield Ln </t>
  </si>
  <si>
    <t xml:space="preserve">Austin, TX 78727  </t>
  </si>
  <si>
    <t xml:space="preserve">
Land Value$29,585$29,260$29,260
Building Value   
Total Value$29,585$29,260$29,260
Assessed Land Value$8,580$8,490$8,490
Assessed Building Value   
Total Assessed Value$8,580$8,490$8,490
Estimated Total Taxes$514.74$509.34$493.57
</t>
  </si>
  <si>
    <t xml:space="preserve">
20221</t>
  </si>
  <si>
    <t xml:space="preserve">
44  RENAUD RDBAILEY, CO  80421</t>
  </si>
  <si>
    <t xml:space="preserve">
T06 R73 S24 SW4
HARRIS PARK ESTATES
UNIT 8 BLOCK 097 LOT 13 NEW</t>
  </si>
  <si>
    <t xml:space="preserve">
HARRIS PARK UNIT 8</t>
  </si>
  <si>
    <t xml:space="preserve">
0.58</t>
  </si>
  <si>
    <t>Walker Kaleb Martin</t>
  </si>
  <si>
    <t xml:space="preserve">44 Renaud Rd </t>
  </si>
  <si>
    <t xml:space="preserve">
Land Value$16,354$10,487$10,487
Building Value$438,211$351,744$351,744
Total Value$454,565$362,231$362,231
Assessed Land Value$1,170$750$750
Assessed Building Value$31,330$25,150$25,150
Total Assessed Value$32,500$25,900$25,900
Estimated Total Taxes$2,449.55$1,952.11$1,929.62
</t>
  </si>
  <si>
    <t xml:space="preserve">
20282</t>
  </si>
  <si>
    <t xml:space="preserve">
210  BARTIMOUS RDBAILEY, CO  80421</t>
  </si>
  <si>
    <t xml:space="preserve">
T06 R73 S24 NE4
HARRIS PARK ESTATES
UNIT 2 BLOCK 026 LOT 03 - 06</t>
  </si>
  <si>
    <t xml:space="preserve">
0.77</t>
  </si>
  <si>
    <t>Scott Jamie</t>
  </si>
  <si>
    <t xml:space="preserve">210 Bartimous Rd </t>
  </si>
  <si>
    <t xml:space="preserve">
Land Value$18,638$12,048$12,048
Building Value$207,825$110,959$110,959
Total Value$226,463$123,007$123,007
Assessed Land Value$1,330$860$860
Assessed Building Value$14,860$7,930$7,930
Total Assessed Value$16,190$8,790$8,790
Estimated Total Taxes$1,220.25$662.51$654.88
</t>
  </si>
  <si>
    <t xml:space="preserve">
42091</t>
  </si>
  <si>
    <t xml:space="preserve">
MOUNTAIN VIEW DRFAIRPLAY, CO  80440</t>
  </si>
  <si>
    <t xml:space="preserve">
T09 R78 S22 SW4
VALLEY OF THE SUN
FILING 30 LOT 1039</t>
  </si>
  <si>
    <t xml:space="preserve">
VOTS FILING 30</t>
  </si>
  <si>
    <t xml:space="preserve">
2.31</t>
  </si>
  <si>
    <t>Guenthner Richard K</t>
  </si>
  <si>
    <t xml:space="preserve">Auenberg 22 </t>
  </si>
  <si>
    <t xml:space="preserve">Dillendorf   </t>
  </si>
  <si>
    <t xml:space="preserve">
Land Value$33,050$28,758$28,758
Building Value   
Total Value$33,050$28,758$28,758
Assessed Land Value$9,580$8,340$8,340
Assessed Building Value   
Total Assessed Value$9,580$8,340$8,340
Estimated Total Taxes$601.66$523.79$507.09
</t>
  </si>
  <si>
    <t xml:space="preserve">
20406</t>
  </si>
  <si>
    <t xml:space="preserve">
141  SCHOOLEY RDBAILEY, CO  80421</t>
  </si>
  <si>
    <t xml:space="preserve">
T06 R73 S23 SE4
HARRIS PARK ESTATES
UNIT 7 BLOCK 091 LOT 12 NEW</t>
  </si>
  <si>
    <t xml:space="preserve">
HARRIS PARK UNIT 7</t>
  </si>
  <si>
    <t xml:space="preserve">
0.38</t>
  </si>
  <si>
    <t>Rogers Donna</t>
  </si>
  <si>
    <t xml:space="preserve">141 Schooley Rd </t>
  </si>
  <si>
    <t xml:space="preserve">
Land Value$10,919$4,395$4,395
Building Value$268,346$200,976$200,976
Total Value$279,265$205,371$205,371
Assessed Land Value$780$310$310
Assessed Building Value$19,190$14,370$14,370
Total Assessed Value$19,970$14,680$14,680
Estimated Total Taxes$1,505.16$1,106.44$1,093.70
</t>
  </si>
  <si>
    <t xml:space="preserve">
20410</t>
  </si>
  <si>
    <t xml:space="preserve">
249  APPLEBY STBAILEY, CO  80421</t>
  </si>
  <si>
    <t xml:space="preserve">
T06 R73 S24 NW4
HARRIS PARK ESTATES
UNIT 2 BLOCK 040 LOT 05</t>
  </si>
  <si>
    <t xml:space="preserve">
0.33</t>
  </si>
  <si>
    <t>Zierden George Anthony</t>
  </si>
  <si>
    <t xml:space="preserve">249 Appleby St </t>
  </si>
  <si>
    <t xml:space="preserve">
Land Value$12,040$7,472$7,472
Building Value$244,947$193,403$193,403
Total Value$256,987$200,875$200,875
Assessed Land Value$860$530$530
Assessed Building Value$17,510$13,830$13,830
Total Assessed Value$18,370$14,360$14,360
Estimated Total Taxes$1,384.56$1,082.33$1,069.86
</t>
  </si>
  <si>
    <t xml:space="preserve">
20592</t>
  </si>
  <si>
    <t xml:space="preserve">
14084  WANDCREST PARK RDPINE, CO  80470</t>
  </si>
  <si>
    <t xml:space="preserve">
T07 R72 S12 NE4 
SILVER SPRINGS SUBDIVISION
NEW LOT 142</t>
  </si>
  <si>
    <t xml:space="preserve">
SILVER SPRINGS</t>
  </si>
  <si>
    <t xml:space="preserve">
1.39</t>
  </si>
  <si>
    <t>Mead Taylor</t>
  </si>
  <si>
    <t>Mead Michele</t>
  </si>
  <si>
    <t xml:space="preserve">14084 S Wandcrest Dr </t>
  </si>
  <si>
    <t xml:space="preserve">
Land Value$65,847$46,081$46,081
Building Value$339,060$291,758$261,294
Total Value$404,907$337,839$307,375
Assessed Land Value$4,710$3,290$3,290
Assessed Building Value$24,240$20,860$18,680
Total Assessed Value$28,950$24,150$21,970
Estimated Total Taxes$1,785.81$1,489.72$1,301.45
</t>
  </si>
  <si>
    <t xml:space="preserve">
20810</t>
  </si>
  <si>
    <t xml:space="preserve">
1087  PULVER RDLAKE GEORGE, CO  808270000</t>
  </si>
  <si>
    <t xml:space="preserve">
T12 R72 S18 NW4
WILKERSON PASS ESTATES
LOT 30</t>
  </si>
  <si>
    <t xml:space="preserve">
WILKERSON PASS ESTATES</t>
  </si>
  <si>
    <t xml:space="preserve">
District 0009</t>
  </si>
  <si>
    <t xml:space="preserve">
53.486</t>
  </si>
  <si>
    <t>Comeaux Thomas W</t>
  </si>
  <si>
    <t xml:space="preserve">Po Box 785 </t>
  </si>
  <si>
    <t xml:space="preserve">
Land Value$46,464$29,857$29,857
Building Value$179,795$165,839$165,839
Total Value$226,259$195,696$195,696
Assessed Land Value$3,320$2,130$2,130
Assessed Building Value$12,860$11,860$11,860
Total Assessed Value$16,180$13,990$13,990
Estimated Total Taxes$865.40$748.27$722.35
</t>
  </si>
  <si>
    <t xml:space="preserve">
25713</t>
  </si>
  <si>
    <t xml:space="preserve">
T11 R74 S35
HIGH CHAPARRAL RANCH
SULPHUR MOUNTAIN ADD LOT 52</t>
  </si>
  <si>
    <t xml:space="preserve">
39.94</t>
  </si>
  <si>
    <t xml:space="preserve">
Land Value$28,477$28,049$28,049
Building Value   
Total Value$28,477$28,049$28,049
Assessed Land Value$8,260$8,130$8,130
Assessed Building Value   
Total Assessed Value$8,260$8,130$8,130
Estimated Total Taxes$495.54$487.74$472.64
</t>
  </si>
  <si>
    <t xml:space="preserve">
21364</t>
  </si>
  <si>
    <t xml:space="preserve">
725  ECHO LAKE DRLAKE GEORGE, CO  80827</t>
  </si>
  <si>
    <t xml:space="preserve">
T13 R72 S35 NE4
ECHO VALLEY ESTATES
FILING 4 LOT 58</t>
  </si>
  <si>
    <t xml:space="preserve">
ECHO VALLEY ESTATES</t>
  </si>
  <si>
    <t xml:space="preserve">
District 0016</t>
  </si>
  <si>
    <t xml:space="preserve">
55.054</t>
  </si>
  <si>
    <t xml:space="preserve">
2.1</t>
  </si>
  <si>
    <t>Rosenbaum Kyla J</t>
  </si>
  <si>
    <t xml:space="preserve">3110 Rhapsody Ct </t>
  </si>
  <si>
    <t xml:space="preserve">Colorado Springs, CO 80920  </t>
  </si>
  <si>
    <t xml:space="preserve">
Land Value$36,449$31,739$31,739
Building Value$259,163$229,706$229,706
Total Value$295,612$261,445$261,445
Assessed Land Value$2,610$2,270$2,270
Assessed Building Value$18,530$16,420$16,420
Total Assessed Value$21,140$18,690$18,690
Estimated Total Taxes$1,163.84$1,028.96$993.67
</t>
  </si>
  <si>
    <t xml:space="preserve">
21593</t>
  </si>
  <si>
    <t xml:space="preserve">
109  NORTH PLLAKE GEORGE, CO  80827</t>
  </si>
  <si>
    <t xml:space="preserve">
T10 R72 S29 SW4
TARRYALL RIVER ESTATES
LOT 74</t>
  </si>
  <si>
    <t xml:space="preserve">
TARRYALL RIVER ESTATES</t>
  </si>
  <si>
    <t xml:space="preserve">
1.1</t>
  </si>
  <si>
    <t>Brannen Family Trust</t>
  </si>
  <si>
    <t xml:space="preserve">2975 Mirage Dr </t>
  </si>
  <si>
    <t xml:space="preserve">Colorado Springs, CO 80918  </t>
  </si>
  <si>
    <t xml:space="preserve">
Land Value$62,978$39,670$39,670
Building Value   
Total Value$62,978$39,670$39,670
Assessed Land Value$18,260$11,500$11,500
Assessed Building Value   
Total Assessed Value$18,260$11,500$11,500
Estimated Total Taxes$976.65$615.09$593.79
</t>
  </si>
  <si>
    <t xml:space="preserve">
21603</t>
  </si>
  <si>
    <t xml:space="preserve">
651  MIDLALND CTLAKE GEORGE, CO  80827</t>
  </si>
  <si>
    <t xml:space="preserve">
T12 R71 S30
ELEVEN MILE RANCH
1ST SUB BLOCK A LOT 22</t>
  </si>
  <si>
    <t xml:space="preserve">
ELEVEN MILE RCH SUB1</t>
  </si>
  <si>
    <t xml:space="preserve">
0.18</t>
  </si>
  <si>
    <t>Miller Wilburta T Trust Dtd 12/19/79</t>
  </si>
  <si>
    <t xml:space="preserve">6955 Fox Paw Trl </t>
  </si>
  <si>
    <t xml:space="preserve">
Land Value$13,362$10,494$10,494
Building Value$207,114$159,307$159,307
Total Value$220,476$169,801$169,801
Assessed Land Value$960$750$750
Assessed Building Value$14,810$11,390$11,390
Total Assessed Value$15,770$12,140$12,140
Estimated Total Taxes$843.47$649.32$626.83
</t>
  </si>
  <si>
    <t xml:space="preserve">
21679</t>
  </si>
  <si>
    <t xml:space="preserve">
168  SADDLE DRFLORISSANT, CO  80816</t>
  </si>
  <si>
    <t xml:space="preserve">
T13 R72 S23 NE4
WAGON TONGUE SUBDIVISION 2
BLOCK 01 LOT 8, 10</t>
  </si>
  <si>
    <t xml:space="preserve">
WAGON TONGUE SUB2</t>
  </si>
  <si>
    <t xml:space="preserve">
1.94</t>
  </si>
  <si>
    <t>Zettlemoyer Randall O</t>
  </si>
  <si>
    <t>Zettlemoyer Rebecca J</t>
  </si>
  <si>
    <t xml:space="preserve">Po Box 164 </t>
  </si>
  <si>
    <t xml:space="preserve">Florissant, CO 80816  </t>
  </si>
  <si>
    <t xml:space="preserve">
Land Value$41,158$41,326
Building Value  
Total Value$41,158$41,326
Assessed Land Value$11,940$11,980
Assessed Building Value  
Total Assessed Value$11,940$11,980
Estimated Total Taxes$638.62$640.76
</t>
  </si>
  <si>
    <t xml:space="preserve">
21683</t>
  </si>
  <si>
    <t xml:space="preserve">
129  RAILCAR LNLAKE GEORGE, CO  808270000</t>
  </si>
  <si>
    <t xml:space="preserve">
T12 R71 S30 SE4
ELEVEN MILE RANCH
1ST SUB BLOCK E LOT 07</t>
  </si>
  <si>
    <t xml:space="preserve">
0.31</t>
  </si>
  <si>
    <t>Brown Larry L</t>
  </si>
  <si>
    <t xml:space="preserve">129 Railcar Ln </t>
  </si>
  <si>
    <t xml:space="preserve">
Land Value$17,416$15,112$15,112
Building Value$248,979$191,199$191,199
Total Value$266,395$206,311$206,311
Assessed Land Value$1,250$1,080$1,080
Assessed Building Value$17,800$13,670$13,670
Total Assessed Value$19,050$14,750$14,750
Estimated Total Taxes$1,018.91$788.92$761.60
</t>
  </si>
  <si>
    <t xml:space="preserve">
22019</t>
  </si>
  <si>
    <t xml:space="preserve">
148  PIKE VIEW DRLAKE GEORGE, CO  80827</t>
  </si>
  <si>
    <t xml:space="preserve">
T13 R72 S36 SE4
PIKE FOREST ESTATES
LOT 05, 06 AND 07</t>
  </si>
  <si>
    <t xml:space="preserve">
PIKE FOREST ESTATES</t>
  </si>
  <si>
    <t xml:space="preserve">
5.36</t>
  </si>
  <si>
    <t>Armstrong Robert William</t>
  </si>
  <si>
    <t xml:space="preserve">5251 N 113th St </t>
  </si>
  <si>
    <t xml:space="preserve">Longmont, CO 80504  </t>
  </si>
  <si>
    <t xml:space="preserve">
Land Value$49,112$45,670$45,670
Building Value   
Total Value$49,112$45,670$45,670
Assessed Land Value$14,240$13,240$13,240
Assessed Building Value   
Total Assessed Value$14,240$13,240$13,240
Estimated Total Taxes$761.64$708.15$683.63
</t>
  </si>
  <si>
    <t xml:space="preserve">
22197</t>
  </si>
  <si>
    <t xml:space="preserve">
39  VALLEY TRFLORISSANT, CO  80816</t>
  </si>
  <si>
    <t xml:space="preserve">
T13 R72 S23 NE4
WAGON TONGUE SUBDIVISION 3
BLOCK 02 LOT 31 AND 32</t>
  </si>
  <si>
    <t xml:space="preserve">
WAGON TONGUE SUB3</t>
  </si>
  <si>
    <t xml:space="preserve">
2.43</t>
  </si>
  <si>
    <t>Minkler David L</t>
  </si>
  <si>
    <t xml:space="preserve">6043 Whetstone Dr </t>
  </si>
  <si>
    <t xml:space="preserve">
Land Value$33,014$33,154$33,154
Building Value   
Total Value$33,014$33,154$33,154
Assessed Land Value$9,570$9,610$9,610
Assessed Building Value   
Total Assessed Value$9,570$9,610$9,610
Estimated Total Taxes$511.86$514.00$496.20
</t>
  </si>
  <si>
    <t xml:space="preserve">
22371</t>
  </si>
  <si>
    <t xml:space="preserve">
7116  CO RD 92LAKE GEORGE, CO  80827</t>
  </si>
  <si>
    <t xml:space="preserve">
T13 R72 S05 SW4
ELEVEN MILE VILLAGE
1ST FILING BLOCK 3 LOT 09 NEW</t>
  </si>
  <si>
    <t xml:space="preserve">
ELEVEN MILE VILLAGE</t>
  </si>
  <si>
    <t xml:space="preserve">
1.23</t>
  </si>
  <si>
    <t>Brown Richard D</t>
  </si>
  <si>
    <t xml:space="preserve">Po Box 789 </t>
  </si>
  <si>
    <t xml:space="preserve">Woodland Park, CO 80866  </t>
  </si>
  <si>
    <t xml:space="preserve">
Land Value$32,565$20,284$20,284
Building Value$299,957$307,390$307,390
Total Value$332,522$327,674$327,674
Assessed Land Value$2,330$1,450$1,450
Assessed Building Value$21,450$21,980$21,980
Total Assessed Value$23,780$23,430$23,430
Estimated Total Taxes$1,271.90$1,253.18$1,209.78
</t>
  </si>
  <si>
    <t xml:space="preserve">
22432</t>
  </si>
  <si>
    <t xml:space="preserve">
685  BROOK DRLAKE GEORGE, CO  80827</t>
  </si>
  <si>
    <t xml:space="preserve">
T13 R72 S07
RESERVOIR ACRES
LOT 7 AND 8</t>
  </si>
  <si>
    <t xml:space="preserve">
RESERVOIR ACRES</t>
  </si>
  <si>
    <t>Axser Lloyd A</t>
  </si>
  <si>
    <t xml:space="preserve">685 Brook Dr </t>
  </si>
  <si>
    <t xml:space="preserve">
Land Value$20,160$15,603$15,603
Building Value$169,882$123,139$123,139
Total Value$190,042$138,742$138,742
Assessed Land Value$1,440$1,120$1,120
Assessed Building Value$12,150$8,800$8,800
Total Assessed Value$13,590$9,920$9,920
Estimated Total Taxes$726.87$530.58$512.21
</t>
  </si>
  <si>
    <t xml:space="preserve">
22858</t>
  </si>
  <si>
    <t xml:space="preserve">
1558  PUMA HILLS RDLAKE GEORGE, CO  80827</t>
  </si>
  <si>
    <t xml:space="preserve">
T12 R73 S09
S2S2SE4 9-12-73</t>
  </si>
  <si>
    <t>Wright Steven L</t>
  </si>
  <si>
    <t xml:space="preserve">8619 S Dudley St </t>
  </si>
  <si>
    <t xml:space="preserve">Littleton, CO 80128  </t>
  </si>
  <si>
    <t xml:space="preserve">
Land Value$75,005$71,888$71,888
Building Value   
Total Value$75,005$71,888$71,888
Assessed Land Value$21,750$20,850$20,850
Assessed Building Value   
Total Assessed Value$21,750$20,850$20,850
Estimated Total Taxes$1,304.85$1,250.85$1,212.13
</t>
  </si>
  <si>
    <t xml:space="preserve">
23074</t>
  </si>
  <si>
    <t xml:space="preserve">
, CO  </t>
  </si>
  <si>
    <t xml:space="preserve">
T10 R78 S09 NW4
PARCEL 5 A PART OF DENVER LODE
AND PART OF MS #15522
R468749 AD09</t>
  </si>
  <si>
    <t xml:space="preserve">
M/B T10 R78</t>
  </si>
  <si>
    <t xml:space="preserve">
5</t>
  </si>
  <si>
    <t>Ramsey Kathryn L</t>
  </si>
  <si>
    <t xml:space="preserve">11430 W 26th Ave </t>
  </si>
  <si>
    <t xml:space="preserve">Lakewood, CO 80215  </t>
  </si>
  <si>
    <t>5 AC TO L/T 10 AC</t>
  </si>
  <si>
    <t xml:space="preserve">
Land Value$43,059$28,628$28,628
Building Value$8,033$5,445$5,445
Total Value$51,092$34,073$34,073
Assessed Land Value$12,490$8,300$8,300
Assessed Building Value$2,330$1,580$1,580
Total Assessed Value$14,820$9,880$9,880
Estimated Total Taxes$930.76$620.50$600.72
</t>
  </si>
  <si>
    <t xml:space="preserve">
23664</t>
  </si>
  <si>
    <t xml:space="preserve">
164  SPRING CIRPINE, CO  80470</t>
  </si>
  <si>
    <t xml:space="preserve">
T06 R72 S35 NW4
WOODSIDE PARK
UNIT 4 LOT 068</t>
  </si>
  <si>
    <t xml:space="preserve">
WOODSIDE</t>
  </si>
  <si>
    <t xml:space="preserve">
4.46</t>
  </si>
  <si>
    <t>Benjamin Matthew D</t>
  </si>
  <si>
    <t xml:space="preserve">164 Spring Cir </t>
  </si>
  <si>
    <t xml:space="preserve">
Land Value$218,209$157,703$157,703
Building Value$925,847$833,060$833,060
Total Value$1,144,056$990,763$990,763
Assessed Land Value$15,600$11,280$11,280
Assessed Building Value$66,200$59,560$59,560
Total Assessed Value$81,800$70,840$70,840
Estimated Total Taxes$5,045.91$4,369.84$4,196.39
</t>
  </si>
  <si>
    <t xml:space="preserve">
23728</t>
  </si>
  <si>
    <t xml:space="preserve">
1083  MOUNT EVANS BLVDPINE, CO  80470</t>
  </si>
  <si>
    <t xml:space="preserve">
T06 R72 S36 SW4
WOODSIDE PARK
UNIT 4 LOT 008</t>
  </si>
  <si>
    <t>Wartner-Chaney Rose</t>
  </si>
  <si>
    <t>Wartner-Chaney Don</t>
  </si>
  <si>
    <t xml:space="preserve">19356 Goddard Ranch Ct </t>
  </si>
  <si>
    <t xml:space="preserve">Morrison, CO 80465  </t>
  </si>
  <si>
    <t xml:space="preserve">
Land Value$167,275$101,147$101,147
Building Value   
Total Value$167,275$101,147$101,147
Assessed Land Value$48,510$29,330$29,330
Assessed Building Value   
Total Assessed Value$48,510$29,330$29,330
Estimated Total Taxes$2,992.39$1,809.25$1,737.44
</t>
  </si>
  <si>
    <t xml:space="preserve">
24801</t>
  </si>
  <si>
    <t xml:space="preserve">
335  SINAGUA RDHARTSEL, CO  80449</t>
  </si>
  <si>
    <t xml:space="preserve">
T12 R75 S26 NW4 
HARTSEL RANCH
UNIT 104 LOT 5613</t>
  </si>
  <si>
    <t xml:space="preserve">
HARTSEL RANCH</t>
  </si>
  <si>
    <t xml:space="preserve">
4.98</t>
  </si>
  <si>
    <t>White Christopher Douglas</t>
  </si>
  <si>
    <t xml:space="preserve">1332 Cumberland Dr </t>
  </si>
  <si>
    <t xml:space="preserve">
Land Value$16,843$8,827$8,827
Building Value$300,104$234,641$234,641
Total Value$316,947$243,468$243,468
Assessed Land Value$1,200$630$630
Assessed Building Value$21,460$16,780$16,780
Total Assessed Value$22,660$17,410$17,410
Estimated Total Taxes$1,359.44$1,044.48$1,012.14
</t>
  </si>
  <si>
    <t xml:space="preserve">
31942</t>
  </si>
  <si>
    <t xml:space="preserve">
150  BUGGY CTHARTSEL, CO  80449</t>
  </si>
  <si>
    <t xml:space="preserve">
T13 R76 S17 SE4
WESTERN UNION RANCH
FILING 01 LOT 0067</t>
  </si>
  <si>
    <t xml:space="preserve">
W UNION RANCH F01-8,13,14</t>
  </si>
  <si>
    <t xml:space="preserve">
District 0023</t>
  </si>
  <si>
    <t>Schelhouse Christian Lane</t>
  </si>
  <si>
    <t xml:space="preserve">1007 Mays Dr </t>
  </si>
  <si>
    <t xml:space="preserve">Midland, TX 79706  </t>
  </si>
  <si>
    <t xml:space="preserve">
Land Value$32,972$34,062$34,062
Building Value   
Total Value$32,972$34,062$34,062
Assessed Land Value$9,560$9,880$9,880
Assessed Building Value   
Total Assessed Value$9,560$9,880$9,880
Estimated Total Taxes$555.98$574.59$556.29
</t>
  </si>
  <si>
    <t xml:space="preserve">
2325</t>
  </si>
  <si>
    <t xml:space="preserve">
394  KENOSHA DRJEFFERSON, CO  80456</t>
  </si>
  <si>
    <t xml:space="preserve">
T08 R76 S12 SW4
JEFFERSON HEIGHTS AMENDED
LOT 117B</t>
  </si>
  <si>
    <t xml:space="preserve">
JEFF HGHTS AMEND</t>
  </si>
  <si>
    <t>Allison Cole</t>
  </si>
  <si>
    <t xml:space="preserve">230 B Tyson Ave </t>
  </si>
  <si>
    <t xml:space="preserve">Paris, TN 38242  </t>
  </si>
  <si>
    <t xml:space="preserve">
Land Value$31,638$34,016$34,016
Building Value   
Total Value$31,638$34,016$34,016
Assessed Land Value$9,180$9,860$9,860
Assessed Building Value   
Total Assessed Value$9,180$9,860$9,860
Estimated Total Taxes$602.73$647.38$628.89
</t>
  </si>
  <si>
    <t xml:space="preserve">
15158</t>
  </si>
  <si>
    <t xml:space="preserve">
CO RD 88GUFFEY, CO  80820</t>
  </si>
  <si>
    <t xml:space="preserve">
T15 R74 S22
E2SE4 22-15-74; SW4, NW4SE4
23-15-74; NW4, N2SW4 26-15-74;
S2, S2NW4, S2NE4, NE4NE4
27-15-74</t>
  </si>
  <si>
    <t xml:space="preserve">
M/B T15 R74</t>
  </si>
  <si>
    <t xml:space="preserve">
1041</t>
  </si>
  <si>
    <t>White Rose M</t>
  </si>
  <si>
    <t xml:space="preserve">14510 S W 20th St </t>
  </si>
  <si>
    <t xml:space="preserve">Davie, FL 33325  </t>
  </si>
  <si>
    <t xml:space="preserve">
Land Value$27,103$36,166$36,166
Building Value$21,370$19,806$19,806
Total Value$48,473$55,972$55,972
Assessed Land Value$7,860$10,490$10,490
Assessed Building Value$6,200$5,740$5,740
Total Assessed Value$14,060$16,230$16,230
Estimated Total Taxes$751.90$867.95$837.88
</t>
  </si>
  <si>
    <t xml:space="preserve">
25</t>
  </si>
  <si>
    <t xml:space="preserve">
SINGLETON RDALMA, CO  80420</t>
  </si>
  <si>
    <t xml:space="preserve">
T09 R78 S12 NW4
ALMA RIVERSIDE
LOT 01 DESC IN 
PLAT R456858</t>
  </si>
  <si>
    <t xml:space="preserve">
ALMA RIVERSIDE</t>
  </si>
  <si>
    <t xml:space="preserve">
0.13</t>
  </si>
  <si>
    <t>Born Lewis</t>
  </si>
  <si>
    <t xml:space="preserve">2210 E 11th St </t>
  </si>
  <si>
    <t xml:space="preserve">
Land Value$30,196$22,056$22,056
Building Value   
Total Value$30,196$22,056$22,056
Assessed Land Value$8,760$6,400$6,400
Assessed Building Value   
Total Assessed Value$8,760$6,400$6,400
Estimated Total Taxes$695.56$508.17$506.31
</t>
  </si>
  <si>
    <t xml:space="preserve">
25985</t>
  </si>
  <si>
    <t xml:space="preserve">
1102  GOSHAWK RDCOMO, CO  80432</t>
  </si>
  <si>
    <t xml:space="preserve">
T10 R75 S07 NE4
ELKHORN RANCHES
FILING 03 LOT 057</t>
  </si>
  <si>
    <t xml:space="preserve">
ELKHORN RCH FLG 3</t>
  </si>
  <si>
    <t>Miller Casey Scott</t>
  </si>
  <si>
    <t xml:space="preserve">12451 W 7th Pl </t>
  </si>
  <si>
    <t xml:space="preserve">Golden, CO 80401  </t>
  </si>
  <si>
    <t xml:space="preserve">
Land Value$13,732$28,775$28,775
Building Value   
Total Value$13,732$28,775$28,775
Assessed Land Value$3,980$8,340$8,340
Assessed Building Value   
Total Assessed Value$3,980$8,340$8,340
Estimated Total Taxes$261.31$547.58$531.94
</t>
  </si>
  <si>
    <t xml:space="preserve">
26710</t>
  </si>
  <si>
    <t xml:space="preserve">
423  GUNNISON STHARTSEL, CO  80449</t>
  </si>
  <si>
    <t xml:space="preserve">
T11 R73 S18 NW4
SOUTH PARK RANCHES
FILING 14 LOT 20</t>
  </si>
  <si>
    <t xml:space="preserve">
SOUTH PK RCH FLG 14</t>
  </si>
  <si>
    <t xml:space="preserve">
5.13</t>
  </si>
  <si>
    <t>Schmid Kurt</t>
  </si>
  <si>
    <t>Schmid Kelly</t>
  </si>
  <si>
    <t xml:space="preserve">423 Gunnison St </t>
  </si>
  <si>
    <t xml:space="preserve">
Land Value$16,481$10,545$10,545
Building Value$29,897$14,820$14,820
Total Value$46,378$25,365$25,365
Assessed Land Value$4,780$3,060$3,060
Assessed Building Value$8,670$4,300$4,300
Total Assessed Value$13,450$7,360$7,360
Estimated Total Taxes$806.91$441.55$427.88
</t>
  </si>
  <si>
    <t xml:space="preserve">
25718</t>
  </si>
  <si>
    <t xml:space="preserve">
HWY 24LAKE GEORGE, CO  80827</t>
  </si>
  <si>
    <t xml:space="preserve">
T11 R74 S35 NW4
HIGH CHAPARRAL RANCH
SULPHUR MOUNTAIN ADD LOT 57</t>
  </si>
  <si>
    <t xml:space="preserve">
43.69</t>
  </si>
  <si>
    <t>Walker Joann</t>
  </si>
  <si>
    <t>Evans Kerry Wayne</t>
  </si>
  <si>
    <t xml:space="preserve">Po Box 71 </t>
  </si>
  <si>
    <t xml:space="preserve">Hardy, AR 72542  </t>
  </si>
  <si>
    <t xml:space="preserve">
Land Value$29,899$29,604$29,604
Building Value   
Total Value$29,899$29,604$29,604
Assessed Land Value$8,670$8,590$8,590
Assessed Building Value   
Total Assessed Value$8,670$8,590$8,590
Estimated Total Taxes$520.14$515.34$499.38
</t>
  </si>
  <si>
    <t xml:space="preserve">
29575</t>
  </si>
  <si>
    <t xml:space="preserve">
813  LARIMER DRHARTSEL, CO  80449</t>
  </si>
  <si>
    <t xml:space="preserve">
T11 R74 S29 NW4
SOUTH PARK RANCHES
FILING 93 NEW LOT 19</t>
  </si>
  <si>
    <t xml:space="preserve">
SOUTH PK RCH FLG 93</t>
  </si>
  <si>
    <t xml:space="preserve">
16.3</t>
  </si>
  <si>
    <t>Buffalo Peak Property Solutions LLC</t>
  </si>
  <si>
    <t xml:space="preserve">1942 Broadway Ste 314c </t>
  </si>
  <si>
    <t xml:space="preserve">Boulder, CO 80302  </t>
  </si>
  <si>
    <t xml:space="preserve">
Land Value$27,491$18,001$18,001
Building Value$241,413$175,689$175,689
Total Value$268,904$193,690$193,690
Assessed Land Value$1,970$1,290$1,290
Assessed Building Value$17,260$12,560$12,560
Total Assessed Value$19,230$13,850$13,850
Estimated Total Taxes$1,153.67$830.90$805.18
</t>
  </si>
  <si>
    <t xml:space="preserve">
12116</t>
  </si>
  <si>
    <t xml:space="preserve">
PONDEROSA RDFAIRPLAY, CO  80440</t>
  </si>
  <si>
    <t xml:space="preserve">
T09 R77 S29 NW4
VALLEY OF THE SUN
FILING 10 LOT 0515</t>
  </si>
  <si>
    <t xml:space="preserve">
VOTS FILING 10</t>
  </si>
  <si>
    <t>Michalak John C</t>
  </si>
  <si>
    <t>Michalak Mary N</t>
  </si>
  <si>
    <t xml:space="preserve">902 Quail Hollow Cir </t>
  </si>
  <si>
    <t xml:space="preserve">Dakota Dunes, SD 57049  </t>
  </si>
  <si>
    <t xml:space="preserve">
Land Value$28,505$26,950$26,950
Building Value   
Total Value$28,505$26,950$26,950
Assessed Land Value$8,270$7,820$7,820
Assessed Building Value   
Total Assessed Value$8,270$7,820$7,820
Estimated Total Taxes$519.39$491.13$475.47
</t>
  </si>
  <si>
    <t xml:space="preserve">
30102</t>
  </si>
  <si>
    <t xml:space="preserve">
2208  WELLS FARGO CIRJEFFERSON, CO  80456</t>
  </si>
  <si>
    <t xml:space="preserve">
T09 R75 S13 NE4
STAGESTOP
FILING 1 LOT 180</t>
  </si>
  <si>
    <t xml:space="preserve">
STAGESTOP</t>
  </si>
  <si>
    <t xml:space="preserve">
2.16</t>
  </si>
  <si>
    <t>Elsie`s Find Ltd</t>
  </si>
  <si>
    <t xml:space="preserve">9880 W 81st Dr </t>
  </si>
  <si>
    <t xml:space="preserve">
Land Value$52,610$30,474$30,474
Building Value$142,128$124,623$124,623
Total Value$194,738$155,097$155,097
Assessed Land Value$3,760$2,180$2,180
Assessed Building Value$10,160$8,910$8,910
Total Assessed Value$13,920$11,090$11,090
Estimated Total Taxes$913.95$728.14$707.34
</t>
  </si>
  <si>
    <t xml:space="preserve">
30595</t>
  </si>
  <si>
    <t xml:space="preserve">
1083  CHASE GULCH RDLAKE GEORGE, CO  80827</t>
  </si>
  <si>
    <t xml:space="preserve">
T12 R74 S01 SW4
HIGH CHAPARRAL RANCH
CHASE GULCH ADDITION LOT 04</t>
  </si>
  <si>
    <t xml:space="preserve">
HIGH CHAP CHASE GULCH</t>
  </si>
  <si>
    <t xml:space="preserve">
39.41</t>
  </si>
  <si>
    <t>Smith Harry</t>
  </si>
  <si>
    <t xml:space="preserve">Po Box 254 </t>
  </si>
  <si>
    <t xml:space="preserve">
Land Value$33,643$33,390$33,390
Building Value   
Total Value$33,643$33,390$33,390
Assessed Land Value$9,760$9,680$9,680
Assessed Building Value   
Total Assessed Value$9,760$9,680$9,680
Estimated Total Taxes$585.53$580.73$562.75
</t>
  </si>
  <si>
    <t xml:space="preserve">
30645</t>
  </si>
  <si>
    <t xml:space="preserve">
1339  WOLFE RDHARTSEL, CO  80449</t>
  </si>
  <si>
    <t xml:space="preserve">
T13 R74 S29 SE4
NINE MILE HEIGHTS
FILING 7 LOT 22 AND 23</t>
  </si>
  <si>
    <t xml:space="preserve">
NINE MILE HTS FLG 7</t>
  </si>
  <si>
    <t xml:space="preserve">
70.3</t>
  </si>
  <si>
    <t>Murdoch Paul Andrew</t>
  </si>
  <si>
    <t xml:space="preserve">1154 S Southampton Dr </t>
  </si>
  <si>
    <t xml:space="preserve">Corpus Christi, TX 78415  </t>
  </si>
  <si>
    <t xml:space="preserve">
Land Value$99,854$63,964$63,964
Building Value$319,946$306,767$306,767
Total Value$419,800$370,731$370,731
Assessed Land Value$7,140$4,570$4,570
Assessed Building Value$22,880$21,930$21,930
Total Assessed Value$30,020$26,500$26,500
Estimated Total Taxes$1,800.99$1,589.81$1,540.59
</t>
  </si>
  <si>
    <t xml:space="preserve">
30935</t>
  </si>
  <si>
    <t xml:space="preserve">
290  KENOSHA VILLAGE DRGRANT, CO  80448</t>
  </si>
  <si>
    <t xml:space="preserve">
T07 R75 S35 NE4
KENOSHA VILLAGE
UNIT 1 LOT 23</t>
  </si>
  <si>
    <t xml:space="preserve">
KENOSHA VILLAGE</t>
  </si>
  <si>
    <t xml:space="preserve">
1.82</t>
  </si>
  <si>
    <t xml:space="preserve">
Land Value$40,779$31,709$31,709
Building Value   
Total Value$40,779$31,709$31,709
Assessed Land Value$11,830$9,200$9,200
Assessed Building Value   
Total Assessed Value$11,830$9,200$9,200
Estimated Total Taxes$776.72$604.04$586.79
</t>
  </si>
  <si>
    <t xml:space="preserve">
31003</t>
  </si>
  <si>
    <t xml:space="preserve">
128  HORNBILL WYCOMO, CO  80432</t>
  </si>
  <si>
    <t xml:space="preserve">
T10 R75 S03 SW4
ELKHORN RANCHES
FILING 04 LOT 006</t>
  </si>
  <si>
    <t xml:space="preserve">
ELKHORN RCH FLG 4</t>
  </si>
  <si>
    <t>Swenson Edward D</t>
  </si>
  <si>
    <t xml:space="preserve">16845 Co Rd 12 </t>
  </si>
  <si>
    <t xml:space="preserve">Ft Lupton, CO 80621  </t>
  </si>
  <si>
    <t xml:space="preserve">
Land Value$30,974$25,642$25,642
Building Value   
Total Value$30,974$25,642$25,642
Assessed Land Value$8,980$7,440$7,440
Assessed Building Value   
Total Assessed Value$8,980$7,440$7,440
Estimated Total Taxes$589.60$488.49$474.54
</t>
  </si>
  <si>
    <t xml:space="preserve">
14554</t>
  </si>
  <si>
    <t xml:space="preserve">
85  GOLD PAN LNFAIRPLAY, CO  80440</t>
  </si>
  <si>
    <t xml:space="preserve">
T09 R78 S35 NE4
VALLEY OF THE SUN
FILING 12 LOT 0598</t>
  </si>
  <si>
    <t xml:space="preserve">
VOTS FILING 12</t>
  </si>
  <si>
    <t>Lohr Gary Allen</t>
  </si>
  <si>
    <t xml:space="preserve">5100 Hallandale Beach Blvd Apt 403 </t>
  </si>
  <si>
    <t xml:space="preserve">Pembroke Park, FL 33023  </t>
  </si>
  <si>
    <t xml:space="preserve">
Land Value$28,366$23,489$23,489
Building Value   
Total Value$28,366$23,489$23,489
Assessed Land Value$8,230$6,810$6,810
Assessed Building Value   
Total Assessed Value$8,230$6,810$6,810
Estimated Total Taxes$516.88$427.70$414.06
</t>
  </si>
  <si>
    <t xml:space="preserve">
20119</t>
  </si>
  <si>
    <t xml:space="preserve">
45  RENAUD RDBAILEY, CO  804210000</t>
  </si>
  <si>
    <t xml:space="preserve">
T06 R73 S24 SW4
HARRIS PARK ESTATES
UNIT 8 BLOCK 098 LOT 01, 02, 55, 56, 57</t>
  </si>
  <si>
    <t>Kam Pamela</t>
  </si>
  <si>
    <t xml:space="preserve">1371 Miloiki St </t>
  </si>
  <si>
    <t xml:space="preserve">Honolulu, HI 96825  </t>
  </si>
  <si>
    <t xml:space="preserve">
Land Value$27,706$18,495$18,495
Building Value$280,090$201,426$201,426
Total Value$307,796$219,921$219,921
Assessed Land Value$1,980$1,320$1,320
Assessed Building Value$20,030$14,400$14,400
Total Assessed Value$22,010$15,720$15,720
Estimated Total Taxes$1,658.91$1,184.83$1,171.18
</t>
  </si>
  <si>
    <t xml:space="preserve">
31834</t>
  </si>
  <si>
    <t xml:space="preserve">
1300  CLARK STFAIRPLAY, CO  80440</t>
  </si>
  <si>
    <t xml:space="preserve">
T09 R77 S34 NW4
A PARCEL IN S2S2NW4 34-9-77</t>
  </si>
  <si>
    <t xml:space="preserve">
COMMERCIAL</t>
  </si>
  <si>
    <t xml:space="preserve">
7.34</t>
  </si>
  <si>
    <t>Gerd Donald Albin</t>
  </si>
  <si>
    <t xml:space="preserve">1586 I Rd </t>
  </si>
  <si>
    <t xml:space="preserve">
Land Value$238,544$178,471$178,471
Building Value   
Total Value$238,544$178,471$178,471
Assessed Land Value$69,180$51,760$51,760
Assessed Building Value   
Total Assessed Value$69,180$51,760$51,760
Estimated Total Taxes$4,344.78$3,250.74$3,147.09
</t>
  </si>
  <si>
    <t xml:space="preserve">
1280</t>
  </si>
  <si>
    <t xml:space="preserve">
485  SIGNAL RIDGE RDCOMO, CO  80432</t>
  </si>
  <si>
    <t xml:space="preserve">
T10 R75 S01 SE4
BUFFALO
FILING 3 LOT 219</t>
  </si>
  <si>
    <t>Riepma Marilyn</t>
  </si>
  <si>
    <t xml:space="preserve">21125 Edinborough Pl </t>
  </si>
  <si>
    <t xml:space="preserve">Leesburg, FL 34748  </t>
  </si>
  <si>
    <t xml:space="preserve">
Land Value$24,925$11,943$11,943
Building Value$137,702$158,396$158,396
Total Value$162,627$170,339$170,339
Assessed Land Value$1,780$850$850
Assessed Building Value$9,850$11,330$11,330
Total Assessed Value$11,630$12,180$12,180
Estimated Total Taxes$763.59$799.70$776.86
</t>
  </si>
  <si>
    <t xml:space="preserve">
31971</t>
  </si>
  <si>
    <t xml:space="preserve">
378  HACKAMORE CTHARTSEL, CO  80449</t>
  </si>
  <si>
    <t xml:space="preserve">
T13 R76 S17 NE4
WESTERN UNION RANCH
FILING 01 LOT 0096</t>
  </si>
  <si>
    <t>Cook Brian Dean</t>
  </si>
  <si>
    <t>Cook Tyrene Lynn</t>
  </si>
  <si>
    <t xml:space="preserve">1288 Ranch Rd </t>
  </si>
  <si>
    <t xml:space="preserve">
Land Value$31,625$26,090$26,090
Building Value   
Total Value$31,625$26,090$26,090
Assessed Land Value$9,170$7,570$7,570
Assessed Building Value   
Total Assessed Value$9,170$7,570$7,570
Estimated Total Taxes$533.30$440.25$426.23
</t>
  </si>
  <si>
    <t xml:space="preserve">
32284</t>
  </si>
  <si>
    <t xml:space="preserve">
397  FAWN DRGUFFEY, CO  808200000</t>
  </si>
  <si>
    <t xml:space="preserve">
T15 R73 S06 SE4 D0528
PIKE TRAILS RANCHES
FILING 3 LOT 143C AND
UNIT 1/4 INT IN OUTLOT E</t>
  </si>
  <si>
    <t>Linden Rockie E</t>
  </si>
  <si>
    <t xml:space="preserve">397 Fawn Dr </t>
  </si>
  <si>
    <t xml:space="preserve">
Land Value$81,003$52,312$52,312
Building Value$216,047$187,122$187,122
Total Value$297,050$239,434$239,434
Assessed Land Value$5,790$3,740$3,740
Assessed Building Value$15,450$13,380$13,380
Total Assessed Value$21,240$17,120$17,120
Estimated Total Taxes$1,135.87$915.54$883.83
</t>
  </si>
  <si>
    <t xml:space="preserve">
29844</t>
  </si>
  <si>
    <t xml:space="preserve">
49001  HWY 9FAIRPLAY, CO  80440</t>
  </si>
  <si>
    <t xml:space="preserve">
T09 R77 S29 SE4
PART OF S2SE4 LYING SWLY OF
HWY 9 AND NELY OF SOUTH PLATTE
RIVER AND PART OF NE4NE4SE4SW4
LYING SWLY OF HWY 9 29-9-77 LESS
PORTION KNOWN AS TRACT B PER 
PLAT R658879;PART OF NE4 LYING 
NORTH OFSOUTH PLATTE RIVER
32-9-77 PART OF W2NW4 LYING NLY OF
SOUTH PLATTE RIVER AND SLY OF 
HWY 9 33-9-77</t>
  </si>
  <si>
    <t xml:space="preserve">
Nat. Resources</t>
  </si>
  <si>
    <t xml:space="preserve">
40.24</t>
  </si>
  <si>
    <t>Rock N Pine LLC</t>
  </si>
  <si>
    <t xml:space="preserve">C/O Mark Balderston </t>
  </si>
  <si>
    <t xml:space="preserve">503 Wise St </t>
  </si>
  <si>
    <t xml:space="preserve">Hamlet, NE 69040  </t>
  </si>
  <si>
    <t>NON PROD(PATENTED)-L/M</t>
  </si>
  <si>
    <t xml:space="preserve">
Land Value$204,202$34,331$34,331
Building Value   
Total Value$204,202$34,331$34,331
Assessed Land Value$59,220$9,960$9,960
Assessed Building Value   
Total Assessed Value$59,220$9,960$9,960
Estimated Total Taxes$3,719.25$625.53$605.58
</t>
  </si>
  <si>
    <t xml:space="preserve">
32642</t>
  </si>
  <si>
    <t xml:space="preserve">
150  PHEASANT RUNCOMO, CO  80432</t>
  </si>
  <si>
    <t xml:space="preserve">
T10 R75 S03 NW4
ELKHORN RANCHES
FILING 05 LOT 083</t>
  </si>
  <si>
    <t xml:space="preserve">
ELKHORN RCH FLG 5</t>
  </si>
  <si>
    <t>Fortune Robert E</t>
  </si>
  <si>
    <t xml:space="preserve">Po Box 84 </t>
  </si>
  <si>
    <t xml:space="preserve">
Land Value$30,396$20,628$20,628
Building Value$397,998$301,892$301,892
Total Value$428,394$322,520$322,520
Assessed Land Value$1,670$1,020$1,020
Assessed Building Value$21,810$14,890$14,890
Total Assessed Value$23,480$15,910$15,910
Estimated Total Taxes$1,541.63$1,044.60$1,014.77
</t>
  </si>
  <si>
    <t xml:space="preserve">
35058</t>
  </si>
  <si>
    <t xml:space="preserve">
262  GOLD TRFAIRPLAY, CO  80440</t>
  </si>
  <si>
    <t xml:space="preserve">
T09 R78 S26 SW4
VALLEY OF THE SUN
FILING 03 LOT 0015</t>
  </si>
  <si>
    <t xml:space="preserve">
Land Value$25,606$24,571$24,571
Building Value   
Total Value$25,606$24,571$24,571
Assessed Land Value$7,430$7,130$7,130
Assessed Building Value   
Total Assessed Value$7,430$7,130$7,130
Estimated Total Taxes$466.63$447.79$433.52
</t>
  </si>
  <si>
    <t xml:space="preserve">
35858</t>
  </si>
  <si>
    <t xml:space="preserve">
785  MUSTANG RDCOMO, CO  80432</t>
  </si>
  <si>
    <t xml:space="preserve">
T09 R75 S10 SE4
INDIAN MOUNTAIN
FILING 26 UNIT 3 LOT 343</t>
  </si>
  <si>
    <t xml:space="preserve">
INDIAN MTN FLG 26</t>
  </si>
  <si>
    <t>Archilla Ruben Richard</t>
  </si>
  <si>
    <t xml:space="preserve">6448 West Lakeside Ct </t>
  </si>
  <si>
    <t xml:space="preserve">
Land Value$29,606$32,330$32,330
Building Value$2,124$1,440$1,440
Total Value$31,730$33,770$33,770
Assessed Land Value$8,590$9,380$9,380
Assessed Building Value$620$420$420
Total Assessed Value$9,210$9,800$9,800
Estimated Total Taxes$668.65$711.48$693.10
</t>
  </si>
  <si>
    <t xml:space="preserve">
35925</t>
  </si>
  <si>
    <t xml:space="preserve">
1325  PALOMINO RDJEFFERSON, CO  80456</t>
  </si>
  <si>
    <t xml:space="preserve">
T09 R75 S14 SW4
INDIAN MOUNTAIN
FILING 26 UNIT 3 LOT 410</t>
  </si>
  <si>
    <t>Frisbie Richard C</t>
  </si>
  <si>
    <t>Frisbie Angela J</t>
  </si>
  <si>
    <t xml:space="preserve">4524 S Pearl St </t>
  </si>
  <si>
    <t xml:space="preserve">Englewood, CO 80113  </t>
  </si>
  <si>
    <t xml:space="preserve">
Land Value$30,396$21,714$21,714
Building Value$312,844$247,824$247,824
Total Value$343,240$269,538$269,538
Assessed Land Value$2,170$1,550$1,550
Assessed Building Value$22,370$17,720$17,720
Total Assessed Value$24,540$19,270$19,270
Estimated Total Taxes$1,781.60$1,399.00$1,362.86
</t>
  </si>
  <si>
    <t xml:space="preserve">
31263</t>
  </si>
  <si>
    <t xml:space="preserve">
833 S QUARTER HORSE RDCOMO, CO  80432</t>
  </si>
  <si>
    <t xml:space="preserve">
T09 R75 S14 SW4
INDIAN MOUNTAIN
FILING 26 UNIT 1 LOT 016
B0271 P0449 UL96</t>
  </si>
  <si>
    <t xml:space="preserve">
2.42</t>
  </si>
  <si>
    <t>Ewert Wayne L</t>
  </si>
  <si>
    <t xml:space="preserve">1422 Valley Heights Rd </t>
  </si>
  <si>
    <t xml:space="preserve">Billings, MT 59101  </t>
  </si>
  <si>
    <t xml:space="preserve">
Land Value$24,287$20,291$20,291
Building Value   
Total Value$24,287$20,291$20,291
Assessed Land Value$7,040$5,880$5,880
Assessed Building Value   
Total Assessed Value$7,040$5,880$5,880
Estimated Total Taxes$511.10$426.89$415.86
</t>
  </si>
  <si>
    <t xml:space="preserve">
36000</t>
  </si>
  <si>
    <t xml:space="preserve">
59  BRONCO CIRCOMO, CO  80432</t>
  </si>
  <si>
    <t xml:space="preserve">
T09 R75 S11 SW4
INDIAN MOUNTAIN
FILING 26 UNIT 4 LOT 467</t>
  </si>
  <si>
    <t xml:space="preserve">
4.14</t>
  </si>
  <si>
    <t>Mcdonough Michael A</t>
  </si>
  <si>
    <t xml:space="preserve">7353 Norfolk Pl </t>
  </si>
  <si>
    <t xml:space="preserve">Castle Rock, CO 80108  </t>
  </si>
  <si>
    <t xml:space="preserve">
Land Value$21,658$19,165$19,165
Building Value$312,583$251,445$251,445
Total Value$334,241$270,610$270,610
Assessed Land Value$1,550$1,370$1,370
Assessed Building Value$22,350$17,980$17,980
Total Assessed Value$23,900$19,350$19,350
Estimated Total Taxes$1,735.14$1,404.81$1,368.52
</t>
  </si>
  <si>
    <t xml:space="preserve">
36121</t>
  </si>
  <si>
    <t xml:space="preserve">
739  LUMBER JACK RDFAIRPLAY, CO  80440</t>
  </si>
  <si>
    <t xml:space="preserve">
T09 R77 S21 SW4
SILVERHEELS RANCH
FILING 2 LOT 176</t>
  </si>
  <si>
    <t xml:space="preserve">
SILVERHEELS RANCH</t>
  </si>
  <si>
    <t>Treta Robert</t>
  </si>
  <si>
    <t xml:space="preserve">3865 N Raleigh St </t>
  </si>
  <si>
    <t xml:space="preserve">Denver, CO 80212  </t>
  </si>
  <si>
    <t xml:space="preserve">
Land Value$108,488$103,938$103,938
Building Value   
Total Value$108,488$103,938$103,938
Assessed Land Value$31,460$30,140$30,140
Assessed Building Value   
Total Assessed Value$31,460$30,140$30,140
Estimated Total Taxes$1,975.81$1,892.91$1,832.56
</t>
  </si>
  <si>
    <t xml:space="preserve">
36283</t>
  </si>
  <si>
    <t xml:space="preserve">
330  GREEN BOTTLE CIR, CO  </t>
  </si>
  <si>
    <t xml:space="preserve">
T10 R77 S04 NW4     
VALLEY OF THE SUN
FILING 26 LOT 1155
R520466 TR00
VIN 267</t>
  </si>
  <si>
    <t xml:space="preserve">
VOTS FILING 26</t>
  </si>
  <si>
    <t>Taylor Randall L</t>
  </si>
  <si>
    <t xml:space="preserve">Po Box 583 </t>
  </si>
  <si>
    <t xml:space="preserve">
Land Value$39,313$34,028$34,028
Building Value$28,982$26,742$26,742
Total Value$68,295$60,770$60,770
Assessed Land Value$2,810$2,430$2,430
Assessed Building Value$2,070$1,910$1,910
Total Assessed Value$4,880$4,340$4,340
Estimated Total Taxes$306.48$272.57$263.88
</t>
  </si>
  <si>
    <t xml:space="preserve">
15028</t>
  </si>
  <si>
    <t xml:space="preserve">
643  PETERSON DRALMA, CO  80420</t>
  </si>
  <si>
    <t xml:space="preserve">
T08 R78 S25 NW4
PLACER VALLEY
UNIT 11 LOT 39
B0207 P0383 UL96</t>
  </si>
  <si>
    <t xml:space="preserve">
PLACER VALLEY UNIT 11</t>
  </si>
  <si>
    <t xml:space="preserve">
1.3</t>
  </si>
  <si>
    <t>Wasson Seldon</t>
  </si>
  <si>
    <t xml:space="preserve">10187 E Palomino Rd </t>
  </si>
  <si>
    <t xml:space="preserve">Flagstaff, AZ 86004  </t>
  </si>
  <si>
    <t xml:space="preserve">
Land Value$24,020$24,816$24,816
Building Value   
Total Value$24,020$24,816$24,816
Assessed Land Value$6,970$7,200$7,200
Assessed Building Value   
Total Assessed Value$6,970$7,200$7,200
Estimated Total Taxes$437.74$452.19$437.77
</t>
  </si>
  <si>
    <t xml:space="preserve">
36713</t>
  </si>
  <si>
    <t xml:space="preserve">
168  PANUARD LNHARTSEL, CO  80449</t>
  </si>
  <si>
    <t xml:space="preserve">
T13 R76 S29 SE4
WESTERN UNION RANCH
FILING 07 LOT 0587</t>
  </si>
  <si>
    <t>Chen Min</t>
  </si>
  <si>
    <t>Lattarulo Peter</t>
  </si>
  <si>
    <t xml:space="preserve">2070 E 1125th Pl </t>
  </si>
  <si>
    <t xml:space="preserve">Thornton, CO 80241  </t>
  </si>
  <si>
    <t xml:space="preserve">
Land Value$41,765$34,454$34,454
Building Value   
Total Value$41,765$34,454$34,454
Assessed Land Value$12,110$9,990$9,990
Assessed Building Value   
Total Assessed Value$12,110$9,990$9,990
Estimated Total Taxes$704.28$580.99$562.48
</t>
  </si>
  <si>
    <t xml:space="preserve">
36794</t>
  </si>
  <si>
    <t xml:space="preserve">
798  MEADOW LNGUFFEY, CO  80820</t>
  </si>
  <si>
    <t xml:space="preserve">
T14 R72 S25 SW4
A TRACT IN W2W2 AKA PARCEL A 
PER SURVEY AT S-99-65 25-14-72</t>
  </si>
  <si>
    <t xml:space="preserve">
35.98</t>
  </si>
  <si>
    <t>Willis Terry James</t>
  </si>
  <si>
    <t xml:space="preserve">1067 E Hwy 24 #161 </t>
  </si>
  <si>
    <t xml:space="preserve">Woodland Park, CO 80863  </t>
  </si>
  <si>
    <t xml:space="preserve">
Land Value$111,520$60,455$60,455
Building Value$158,326$132,209$132,209
Total Value$269,846$192,664$192,664
Assessed Land Value$7,970$4,320$4,320
Assessed Building Value$11,320$9,450$9,450
Total Assessed Value$19,290$13,770$13,770
Estimated Total Taxes$1,031.59$736.39$710.88
</t>
  </si>
  <si>
    <t xml:space="preserve">
37035</t>
  </si>
  <si>
    <t xml:space="preserve">
1677  COIL DRFAIRPLAY, CO  80440</t>
  </si>
  <si>
    <t xml:space="preserve">
T10 R77 S06 SE4
FOXTAIL PINES
FILING 1 LOT 072</t>
  </si>
  <si>
    <t xml:space="preserve">
FOXTAIL PINES</t>
  </si>
  <si>
    <t>High Alpine Entities LLC</t>
  </si>
  <si>
    <t xml:space="preserve">Po Box 7145 </t>
  </si>
  <si>
    <t xml:space="preserve">
Land Value$42,190$36,040$36,040
Building Value   
Total Value$42,190$36,040$36,040
Assessed Land Value$12,240$10,450$10,450
Assessed Building Value   
Total Assessed Value$12,240$10,450$10,450
Estimated Total Taxes$768.72$656.30$635.38
</t>
  </si>
  <si>
    <t xml:space="preserve">
37049</t>
  </si>
  <si>
    <t xml:space="preserve">
T10 R77 S06 SW4
FOXTAIL PINES
FILING 1 LOT 086
R492777 TR98
\</t>
  </si>
  <si>
    <t>Woodard Robert M</t>
  </si>
  <si>
    <t xml:space="preserve">7810 W Paine Ave </t>
  </si>
  <si>
    <t xml:space="preserve">Lakewood, CO 80235  </t>
  </si>
  <si>
    <t xml:space="preserve">
Land Value$32,908$27,751$27,751
Building Value   
Total Value$32,908$27,751$27,751
Assessed Land Value$9,540$8,050$8,050
Assessed Building Value   
Total Assessed Value$9,540$8,050$8,050
Estimated Total Taxes$599.15$505.57$489.45
</t>
  </si>
  <si>
    <t xml:space="preserve">
37216</t>
  </si>
  <si>
    <t xml:space="preserve">
GEORGIA PASS LOOKOUTJEFFERSON, CO  80456</t>
  </si>
  <si>
    <t xml:space="preserve">
T07 R76 S36 SW4
MICHIGAN HILL
FILING 1 LOT 129</t>
  </si>
  <si>
    <t>Dejean Roger F</t>
  </si>
  <si>
    <t>Dejean Claire L</t>
  </si>
  <si>
    <t xml:space="preserve">106 Georgia Pass Lookout </t>
  </si>
  <si>
    <t xml:space="preserve">Jefferson, CO 80456  </t>
  </si>
  <si>
    <t xml:space="preserve">
Land Value$49,715$35,429$35,429
Building Value$2,656$1,800$1,800
Total Value$52,371$37,229$37,229
Assessed Land Value$14,420$10,270$10,270
Assessed Building Value$770$520$520
Total Assessed Value$15,190$10,790$10,790
Estimated Total Taxes$997.33$708.44$688.20
</t>
  </si>
  <si>
    <t xml:space="preserve">
37255</t>
  </si>
  <si>
    <t xml:space="preserve">
106  GEORGIA PASS LOOKOUTJEFFERSON, CO  804560000</t>
  </si>
  <si>
    <t xml:space="preserve">
T07 R76 S36 SW4
MICHIGAN HILL
FILING 2 LOT 165</t>
  </si>
  <si>
    <t xml:space="preserve">
Land Value$65,895$38,096$38,096
Building Value$226,866$164,948$164,948
Total Value$292,761$203,044$203,044
Assessed Land Value$4,710$2,720$2,720
Assessed Building Value$16,220$11,790$11,790
Total Assessed Value$20,930$14,510$14,510
Estimated Total Taxes$1,374.20$952.68$925.47
</t>
  </si>
  <si>
    <t xml:space="preserve">
31672</t>
  </si>
  <si>
    <t xml:space="preserve">
2402  REDHILL RDFAIRPLAY, CO  80440</t>
  </si>
  <si>
    <t xml:space="preserve">
T10 R76 S19 NW4
REDHILL FOREST
FILING 1 LOT 084</t>
  </si>
  <si>
    <t xml:space="preserve">
REDHILL FOREST FLG 1</t>
  </si>
  <si>
    <t xml:space="preserve">
2.05</t>
  </si>
  <si>
    <t>Beharrell John</t>
  </si>
  <si>
    <t xml:space="preserve">Yew Tree Farm  Middlewich Rd </t>
  </si>
  <si>
    <t xml:space="preserve">Lower Peover  Cheshire   </t>
  </si>
  <si>
    <t xml:space="preserve">
Land Value$22,167$11,954$11,954
Building Value$222,650$171,947$171,947
Total Value$244,817$183,901$183,901
Assessed Land Value$1,580$850$850
Assessed Building Value$15,920$12,290$12,290
Total Assessed Value$17,500$13,140$13,140
Estimated Total Taxes$1,099.07$825.24$798.93
</t>
  </si>
  <si>
    <t xml:space="preserve">
21226</t>
  </si>
  <si>
    <t xml:space="preserve">
121  DOGIE TRFLORISSANT, CO  80816</t>
  </si>
  <si>
    <t xml:space="preserve">
T13 R72 S23 NE4
WAGON TONGUE SUBDIVISION 1
BLOCK 12 LOT 13 AND 14</t>
  </si>
  <si>
    <t xml:space="preserve">
WAGON TONGUE SUB1</t>
  </si>
  <si>
    <t>Nuanez Paul Wayne</t>
  </si>
  <si>
    <t xml:space="preserve">2811 S Zuni St </t>
  </si>
  <si>
    <t xml:space="preserve">Denver, CO 80236  </t>
  </si>
  <si>
    <t>Nuanez James Anthony</t>
  </si>
  <si>
    <t xml:space="preserve">
Land Value$20,211$27,026$27,026
Building Value$25,494$17,280$17,280
Total Value$45,705$44,306$44,306
Assessed Land Value$5,860$7,840$7,840
Assessed Building Value$7,390$5,010$5,010
Total Assessed Value$13,250$12,850$12,850
Estimated Total Taxes$708.69$687.30$663.49
</t>
  </si>
  <si>
    <t xml:space="preserve">
37562</t>
  </si>
  <si>
    <t xml:space="preserve">
45  BONELL DRFAIRPLAY, CO  80440</t>
  </si>
  <si>
    <t xml:space="preserve">
T10 R76 S32 SW4
NE4SW4 32-10-76 AKA
REDHILL FOREST FILING 3 
BLM TRACT</t>
  </si>
  <si>
    <t xml:space="preserve">
M/B T10 R76</t>
  </si>
  <si>
    <t xml:space="preserve">
35.13</t>
  </si>
  <si>
    <t>Detwiler Corey</t>
  </si>
  <si>
    <t xml:space="preserve">7529 W 72nd Ave #29 </t>
  </si>
  <si>
    <t xml:space="preserve">Arvada, CO 80003  </t>
  </si>
  <si>
    <t xml:space="preserve">
Land Value$123,396$87,592$87,592
Building Value   
Total Value$123,396$87,592$87,592
Assessed Land Value$35,780$25,400$25,400
Assessed Building Value   
Total Assessed Value$35,780$25,400$25,400
Estimated Total Taxes$2,247.13$1,595.22$1,544.36
</t>
  </si>
  <si>
    <t xml:space="preserve">
38374</t>
  </si>
  <si>
    <t xml:space="preserve">
607  BONELL DRFAIRPLAY, CO  804400000</t>
  </si>
  <si>
    <t xml:space="preserve">
T10 R76 S31 NE4
REDHILL FOREST
FILING 4 LOT 407</t>
  </si>
  <si>
    <t xml:space="preserve">
REDHILL FOREST FLG 4</t>
  </si>
  <si>
    <t xml:space="preserve">
2.75</t>
  </si>
  <si>
    <t>Scott Robert</t>
  </si>
  <si>
    <t>Hayes Kevin R</t>
  </si>
  <si>
    <t xml:space="preserve">3147 S Geneva St </t>
  </si>
  <si>
    <t xml:space="preserve">Denver, CO 80231  </t>
  </si>
  <si>
    <t xml:space="preserve">
Land Value$29,402$21,533$21,533
Building Value$244,972$177,667$177,667
Total Value$274,374$199,200$199,200
Assessed Land Value$2,100$1,540$1,540
Assessed Building Value$17,520$12,700$12,700
Total Assessed Value$19,620$14,240$14,240
Estimated Total Taxes$1,232.21$894.33$865.81
</t>
  </si>
  <si>
    <t xml:space="preserve">
38382</t>
  </si>
  <si>
    <t xml:space="preserve">
T10 R76 S30 SE4
REDHILL FOREST
FILING 4 LOT 415</t>
  </si>
  <si>
    <t xml:space="preserve">
3.5</t>
  </si>
  <si>
    <t>Coonshead Christopher Wayne</t>
  </si>
  <si>
    <t xml:space="preserve">9355 Amison Cir #101 </t>
  </si>
  <si>
    <t xml:space="preserve">Parker, CO 80134  </t>
  </si>
  <si>
    <t xml:space="preserve">
Land Value$46,263$37,589$37,589
Building Value   
Total Value$46,263$37,589$37,589
Assessed Land Value$13,420$10,900$10,900
Assessed Building Value   
Total Assessed Value$13,420$10,900$10,900
Estimated Total Taxes$842.83$684.56$662.74
</t>
  </si>
  <si>
    <t xml:space="preserve">
38451</t>
  </si>
  <si>
    <t xml:space="preserve">
429  DRY GULCH RDFAIRPLAY, CO  0</t>
  </si>
  <si>
    <t xml:space="preserve">
T09 R78 S26 NW4
VALLEY OF THE SUN
FILING 20 LOT 1104
B0564 P0541 AD06 14499</t>
  </si>
  <si>
    <t xml:space="preserve">
VOTS FILING 20</t>
  </si>
  <si>
    <t>Morris Marcee</t>
  </si>
  <si>
    <t xml:space="preserve">5667 W Green Meadows Pl </t>
  </si>
  <si>
    <t xml:space="preserve">Denver, CO 80227  </t>
  </si>
  <si>
    <t xml:space="preserve">
Land Value$55,766$42,112$42,112
Building Value$280,823$214,848$214,848
Total Value$336,589$256,960$256,960
Assessed Land Value$3,990$3,010$3,010
Assessed Building Value$20,080$15,360$15,360
Total Assessed Value$24,070$18,370$18,370
Estimated Total Taxes$1,511.69$1,153.71$1,116.93
</t>
  </si>
  <si>
    <t xml:space="preserve">
39467</t>
  </si>
  <si>
    <t xml:space="preserve">
8026  RANCH RDHARTSEL, CO  80449</t>
  </si>
  <si>
    <t xml:space="preserve">
T14 R76 S08 SE4
WESTERN UNION RANCH
FILING 13 LOT 0880</t>
  </si>
  <si>
    <t xml:space="preserve">
4.45</t>
  </si>
  <si>
    <t>Nicholl Hillary L</t>
  </si>
  <si>
    <t xml:space="preserve">10052 W Ute Place #204 </t>
  </si>
  <si>
    <t xml:space="preserve">
Land Value$35,099$29,935$29,935
Building Value   
Total Value$35,099$29,935$29,935
Assessed Land Value$10,180$8,680$8,680
Assessed Building Value   
Total Assessed Value$10,180$8,680$8,680
Estimated Total Taxes$592.04$504.80$488.72
</t>
  </si>
  <si>
    <t xml:space="preserve">
39499</t>
  </si>
  <si>
    <t xml:space="preserve">
10073  RANCH RDHARTSEL, CO  80449</t>
  </si>
  <si>
    <t xml:space="preserve">
T14 R76 S16 NE4
WESTERN UNION RANCH
FILING 14 LOT 0912</t>
  </si>
  <si>
    <t>Westensee Troy</t>
  </si>
  <si>
    <t xml:space="preserve">139 W Prestwick Ct </t>
  </si>
  <si>
    <t xml:space="preserve">Castle Rock, CO 80104  </t>
  </si>
  <si>
    <t xml:space="preserve">
Land Value$32,642$26,497$26,497
Building Value   
Total Value$32,642$26,497$26,497
Assessed Land Value$9,470$7,680$7,680
Assessed Building Value   
Total Assessed Value$9,470$7,680$7,680
Estimated Total Taxes$550.75$446.65$432.42
</t>
  </si>
  <si>
    <t xml:space="preserve">
39856</t>
  </si>
  <si>
    <t xml:space="preserve">
5844  MIDDLE FORK VISTAFAIRPLAY, CO  80440</t>
  </si>
  <si>
    <t xml:space="preserve">
T10 R77 S01 NE4
REDHILL FOREST
FILING 5 LOT 534</t>
  </si>
  <si>
    <t xml:space="preserve">
REDHILL FOREST FLG 5</t>
  </si>
  <si>
    <t xml:space="preserve">
2.29</t>
  </si>
  <si>
    <t>Harper Ray</t>
  </si>
  <si>
    <t xml:space="preserve">Po Box 776 </t>
  </si>
  <si>
    <t xml:space="preserve">
Land Value$30,616$18,986$18,986
Building Value$315,153$178,766 
Total Value$345,769$197,752$18,986
Assessed Land Value$2,190$1,360$5,510
Assessed Building Value$22,530$12,780 
Total Assessed Value$24,720$14,140$5,510
Estimated Total Taxes$1,552.51$888.05$335.02
</t>
  </si>
  <si>
    <t xml:space="preserve">
40456</t>
  </si>
  <si>
    <t xml:space="preserve">
1344  DEER TRAIL DRFAIRPLAY, CO  804400000</t>
  </si>
  <si>
    <t xml:space="preserve">
T09 R78 S25 SW4
SUN MOUNTAIN
FILING 1 LOT 38</t>
  </si>
  <si>
    <t xml:space="preserve">
SUN MOUNTAIN</t>
  </si>
  <si>
    <t xml:space="preserve">
Land Value$47,613$36,182$36,182
Building Value   
Total Value$47,613$36,182$36,182
Assessed Land Value$13,810$10,490$10,490
Assessed Building Value   
Total Assessed Value$13,810$10,490$10,490
Estimated Total Taxes$867.32$658.81$637.81
</t>
  </si>
  <si>
    <t xml:space="preserve">
41290</t>
  </si>
  <si>
    <t xml:space="preserve">
920  STOLL RANCH RDLAKE GEORGE, CO  80827</t>
  </si>
  <si>
    <t xml:space="preserve">
T12 R72 S28 SW4
STOLL RANCH SUBDIVISION
LOT 05</t>
  </si>
  <si>
    <t xml:space="preserve">
STOLL MOUNTAIN RANCH</t>
  </si>
  <si>
    <t xml:space="preserve">
35.1</t>
  </si>
  <si>
    <t>Kieft Family Trust</t>
  </si>
  <si>
    <t xml:space="preserve">810 Gigi St </t>
  </si>
  <si>
    <t xml:space="preserve">
Land Value$132,061$117,364$117,364
Building Value$22,860$15,495$15,495
Total Value$154,921$132,859$132,859
Assessed Land Value$38,300$34,040$34,040
Assessed Building Value$6,630$4,490$4,490
Total Assessed Value$44,930$38,530$38,530
Estimated Total Taxes$2,403.13$2,060.82$1,989.44
</t>
  </si>
  <si>
    <t xml:space="preserve">
41504</t>
  </si>
  <si>
    <t xml:space="preserve">
189  MONAHAN DRJEFFERSON, CO  80456</t>
  </si>
  <si>
    <t xml:space="preserve">
T08 R75 S22 NE4
ROCKER 7 RANCH
FILING 1 LOT 13</t>
  </si>
  <si>
    <t xml:space="preserve">
ROCKER 7</t>
  </si>
  <si>
    <t xml:space="preserve">
35</t>
  </si>
  <si>
    <t xml:space="preserve">
Land Value$82,833$65,676$65,676
Building Value$241,001$184,869$184,869
Total Value$323,834$250,545$250,545
Assessed Land Value$5,920$4,700$4,700
Assessed Building Value$17,230$13,220$13,220
Total Assessed Value$23,150$17,920$17,920
Estimated Total Taxes$1,519.96$1,176.57$1,142.97
</t>
  </si>
  <si>
    <t xml:space="preserve">
41557</t>
  </si>
  <si>
    <t xml:space="preserve">
1350  REINECKER RDHARTSEL, CO  80449</t>
  </si>
  <si>
    <t xml:space="preserve">
T11 R76 S16 SE4
THOUSAND PEAKS RANCHES SURV
LOT 014</t>
  </si>
  <si>
    <t xml:space="preserve">
THOUSAND PEAKS RANCH</t>
  </si>
  <si>
    <t xml:space="preserve">
35.34</t>
  </si>
  <si>
    <t>Hoffman Eric C</t>
  </si>
  <si>
    <t xml:space="preserve">10674 W Tufts Ln </t>
  </si>
  <si>
    <t xml:space="preserve">
Land Value$42,406$42,127$42,127
Building Value   
Total Value$42,406$42,127$42,127
Assessed Land Value$12,300$12,220$12,220
Assessed Building Value   
Total Assessed Value$12,300$12,220$12,220
Estimated Total Taxes$737.91$733.11$710.42
</t>
  </si>
  <si>
    <t xml:space="preserve">
41564</t>
  </si>
  <si>
    <t xml:space="preserve">
5150  CO RD 24HARTSEL, CO  80449</t>
  </si>
  <si>
    <t xml:space="preserve">
T11 R76 S16 SE4
THOUSAND PEAKS RANCHES SURV
LOT 021</t>
  </si>
  <si>
    <t xml:space="preserve">
35.65</t>
  </si>
  <si>
    <t>Hoffman Stephen M Jr</t>
  </si>
  <si>
    <t xml:space="preserve">Po Box 1012 </t>
  </si>
  <si>
    <t xml:space="preserve">
Land Value$46,016$52,296$52,296
Building Value$54,174$36,720$36,720
Total Value$100,190$89,016$89,016
Assessed Land Value$13,340$15,170$15,170
Assessed Building Value$15,710$10,650$10,650
Total Assessed Value$29,050$25,820$25,820
Estimated Total Taxes$1,742.80$1,549.02$1,501.06
</t>
  </si>
  <si>
    <t xml:space="preserve">
41653</t>
  </si>
  <si>
    <t xml:space="preserve">
2600  SALT RANCH TRLHARTSEL, CO  80449</t>
  </si>
  <si>
    <t xml:space="preserve">
T11 R76 S33 SE4
THOUSAND PEAKS RANCH AMEND
LOT 113</t>
  </si>
  <si>
    <t xml:space="preserve">
36.7</t>
  </si>
  <si>
    <t>Mcchesney Joseph A</t>
  </si>
  <si>
    <t>Mcchesney Nicole M</t>
  </si>
  <si>
    <t xml:space="preserve">1478 Redhill Rd </t>
  </si>
  <si>
    <t xml:space="preserve">
Land Value$2,016$25,306$11,935
Building Value$68,503  
Total Value$70,519$25,306$11,935
Assessed Land Value$580$7,340$3,460
Assessed Building Value$4,900  
Total Assessed Value$5,480$7,340$3,460
Estimated Total Taxes$328.76$440.35$201.15
</t>
  </si>
  <si>
    <t xml:space="preserve">
41694</t>
  </si>
  <si>
    <t xml:space="preserve">
T12 R76 S05 NW4
THOUSAND PEAKS RANCH AMEND
LOT 154</t>
  </si>
  <si>
    <t xml:space="preserve">
36.68</t>
  </si>
  <si>
    <t>Hoffman Eric</t>
  </si>
  <si>
    <t xml:space="preserve">
Land Value$32,854$25,298$25,298
Building Value   
Total Value$32,854$25,298$25,298
Assessed Land Value$9,530$7,340$7,340
Assessed Building Value   
Total Assessed Value$9,530$7,340$7,340
Estimated Total Taxes$571.73$440.35$426.72
</t>
  </si>
  <si>
    <t xml:space="preserve">
29444</t>
  </si>
  <si>
    <t xml:space="preserve">
1043  COSTELLA DRHARTSEL, CO  80449</t>
  </si>
  <si>
    <t xml:space="preserve">
T11 R75 S13 NW4
SOUTH PARK RANCHES
FILING 90 LOT 10</t>
  </si>
  <si>
    <t xml:space="preserve">
SOUTH PK RCH FLG 90</t>
  </si>
  <si>
    <t xml:space="preserve">
6.81</t>
  </si>
  <si>
    <t>Babcock Charles</t>
  </si>
  <si>
    <t xml:space="preserve">29 Glenheath </t>
  </si>
  <si>
    <t xml:space="preserve">Trinity, TX 75862  </t>
  </si>
  <si>
    <t xml:space="preserve">
Land Value$19,963$10,654$10,654
Building Value$282,285$213,487$213,487
Total Value$302,248$224,141$224,141
Assessed Land Value$1,430$760$760
Assessed Building Value$20,180$15,260$15,260
Total Assessed Value$21,610$16,020$16,020
Estimated Total Taxes$1,296.45$961.09$931.33
</t>
  </si>
  <si>
    <t xml:space="preserve">
42190</t>
  </si>
  <si>
    <t xml:space="preserve">
720  NEZ PERCE RDCOMO, CO  80432</t>
  </si>
  <si>
    <t xml:space="preserve">
T09 R75 S24 SW4
INDIAN MOUNTAIN
FILING 27 UNIT 1 LOT 217</t>
  </si>
  <si>
    <t xml:space="preserve">
INDIAN MTN FLG 27</t>
  </si>
  <si>
    <t>Erickson Tracy</t>
  </si>
  <si>
    <t xml:space="preserve">Po Box 1330 </t>
  </si>
  <si>
    <t xml:space="preserve">Edwards, CO 81632  </t>
  </si>
  <si>
    <t xml:space="preserve">
Land Value$61,447$39,859$39,859
Building Value   
Total Value$61,447$39,859$39,859
Assessed Land Value$17,820$11,560$11,560
Assessed Building Value   
Total Assessed Value$17,820$11,560$11,560
Estimated Total Taxes$1,293.73$839.26$817.58
</t>
  </si>
  <si>
    <t xml:space="preserve">
42432</t>
  </si>
  <si>
    <t xml:space="preserve">
5784  CO RD 43BAILEY, CO  80421</t>
  </si>
  <si>
    <t xml:space="preserve">
T06 R73 S26 SE4
PART OF NE4SE4 DESC 459/153
LESS PART DESC R496268 AND LESS 
PARTS DESC IN R724429 PLAT
26-6-73</t>
  </si>
  <si>
    <t xml:space="preserve">
24.4</t>
  </si>
  <si>
    <t>Millionaire Mindset LLC</t>
  </si>
  <si>
    <t xml:space="preserve">702 Desparado Rd </t>
  </si>
  <si>
    <t xml:space="preserve">
Land Value$183,682$120,879$120,879
Building Value$32,166$38,759$38,759
Total Value$215,848$159,638$159,638
Assessed Land Value$13,130$8,640$8,640
Assessed Building Value$2,300$2,770$2,770
Total Assessed Value$15,430$11,410$11,410
Estimated Total Taxes$980.61$725.13$715.22
</t>
  </si>
  <si>
    <t xml:space="preserve">
42598</t>
  </si>
  <si>
    <t xml:space="preserve">
6731  CO RD 71GUFFEY, CO  80820</t>
  </si>
  <si>
    <t xml:space="preserve">
T14 R71 S31 SE4
PONDEROSA RANCH
TRACT 12</t>
  </si>
  <si>
    <t xml:space="preserve">
PONDEROSA RANCH</t>
  </si>
  <si>
    <t>Harmonious Living International</t>
  </si>
  <si>
    <t xml:space="preserve">992 S 4th Ave </t>
  </si>
  <si>
    <t xml:space="preserve">
Land Value$178,248$176,457$176,457
Building Value   
Total Value$178,248$176,457$176,457
Assessed Land Value$51,690$28,940$12,620
Assessed Building Value   
Total Assessed Value$51,690$28,940$12,620
Estimated Total Taxes$2,764.28$1,547.65$651.52
</t>
  </si>
  <si>
    <t xml:space="preserve">
42710</t>
  </si>
  <si>
    <t xml:space="preserve">
6309  CO RD 102GUFFEY, CO  80820</t>
  </si>
  <si>
    <t xml:space="preserve">
T14 R72 S32 NE4
OLD KATHLEEN RANCH
LOT 023 AMENDED</t>
  </si>
  <si>
    <t xml:space="preserve">
OLD KATHLEEN RANCH</t>
  </si>
  <si>
    <t xml:space="preserve">
41.225</t>
  </si>
  <si>
    <t>Chavez Arturo Acosta</t>
  </si>
  <si>
    <t xml:space="preserve">6309 County Rd 102 </t>
  </si>
  <si>
    <t>39.225</t>
  </si>
  <si>
    <t>1,708,641.00</t>
  </si>
  <si>
    <t>$1,159</t>
  </si>
  <si>
    <t xml:space="preserve">
Land Value$25,509$18,556$18,556
Building Value$146,348$102,260$102,260
Total Value$171,857$120,816$120,816
Assessed Land Value$2,080$1,570$1,570
Assessed Building Value$10,460$7,310$7,310
Total Assessed Value$12,540$8,880$8,880
Estimated Total Taxes$670.61$474.88$458.44
</t>
  </si>
  <si>
    <t xml:space="preserve">
42745</t>
  </si>
  <si>
    <t xml:space="preserve">
381  LAKEVIEW TRGUFFEY, CO  80820</t>
  </si>
  <si>
    <t xml:space="preserve">
T14 R72 S29 NE4 
OLD KATHLEEN RANCH
LOT 058</t>
  </si>
  <si>
    <t xml:space="preserve">
35.24</t>
  </si>
  <si>
    <t>Oliver Jane H</t>
  </si>
  <si>
    <t>York Stella S</t>
  </si>
  <si>
    <t xml:space="preserve">128 N Brentwood Dr </t>
  </si>
  <si>
    <t xml:space="preserve">Colorado Springs, CO 80909  </t>
  </si>
  <si>
    <t xml:space="preserve">
Land Value$85,877$86,320$86,320
Building Value   
Total Value$85,877$86,320$86,320
Assessed Land Value$24,900$25,030$25,030
Assessed Building Value   
Total Assessed Value$24,900$25,030$25,030
Estimated Total Taxes$1,331.60$1,338.55$1,292.19
</t>
  </si>
  <si>
    <t xml:space="preserve">
42746</t>
  </si>
  <si>
    <t xml:space="preserve">
OLD KATHLEEN TRGUFFEY, CO  80820</t>
  </si>
  <si>
    <t xml:space="preserve">
T14 R72 S29 NE4 
OLD KATHLEEN RANCH
LOT 059</t>
  </si>
  <si>
    <t xml:space="preserve">
35.75</t>
  </si>
  <si>
    <t xml:space="preserve">
Land Value$66,577$67,495$67,495
Building Value   
Total Value$66,577$67,495$67,495
Assessed Land Value$19,310$19,570$19,570
Assessed Building Value   
Total Assessed Value$19,310$19,570$19,570
Estimated Total Taxes$1,032.66$1,046.56$1,010.31
</t>
  </si>
  <si>
    <t xml:space="preserve">
42984</t>
  </si>
  <si>
    <t xml:space="preserve">
1122  CO RD 64SHAWNEE, CO  80475</t>
  </si>
  <si>
    <t xml:space="preserve">
T07 R73 S27 SW4
NE4SW4 27-7-73</t>
  </si>
  <si>
    <t xml:space="preserve">
M/B T07 R73</t>
  </si>
  <si>
    <t>Hernandez Trust Dtd 4/19/14</t>
  </si>
  <si>
    <t xml:space="preserve">10175 W 35th Ave </t>
  </si>
  <si>
    <t>38</t>
  </si>
  <si>
    <t>1,655,280.00</t>
  </si>
  <si>
    <t>$3,806</t>
  </si>
  <si>
    <t xml:space="preserve">
Land Value$62,596$52,243$3,835
Building Value$314,849$220,355 
Total Value$377,445$272,598$3,835
Assessed Land Value$5,300$4,530$1,110
Assessed Building Value$22,510$15,760 
Total Assessed Value$27,810$20,290$1,110
Estimated Total Taxes$1,767.38$1,289.47$69.58
</t>
  </si>
  <si>
    <t xml:space="preserve">
44020</t>
  </si>
  <si>
    <t xml:space="preserve">
20400  HWY 285FAIRPLAY, CO  80440</t>
  </si>
  <si>
    <t xml:space="preserve">
T10 R77 S10 NW4
FOURMILE CREEK RANCH
FILING 3 LOT 24</t>
  </si>
  <si>
    <t xml:space="preserve">
FOURMILE CRK RCH FLG 3</t>
  </si>
  <si>
    <t xml:space="preserve">
35.47</t>
  </si>
  <si>
    <t>Cladny Mark G</t>
  </si>
  <si>
    <t xml:space="preserve">24 Sand Cherry </t>
  </si>
  <si>
    <t xml:space="preserve">
Land Value$156,828$102,124$102,124
Building Value   
Total Value$156,828$102,124$102,124
Assessed Land Value$45,480$29,620$29,620
Assessed Building Value   
Total Assessed Value$45,480$29,620$29,620
Estimated Total Taxes$2,856.33$1,860.25$1,800.94
</t>
  </si>
  <si>
    <t xml:space="preserve">
44139</t>
  </si>
  <si>
    <t xml:space="preserve">
585  MOUNTAIN VIEW DRFAIRPLAY, CO  80440</t>
  </si>
  <si>
    <t xml:space="preserve">
T09 R78 S27 SE4
VALLEY OF THE SUN
FILING 02 LOT 0078</t>
  </si>
  <si>
    <t xml:space="preserve">
VOTS FILING 2</t>
  </si>
  <si>
    <t xml:space="preserve">
44206</t>
  </si>
  <si>
    <t xml:space="preserve">
187  CO RD 20FAIRPLAY, CO  80440</t>
  </si>
  <si>
    <t xml:space="preserve">
T10 R77 S18 SE4
FOURMILE CREEK RANCH
FILING 2 LOT 16</t>
  </si>
  <si>
    <t xml:space="preserve">
FOURMILE CRK RCH FLG 2</t>
  </si>
  <si>
    <t xml:space="preserve">
35.25</t>
  </si>
  <si>
    <t>Pettee Marion Kay</t>
  </si>
  <si>
    <t xml:space="preserve">Po Box 1269 </t>
  </si>
  <si>
    <t xml:space="preserve">
Land Value$829$287,305$287,305
Building Value$592,428$488,081$488,081
Total Value$593,257$775,386$775,386
Assessed Land Value$240$20,540$20,540
Assessed Building Value$55,200$34,900$34,900
Total Assessed Value$55,440$55,440$55,440
Estimated Total Taxes$3,481.85$3,481.85$3,370.84
</t>
  </si>
  <si>
    <t xml:space="preserve">
44454</t>
  </si>
  <si>
    <t xml:space="preserve">
7000  CO RD 43BAILEY, CO  80421</t>
  </si>
  <si>
    <t xml:space="preserve">
T06 R73 S27 NE4
FOREST RIDGE
FILING 1 LOT 10</t>
  </si>
  <si>
    <t xml:space="preserve">
FOREST RIDGE</t>
  </si>
  <si>
    <t>Brattin James D</t>
  </si>
  <si>
    <t xml:space="preserve">7000 Co Rd 43 </t>
  </si>
  <si>
    <t xml:space="preserve">
Land Value$127,681$63,261$63,261
Building Value$113,221$197,767$197,767
Total Value$240,902$261,028$261,028
Assessed Land Value$9,130$4,520$4,520
Assessed Building Value$8,100$14,140$14,140
Total Assessed Value$17,230$18,660$18,660
Estimated Total Taxes$1,095.00$1,185.88$1,169.68
</t>
  </si>
  <si>
    <t xml:space="preserve">
20294</t>
  </si>
  <si>
    <t xml:space="preserve">
98  MCDOUGAL RDBAILEY, CO  80421</t>
  </si>
  <si>
    <t xml:space="preserve">
T06 R73 S23 SE4
HARRIS PARK ESTATES
UNIT 7 BLOCK 091 LOT 27,28</t>
  </si>
  <si>
    <t>Willis Jason M</t>
  </si>
  <si>
    <t xml:space="preserve">2120 Paloma </t>
  </si>
  <si>
    <t xml:space="preserve">Albuquerque, NM 87110  </t>
  </si>
  <si>
    <t xml:space="preserve">
Land Value$12,702$7,881$7,881
Building Value$180,505$132,247$132,247
Total Value$193,207$140,128$140,128
Assessed Land Value$910$560$560
Assessed Building Value$12,910$9,460$9,460
Total Assessed Value$13,820$10,020$10,020
Estimated Total Taxes$1,041.63$755.22$746.52
</t>
  </si>
  <si>
    <t xml:space="preserve">
44709</t>
  </si>
  <si>
    <t xml:space="preserve">
242  FULLER DR   AFAIRPLAY, CO  80440</t>
  </si>
  <si>
    <t xml:space="preserve">
T10 R77 S04 NE4
SPRUCE HILL
FILING 2 LOT M-25A
AND UND INT IN COMMON 
AREA IN FILING 2
46749 46750</t>
  </si>
  <si>
    <t xml:space="preserve">
0.048</t>
  </si>
  <si>
    <t>Wyble Elizabeth</t>
  </si>
  <si>
    <t xml:space="preserve">Po Box 1754 </t>
  </si>
  <si>
    <t xml:space="preserve">
Land Value$14,374$6,941$6,941
Building Value$256,641$212,075$212,075
Total Value$271,015$219,016$219,016
Assessed Land Value$1,030$500$500
Assessed Building Value$18,350$15,160$15,160
Total Assessed Value$19,380$15,660$15,660
Estimated Total Taxes$1,217.14$983.51$952.15
</t>
  </si>
  <si>
    <t xml:space="preserve">
44732</t>
  </si>
  <si>
    <t xml:space="preserve">
72  SUNSHINE PARKFAIRPLAY, CO  80440</t>
  </si>
  <si>
    <t xml:space="preserve">
T10 R77 S04 NE4
SPRUCE HILL
FILING 2 LOT 002</t>
  </si>
  <si>
    <t xml:space="preserve">
SPRUCE HILL FLG2 RV LOTS</t>
  </si>
  <si>
    <t xml:space="preserve">
0.09</t>
  </si>
  <si>
    <t>Kamm John</t>
  </si>
  <si>
    <t xml:space="preserve">10517 W Maplewood Dr Apt D </t>
  </si>
  <si>
    <t xml:space="preserve">
Land Value$37,634$29,930$29,930
Building Value   
Total Value$37,634$29,930$29,930
Assessed Land Value$10,910$8,680$8,680
Assessed Building Value   
Total Assessed Value$10,910$8,680$8,680
Estimated Total Taxes$685.19$545.14$527.76
</t>
  </si>
  <si>
    <t xml:space="preserve">
45201</t>
  </si>
  <si>
    <t xml:space="preserve">
T09 R77 S33 NE4
PART OF NE4 DESC 
421/731 33-9-77
B0421 P0731  AD08  538</t>
  </si>
  <si>
    <t xml:space="preserve">
3.22</t>
  </si>
  <si>
    <t>Perkins Audra Lenore</t>
  </si>
  <si>
    <t xml:space="preserve">
Land Value$141,072$86,933$86,933
Building Value   
Total Value$141,072$86,933$86,933
Assessed Land Value$40,910$25,210$25,210
Assessed Building Value   
Total Assessed Value$40,910$25,210$25,210
Estimated Total Taxes$3,052.01$1,880.74$1,830.26
</t>
  </si>
  <si>
    <t xml:space="preserve">
45537</t>
  </si>
  <si>
    <t xml:space="preserve">
12771  HWY 24HARTSEL, CO  80449</t>
  </si>
  <si>
    <t xml:space="preserve">
T12 R75 S08 NE4
HARTSEL
BLOCK 13 LOT 12-13</t>
  </si>
  <si>
    <t xml:space="preserve">
0.172</t>
  </si>
  <si>
    <t>Lyons Rebecca Lynn</t>
  </si>
  <si>
    <t xml:space="preserve">
Land Value$41,465$36,751$36,751
Building Value$42,840$42,840$42,840
Total Value$84,305$79,591$79,591
Assessed Land Value$12,020$10,660$10,660
Assessed Building Value$12,420$12,420$12,420
Total Assessed Value$24,440$23,080$23,080
Estimated Total Taxes$1,466.23$1,384.64$1,341.77
</t>
  </si>
  <si>
    <t xml:space="preserve">
45678</t>
  </si>
  <si>
    <t xml:space="preserve">
2924  SLATER CREEK RDGUFFEY, CO  80820</t>
  </si>
  <si>
    <t xml:space="preserve">
T14 R71 S21 NE4
OLSONS SLATER CREEK RANCH
LOT 5</t>
  </si>
  <si>
    <t xml:space="preserve">
OLSONS SLATER CREEK RANCH</t>
  </si>
  <si>
    <t xml:space="preserve">
118.21</t>
  </si>
  <si>
    <t>Olson Helen W Liv Trust U/A Dtd 04/26/2018  Olson Helen W Trustee</t>
  </si>
  <si>
    <t xml:space="preserve">2924 Slater Creek Rd </t>
  </si>
  <si>
    <t>107.65</t>
  </si>
  <si>
    <t>4,689,234.00</t>
  </si>
  <si>
    <t>$1,712</t>
  </si>
  <si>
    <t>8.56</t>
  </si>
  <si>
    <t>372,873.60</t>
  </si>
  <si>
    <t>$3,608</t>
  </si>
  <si>
    <t xml:space="preserve">
Land Value$29,670$22,554$22,554
Building Value$388,923$352,357$352,357
Total Value$418,593$374,911$374,911
Assessed Land Value$2,700$2,210$2,210
Assessed Building Value$24,160$21,210$21,210
Total Assessed Value$26,860$23,420$23,420
Estimated Total Taxes$1,436.42$1,252.45$1,209.07
</t>
  </si>
  <si>
    <t xml:space="preserve">
45936</t>
  </si>
  <si>
    <t xml:space="preserve">
BAILEY, CO  80421</t>
  </si>
  <si>
    <t xml:space="preserve">
T06 R72 S01 NE4
THAT PART OF SW4NE4 AND
NW4SE4 IN PARK CO DESC AS
PARCEL C &amp; D PER SURVEY
RS-07-78A/B 1-6-72</t>
  </si>
  <si>
    <t xml:space="preserve">
M/B T06 R72</t>
  </si>
  <si>
    <t xml:space="preserve">
20.969</t>
  </si>
  <si>
    <t>White Robert C</t>
  </si>
  <si>
    <t>White Laura Iiona</t>
  </si>
  <si>
    <t xml:space="preserve">8683 Cub Creek Trl </t>
  </si>
  <si>
    <t xml:space="preserve">Conifer, CO 80433  </t>
  </si>
  <si>
    <t>FOREST LAND</t>
  </si>
  <si>
    <t xml:space="preserve">
Land Value$323$184,908$184,908
Building Value   
Total Value$323$184,908$184,908
Assessed Land Value$90$53,620$53,620
Assessed Building Value   
Total Assessed Value$90$53,620$53,620
Estimated Total Taxes$5.72$3,407.65$3,361.09
</t>
  </si>
  <si>
    <t xml:space="preserve">
13732</t>
  </si>
  <si>
    <t xml:space="preserve">
2585  CO RD 12ALMA, CO  80420</t>
  </si>
  <si>
    <t xml:space="preserve">
T09 R78 S10 NE4
PARK CITY
LOT K AND LOT 2 OF TRACT 1
24.2 FEET X 125 FEET</t>
  </si>
  <si>
    <t xml:space="preserve">
PARK CITY</t>
  </si>
  <si>
    <t>Mcleod Rod</t>
  </si>
  <si>
    <t xml:space="preserve">111 Thunder Rd </t>
  </si>
  <si>
    <t xml:space="preserve">Milford, TX 76670  </t>
  </si>
  <si>
    <t xml:space="preserve">
Land Value$10,996$9,777$9,777
Building Value$254,367$243,136$243,136
Total Value$265,363$252,913$252,913
Assessed Land Value$790$700$700
Assessed Building Value$18,190$17,380$17,380
Total Assessed Value$18,980$18,080$18,080
Estimated Total Taxes$1,192.02$1,135.50$1,099.29
</t>
  </si>
  <si>
    <t xml:space="preserve">
46076</t>
  </si>
  <si>
    <t xml:space="preserve">
596  CANNON CTFAIRPLAY, CO  80440</t>
  </si>
  <si>
    <t xml:space="preserve">
T10 R77 S06 NE4
THAT PT OF E2NE4 LYING WEST
OF SACRAMENTO DITCH 6-10-77
NKA PINE PARK ESTATES MINOR 
SUBDIVISION LOT 2</t>
  </si>
  <si>
    <t xml:space="preserve">
PINE PARK ESTATES</t>
  </si>
  <si>
    <t xml:space="preserve">
8</t>
  </si>
  <si>
    <t>Sagmoen Randall W</t>
  </si>
  <si>
    <t xml:space="preserve">Po Box 56 </t>
  </si>
  <si>
    <t>8</t>
  </si>
  <si>
    <t xml:space="preserve">
Land Value$104,467$75,868$75,868
Building Value$312,079$260,452$260,452
Total Value$416,546$336,320$336,320
Assessed Land Value$7,470$5,420$5,420
Assessed Building Value$22,310$18,620$18,620
Total Assessed Value$29,780$24,040$24,040
Estimated Total Taxes$1,870.30$1,509.81$1,461.67
</t>
  </si>
  <si>
    <t xml:space="preserve">
46672</t>
  </si>
  <si>
    <t xml:space="preserve">
95  TRAILS ENDFAIRPLAY, CO  804400000</t>
  </si>
  <si>
    <t xml:space="preserve">
T09 R78 S26 SW4
VALLEY OF THE SUN
FILING 03 LOT 0058</t>
  </si>
  <si>
    <t>Anthony Ryan Associates LLC</t>
  </si>
  <si>
    <t xml:space="preserve">Po Box 1902 </t>
  </si>
  <si>
    <t xml:space="preserve">Silverthorne, CO 80498  </t>
  </si>
  <si>
    <t>1.01</t>
  </si>
  <si>
    <t xml:space="preserve">
Land Value$25,469$24,426$24,426
Building Value   
Total Value$25,469$24,426$24,426
Assessed Land Value$7,390$7,080$7,080
Assessed Building Value   
Total Assessed Value$7,390$7,080$7,080
Estimated Total Taxes$464.12$444.65$430.48
</t>
  </si>
  <si>
    <t xml:space="preserve">
46757</t>
  </si>
  <si>
    <t xml:space="preserve">
FIRE HOUSE RDPINE, CO  80470</t>
  </si>
  <si>
    <t xml:space="preserve">
T07 R72 S01 NW4
BEAR MOUNTAIN RIDGE
LOT 8-C</t>
  </si>
  <si>
    <t xml:space="preserve">
1.721</t>
  </si>
  <si>
    <t>Boone Michael</t>
  </si>
  <si>
    <t>Pritchett-Boone Monica</t>
  </si>
  <si>
    <t xml:space="preserve">66 Territory Dr </t>
  </si>
  <si>
    <t>1.721</t>
  </si>
  <si>
    <t xml:space="preserve">
Land Value$78,889$25,000$25,000
Building Value   
Total Value$78,889$25,000$25,000
Assessed Land Value$22,880$7,250$7,250
Assessed Building Value   
Total Assessed Value$22,880$7,250$7,250
Estimated Total Taxes$1,411.38$447.22$429.47
</t>
  </si>
  <si>
    <t xml:space="preserve">
47331</t>
  </si>
  <si>
    <t xml:space="preserve">
100 S PLATTE DR   4FAIRPLAY, CO  80440</t>
  </si>
  <si>
    <t xml:space="preserve">
T09 R77 S33 SE4
FAIRPLAY COMMERCIAL CONDOMINIUMS
UNIT 4</t>
  </si>
  <si>
    <t>Pestello Properties LLC</t>
  </si>
  <si>
    <t xml:space="preserve">Po Box 2069 </t>
  </si>
  <si>
    <t xml:space="preserve">Frisco, CO 80443  </t>
  </si>
  <si>
    <t xml:space="preserve">
Land Value   
Building Value$91,761$69,135$69,135
Total Value$91,761$69,135$69,135
Assessed Land Value   
Assessed Building Value$26,610$20,050$20,050
Total Assessed Value$26,610$20,050$20,050
Estimated Total Taxes$1,985.19$1,495.79$1,455.64
</t>
  </si>
  <si>
    <t xml:space="preserve">
47337</t>
  </si>
  <si>
    <t xml:space="preserve">
100 S PLATTE DR   10FAIRPLAY, CO  80440</t>
  </si>
  <si>
    <t xml:space="preserve">
T09 R77 S33 SE4
FAIRPLAY COMMERCIAL CONDOMINIUMS
UNIT 10</t>
  </si>
  <si>
    <t>Pittman Paul</t>
  </si>
  <si>
    <t xml:space="preserve">Po Box 7307 </t>
  </si>
  <si>
    <t xml:space="preserve">
Land Value   
Building Value$79,040$79,040$79,040
Total Value$79,040$79,040$79,040
Assessed Land Value   
Assessed Building Value$22,922$22,922$22,922
Total Assessed Value$22,922$22,922$22,922
Estimated Total Taxes$1,710.05$1,710.05$1,664.15
</t>
  </si>
  <si>
    <t xml:space="preserve">
47342</t>
  </si>
  <si>
    <t xml:space="preserve">
100 S PLATTE DR   15FAIRPLAY, CO  80440</t>
  </si>
  <si>
    <t xml:space="preserve">
T09 R77 S33 SE4
FAIRPLAY COMMERCIAL CONDOMINIUMS
UNIT 15</t>
  </si>
  <si>
    <t xml:space="preserve">
47586</t>
  </si>
  <si>
    <t xml:space="preserve">
2894  CO RD 43BAILEY, CO  80421</t>
  </si>
  <si>
    <t xml:space="preserve">
T07 R72 S05 NE4
HILLSIDE ACRES MINOR
SUBD LOT 1 5-7-72</t>
  </si>
  <si>
    <t xml:space="preserve">
6.02</t>
  </si>
  <si>
    <t>Smith Douglas Z</t>
  </si>
  <si>
    <t>6.02</t>
  </si>
  <si>
    <t xml:space="preserve">
Land Value$127,661$73,913$73,913
Building Value$440,562$473,547$473,547
Total Value$568,223$547,460$547,460
Assessed Land Value$9,130$5,280$5,280
Assessed Building Value$31,500$33,860$33,860
Total Assessed Value$40,630$39,140$39,140
Estimated Total Taxes$2,582.11$2,487.42$2,453.44
</t>
  </si>
  <si>
    <t xml:space="preserve">
90373</t>
  </si>
  <si>
    <t xml:space="preserve">
ALMA, CO  80420</t>
  </si>
  <si>
    <t xml:space="preserve">
T08 R78 S36 NW4
MS #1676 AND #3769-RESERVOIR PLACER
DESC 335/867-100%</t>
  </si>
  <si>
    <t xml:space="preserve">
Mining</t>
  </si>
  <si>
    <t xml:space="preserve">
</t>
  </si>
  <si>
    <t xml:space="preserve">
55.496</t>
  </si>
  <si>
    <t>High Mountain Mining Co LLC</t>
  </si>
  <si>
    <t xml:space="preserve">3040 S Vallejo </t>
  </si>
  <si>
    <t>55.496</t>
  </si>
  <si>
    <t xml:space="preserve">
Land Value$205,799$166,205$166,205
Building Value   
Total Value$205,799$166,205$166,205
Assessed Land Value$59,680$48,200$48,200
Assessed Building Value   
Total Assessed Value$59,680$48,200$48,200
Estimated Total Taxes$3,748.14$3,027.15$2,930.64
</t>
  </si>
  <si>
    <t xml:space="preserve">
91789</t>
  </si>
  <si>
    <t xml:space="preserve">
T08 R78 S36 SE4
MS #15844-PRATT PLACER 
AKA PARCEL A PER SURVEY
S-09-27 AND REF TO AS
PARCEL D PER SWD R683641.</t>
  </si>
  <si>
    <t xml:space="preserve">
30.053</t>
  </si>
  <si>
    <t>30.053</t>
  </si>
  <si>
    <t xml:space="preserve">
Land Value$62,611$64,752$64,752
Building Value   
Total Value$62,611$64,752$64,752
Assessed Land Value$18,160$18,780$18,780
Assessed Building Value   
Total Assessed Value$18,160$18,780$18,780
Estimated Total Taxes$1,140.52$1,179.46$1,141.85
</t>
  </si>
  <si>
    <t xml:space="preserve">
91791</t>
  </si>
  <si>
    <t xml:space="preserve">
T09 R78 S01 NE4
MS #2443-POWLESS PLACER-100%
AKA PARCEL A ON SURVEY S-09-28A/B
NOW REF TO AS 1ST PT OF PARCEL C
ON SWD R683641</t>
  </si>
  <si>
    <t xml:space="preserve">
231.752</t>
  </si>
  <si>
    <t>231.752</t>
  </si>
  <si>
    <t xml:space="preserve">
Land Value$181,270$210,998$210,998
Building Value   
Total Value$181,270$210,998$210,998
Assessed Land Value$52,570$61,190$61,190
Assessed Building Value   
Total Assessed Value$52,570$61,190$61,190
Estimated Total Taxes$3,301.61$3,842.98$3,720.45
</t>
  </si>
  <si>
    <t>三年投资总额</t>
  </si>
  <si>
    <t>投资占比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</si>
</sst>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_(&quot;$&quot;* #,##0.00_);_(&quot;$&quot;* \(#,##0.00\);_(&quot;$&quot;* &quot;-&quot;??_);_(@_)"/>
    <numFmt numFmtId="41" formatCode="_ * #,##0_ ;_ * \-#,##0_ ;_ * &quot;-&quot;_ ;_ @_ "/>
    <numFmt numFmtId="43" formatCode="_ * #,##0.00_ ;_ * \-#,##0.00_ ;_ * &quot;-&quot;??_ ;_ @_ "/>
    <numFmt numFmtId="177" formatCode="&quot;$&quot;#,##0.00"/>
    <numFmt numFmtId="178" formatCode="&quot;$&quot;#,##0_);[Red]\(&quot;$&quot;#,##0\)"/>
    <numFmt numFmtId="179" formatCode="&quot;$&quot;#,##0.00_-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indexed="1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0" fillId="0" borderId="0" xfId="0" applyFill="1"/>
    <xf numFmtId="0" fontId="0" fillId="0" borderId="0" xfId="0" applyNumberFormat="1"/>
    <xf numFmtId="0" fontId="1" fillId="4" borderId="0" xfId="0" applyFont="1" applyFill="1"/>
    <xf numFmtId="0" fontId="0" fillId="7" borderId="0" xfId="0" applyFill="1"/>
    <xf numFmtId="0" fontId="1" fillId="8" borderId="0" xfId="0" applyFont="1" applyFill="1"/>
    <xf numFmtId="177" fontId="1" fillId="8" borderId="0" xfId="5" applyNumberFormat="1" applyFont="1" applyFill="1"/>
    <xf numFmtId="0" fontId="0" fillId="6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Fill="1"/>
    <xf numFmtId="0" fontId="0" fillId="0" borderId="0" xfId="0" applyFill="1" applyAlignment="1">
      <alignment wrapText="1"/>
    </xf>
    <xf numFmtId="0" fontId="0" fillId="6" borderId="0" xfId="0" applyFill="1" applyAlignment="1">
      <alignment wrapText="1"/>
    </xf>
    <xf numFmtId="4" fontId="0" fillId="0" borderId="0" xfId="0" applyNumberFormat="1"/>
    <xf numFmtId="178" fontId="0" fillId="7" borderId="0" xfId="0" applyNumberFormat="1" applyFill="1"/>
    <xf numFmtId="10" fontId="1" fillId="8" borderId="0" xfId="6" applyNumberFormat="1" applyFont="1" applyFill="1"/>
    <xf numFmtId="4" fontId="0" fillId="0" borderId="0" xfId="0" applyNumberFormat="1" applyFill="1"/>
    <xf numFmtId="177" fontId="0" fillId="7" borderId="0" xfId="0" applyNumberFormat="1" applyFill="1"/>
    <xf numFmtId="0" fontId="2" fillId="0" borderId="0" xfId="0" applyFont="1" applyAlignment="1">
      <alignment horizontal="center" wrapText="1"/>
    </xf>
    <xf numFmtId="0" fontId="0" fillId="9" borderId="0" xfId="0" applyFill="1"/>
    <xf numFmtId="17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selection activeCell="I5" sqref="I5"/>
    </sheetView>
  </sheetViews>
  <sheetFormatPr defaultColWidth="9" defaultRowHeight="14.4"/>
  <cols>
    <col min="1" max="1" width="23.7777777777778" customWidth="1"/>
    <col min="2" max="2" width="10.0648148148148" customWidth="1"/>
  </cols>
  <sheetData>
    <row r="1" ht="21" customHeight="1" spans="1:10">
      <c r="A1" s="27" t="s">
        <v>0</v>
      </c>
      <c r="B1" s="28" t="s">
        <v>1</v>
      </c>
      <c r="C1" s="29"/>
      <c r="D1" s="29"/>
      <c r="E1" s="29"/>
      <c r="F1" s="29"/>
      <c r="G1" s="29"/>
      <c r="H1" s="29"/>
      <c r="I1" s="29"/>
      <c r="J1" s="29"/>
    </row>
    <row r="2" ht="29" customHeight="1" spans="2:10">
      <c r="B2" s="30" t="s">
        <v>2</v>
      </c>
      <c r="C2" s="30"/>
      <c r="D2" s="30"/>
      <c r="E2" s="30"/>
      <c r="F2" s="30"/>
      <c r="G2" s="30"/>
      <c r="H2" s="30"/>
      <c r="I2" s="30"/>
      <c r="J2" s="30"/>
    </row>
    <row r="3" ht="19.05" customHeight="1" spans="2:11">
      <c r="B3" s="31" t="s">
        <v>3</v>
      </c>
      <c r="C3" s="31"/>
      <c r="D3" s="31"/>
      <c r="E3" s="31"/>
      <c r="F3" s="31"/>
      <c r="G3" s="31"/>
      <c r="H3" s="31"/>
      <c r="I3" s="34"/>
      <c r="J3" s="34"/>
      <c r="K3" s="35"/>
    </row>
    <row r="4" ht="24" customHeight="1" spans="6:14">
      <c r="F4" s="32"/>
      <c r="G4" s="32"/>
      <c r="H4" s="32"/>
      <c r="I4" s="32"/>
      <c r="J4" s="32"/>
      <c r="K4" s="32"/>
      <c r="L4" s="32"/>
      <c r="M4" s="32"/>
      <c r="N4" s="32"/>
    </row>
    <row r="5" ht="24" customHeight="1" spans="1:13">
      <c r="A5">
        <v>1</v>
      </c>
      <c r="B5" t="s">
        <v>4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ht="24" customHeight="1" spans="1:5">
      <c r="A6">
        <v>2</v>
      </c>
      <c r="B6" s="32" t="s">
        <v>5</v>
      </c>
      <c r="C6" s="32"/>
      <c r="D6" s="32"/>
      <c r="E6" s="32"/>
    </row>
    <row r="7" ht="24" customHeight="1" spans="1:13">
      <c r="A7">
        <v>3</v>
      </c>
      <c r="B7" s="32" t="s">
        <v>6</v>
      </c>
      <c r="C7" s="32"/>
      <c r="F7" s="32"/>
      <c r="G7" s="32"/>
      <c r="H7" s="32"/>
      <c r="I7" s="32"/>
      <c r="J7" s="32"/>
      <c r="K7" s="32"/>
      <c r="L7" s="32"/>
      <c r="M7" s="32"/>
    </row>
    <row r="8" ht="24" customHeight="1" spans="1:12">
      <c r="A8">
        <v>4</v>
      </c>
      <c r="B8" t="s">
        <v>7</v>
      </c>
      <c r="D8" s="32"/>
      <c r="E8" s="32"/>
      <c r="F8" s="33"/>
      <c r="G8" s="33"/>
      <c r="H8" s="33"/>
      <c r="I8" s="33"/>
      <c r="J8" s="33"/>
      <c r="K8" s="33"/>
      <c r="L8" s="33"/>
    </row>
    <row r="9" ht="24" customHeight="1" spans="1:5">
      <c r="A9">
        <v>5</v>
      </c>
      <c r="B9" s="32" t="s">
        <v>8</v>
      </c>
      <c r="C9" s="32"/>
      <c r="D9" s="33"/>
      <c r="E9" s="33"/>
    </row>
    <row r="10" spans="1:3">
      <c r="A10">
        <v>6</v>
      </c>
      <c r="B10" t="s">
        <v>9</v>
      </c>
      <c r="C10" s="33"/>
    </row>
    <row r="11" spans="2:2">
      <c r="B11" t="s">
        <v>10</v>
      </c>
    </row>
    <row r="13" spans="2:2">
      <c r="B13" t="s">
        <v>11</v>
      </c>
    </row>
    <row r="14" spans="6:7">
      <c r="F14" s="2"/>
      <c r="G14" s="2"/>
    </row>
    <row r="15" spans="4:5">
      <c r="D15" s="2"/>
      <c r="E15" s="2"/>
    </row>
    <row r="16" spans="2:3">
      <c r="B16" s="2"/>
      <c r="C16" s="2"/>
    </row>
  </sheetData>
  <mergeCells count="2">
    <mergeCell ref="B2:J2"/>
    <mergeCell ref="B3:H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948"/>
  <sheetViews>
    <sheetView workbookViewId="0">
      <selection activeCell="G2" sqref="G$1:G$1048576"/>
    </sheetView>
  </sheetViews>
  <sheetFormatPr defaultColWidth="9" defaultRowHeight="14.4"/>
  <cols>
    <col min="1" max="2" width="9.26851851851852" customWidth="1"/>
    <col min="3" max="3" width="7" customWidth="1"/>
    <col min="4" max="4" width="16.3333333333333" customWidth="1"/>
    <col min="5" max="5" width="14" customWidth="1"/>
    <col min="6" max="6" width="10.5277777777778" customWidth="1"/>
    <col min="7" max="7" width="37.7962962962963" customWidth="1"/>
    <col min="8" max="8" width="42.3333333333333" customWidth="1"/>
    <col min="9" max="9" width="35.7314814814815" customWidth="1"/>
    <col min="10" max="10" width="27" customWidth="1"/>
    <col min="11" max="12" width="16.3333333333333" customWidth="1"/>
    <col min="13" max="13" width="23.3333333333333" customWidth="1"/>
    <col min="14" max="14" width="12.7962962962963" customWidth="1"/>
    <col min="15" max="15" width="11.7314814814815" customWidth="1"/>
    <col min="16" max="16" width="17.5277777777778" customWidth="1"/>
    <col min="17" max="17" width="9.06481481481481" customWidth="1"/>
    <col min="257" max="258" width="9.26851851851852" customWidth="1"/>
    <col min="259" max="259" width="7" customWidth="1"/>
    <col min="260" max="260" width="16.3333333333333" customWidth="1"/>
    <col min="261" max="261" width="10.5277777777778" customWidth="1"/>
    <col min="262" max="262" width="37.7962962962963" customWidth="1"/>
    <col min="263" max="263" width="42.3333333333333" customWidth="1"/>
    <col min="264" max="264" width="54.0648148148148" customWidth="1"/>
    <col min="265" max="265" width="27" customWidth="1"/>
    <col min="266" max="266" width="16.3333333333333" customWidth="1"/>
    <col min="267" max="267" width="14" customWidth="1"/>
    <col min="268" max="268" width="16.3333333333333" customWidth="1"/>
    <col min="269" max="269" width="23.3333333333333" customWidth="1"/>
    <col min="270" max="270" width="12.7962962962963" customWidth="1"/>
    <col min="271" max="271" width="11.7314814814815" customWidth="1"/>
    <col min="272" max="272" width="17.5277777777778" customWidth="1"/>
    <col min="273" max="273" width="9.06481481481481" customWidth="1"/>
    <col min="513" max="514" width="9.26851851851852" customWidth="1"/>
    <col min="515" max="515" width="7" customWidth="1"/>
    <col min="516" max="516" width="16.3333333333333" customWidth="1"/>
    <col min="517" max="517" width="10.5277777777778" customWidth="1"/>
    <col min="518" max="518" width="37.7962962962963" customWidth="1"/>
    <col min="519" max="519" width="42.3333333333333" customWidth="1"/>
    <col min="520" max="520" width="54.0648148148148" customWidth="1"/>
    <col min="521" max="521" width="27" customWidth="1"/>
    <col min="522" max="522" width="16.3333333333333" customWidth="1"/>
    <col min="523" max="523" width="14" customWidth="1"/>
    <col min="524" max="524" width="16.3333333333333" customWidth="1"/>
    <col min="525" max="525" width="23.3333333333333" customWidth="1"/>
    <col min="526" max="526" width="12.7962962962963" customWidth="1"/>
    <col min="527" max="527" width="11.7314814814815" customWidth="1"/>
    <col min="528" max="528" width="17.5277777777778" customWidth="1"/>
    <col min="529" max="529" width="9.06481481481481" customWidth="1"/>
    <col min="769" max="770" width="9.26851851851852" customWidth="1"/>
    <col min="771" max="771" width="7" customWidth="1"/>
    <col min="772" max="772" width="16.3333333333333" customWidth="1"/>
    <col min="773" max="773" width="10.5277777777778" customWidth="1"/>
    <col min="774" max="774" width="37.7962962962963" customWidth="1"/>
    <col min="775" max="775" width="42.3333333333333" customWidth="1"/>
    <col min="776" max="776" width="54.0648148148148" customWidth="1"/>
    <col min="777" max="777" width="27" customWidth="1"/>
    <col min="778" max="778" width="16.3333333333333" customWidth="1"/>
    <col min="779" max="779" width="14" customWidth="1"/>
    <col min="780" max="780" width="16.3333333333333" customWidth="1"/>
    <col min="781" max="781" width="23.3333333333333" customWidth="1"/>
    <col min="782" max="782" width="12.7962962962963" customWidth="1"/>
    <col min="783" max="783" width="11.7314814814815" customWidth="1"/>
    <col min="784" max="784" width="17.5277777777778" customWidth="1"/>
    <col min="785" max="785" width="9.06481481481481" customWidth="1"/>
    <col min="1025" max="1026" width="9.26851851851852" customWidth="1"/>
    <col min="1027" max="1027" width="7" customWidth="1"/>
    <col min="1028" max="1028" width="16.3333333333333" customWidth="1"/>
    <col min="1029" max="1029" width="10.5277777777778" customWidth="1"/>
    <col min="1030" max="1030" width="37.7962962962963" customWidth="1"/>
    <col min="1031" max="1031" width="42.3333333333333" customWidth="1"/>
    <col min="1032" max="1032" width="54.0648148148148" customWidth="1"/>
    <col min="1033" max="1033" width="27" customWidth="1"/>
    <col min="1034" max="1034" width="16.3333333333333" customWidth="1"/>
    <col min="1035" max="1035" width="14" customWidth="1"/>
    <col min="1036" max="1036" width="16.3333333333333" customWidth="1"/>
    <col min="1037" max="1037" width="23.3333333333333" customWidth="1"/>
    <col min="1038" max="1038" width="12.7962962962963" customWidth="1"/>
    <col min="1039" max="1039" width="11.7314814814815" customWidth="1"/>
    <col min="1040" max="1040" width="17.5277777777778" customWidth="1"/>
    <col min="1041" max="1041" width="9.06481481481481" customWidth="1"/>
    <col min="1281" max="1282" width="9.26851851851852" customWidth="1"/>
    <col min="1283" max="1283" width="7" customWidth="1"/>
    <col min="1284" max="1284" width="16.3333333333333" customWidth="1"/>
    <col min="1285" max="1285" width="10.5277777777778" customWidth="1"/>
    <col min="1286" max="1286" width="37.7962962962963" customWidth="1"/>
    <col min="1287" max="1287" width="42.3333333333333" customWidth="1"/>
    <col min="1288" max="1288" width="54.0648148148148" customWidth="1"/>
    <col min="1289" max="1289" width="27" customWidth="1"/>
    <col min="1290" max="1290" width="16.3333333333333" customWidth="1"/>
    <col min="1291" max="1291" width="14" customWidth="1"/>
    <col min="1292" max="1292" width="16.3333333333333" customWidth="1"/>
    <col min="1293" max="1293" width="23.3333333333333" customWidth="1"/>
    <col min="1294" max="1294" width="12.7962962962963" customWidth="1"/>
    <col min="1295" max="1295" width="11.7314814814815" customWidth="1"/>
    <col min="1296" max="1296" width="17.5277777777778" customWidth="1"/>
    <col min="1297" max="1297" width="9.06481481481481" customWidth="1"/>
    <col min="1537" max="1538" width="9.26851851851852" customWidth="1"/>
    <col min="1539" max="1539" width="7" customWidth="1"/>
    <col min="1540" max="1540" width="16.3333333333333" customWidth="1"/>
    <col min="1541" max="1541" width="10.5277777777778" customWidth="1"/>
    <col min="1542" max="1542" width="37.7962962962963" customWidth="1"/>
    <col min="1543" max="1543" width="42.3333333333333" customWidth="1"/>
    <col min="1544" max="1544" width="54.0648148148148" customWidth="1"/>
    <col min="1545" max="1545" width="27" customWidth="1"/>
    <col min="1546" max="1546" width="16.3333333333333" customWidth="1"/>
    <col min="1547" max="1547" width="14" customWidth="1"/>
    <col min="1548" max="1548" width="16.3333333333333" customWidth="1"/>
    <col min="1549" max="1549" width="23.3333333333333" customWidth="1"/>
    <col min="1550" max="1550" width="12.7962962962963" customWidth="1"/>
    <col min="1551" max="1551" width="11.7314814814815" customWidth="1"/>
    <col min="1552" max="1552" width="17.5277777777778" customWidth="1"/>
    <col min="1553" max="1553" width="9.06481481481481" customWidth="1"/>
    <col min="1793" max="1794" width="9.26851851851852" customWidth="1"/>
    <col min="1795" max="1795" width="7" customWidth="1"/>
    <col min="1796" max="1796" width="16.3333333333333" customWidth="1"/>
    <col min="1797" max="1797" width="10.5277777777778" customWidth="1"/>
    <col min="1798" max="1798" width="37.7962962962963" customWidth="1"/>
    <col min="1799" max="1799" width="42.3333333333333" customWidth="1"/>
    <col min="1800" max="1800" width="54.0648148148148" customWidth="1"/>
    <col min="1801" max="1801" width="27" customWidth="1"/>
    <col min="1802" max="1802" width="16.3333333333333" customWidth="1"/>
    <col min="1803" max="1803" width="14" customWidth="1"/>
    <col min="1804" max="1804" width="16.3333333333333" customWidth="1"/>
    <col min="1805" max="1805" width="23.3333333333333" customWidth="1"/>
    <col min="1806" max="1806" width="12.7962962962963" customWidth="1"/>
    <col min="1807" max="1807" width="11.7314814814815" customWidth="1"/>
    <col min="1808" max="1808" width="17.5277777777778" customWidth="1"/>
    <col min="1809" max="1809" width="9.06481481481481" customWidth="1"/>
    <col min="2049" max="2050" width="9.26851851851852" customWidth="1"/>
    <col min="2051" max="2051" width="7" customWidth="1"/>
    <col min="2052" max="2052" width="16.3333333333333" customWidth="1"/>
    <col min="2053" max="2053" width="10.5277777777778" customWidth="1"/>
    <col min="2054" max="2054" width="37.7962962962963" customWidth="1"/>
    <col min="2055" max="2055" width="42.3333333333333" customWidth="1"/>
    <col min="2056" max="2056" width="54.0648148148148" customWidth="1"/>
    <col min="2057" max="2057" width="27" customWidth="1"/>
    <col min="2058" max="2058" width="16.3333333333333" customWidth="1"/>
    <col min="2059" max="2059" width="14" customWidth="1"/>
    <col min="2060" max="2060" width="16.3333333333333" customWidth="1"/>
    <col min="2061" max="2061" width="23.3333333333333" customWidth="1"/>
    <col min="2062" max="2062" width="12.7962962962963" customWidth="1"/>
    <col min="2063" max="2063" width="11.7314814814815" customWidth="1"/>
    <col min="2064" max="2064" width="17.5277777777778" customWidth="1"/>
    <col min="2065" max="2065" width="9.06481481481481" customWidth="1"/>
    <col min="2305" max="2306" width="9.26851851851852" customWidth="1"/>
    <col min="2307" max="2307" width="7" customWidth="1"/>
    <col min="2308" max="2308" width="16.3333333333333" customWidth="1"/>
    <col min="2309" max="2309" width="10.5277777777778" customWidth="1"/>
    <col min="2310" max="2310" width="37.7962962962963" customWidth="1"/>
    <col min="2311" max="2311" width="42.3333333333333" customWidth="1"/>
    <col min="2312" max="2312" width="54.0648148148148" customWidth="1"/>
    <col min="2313" max="2313" width="27" customWidth="1"/>
    <col min="2314" max="2314" width="16.3333333333333" customWidth="1"/>
    <col min="2315" max="2315" width="14" customWidth="1"/>
    <col min="2316" max="2316" width="16.3333333333333" customWidth="1"/>
    <col min="2317" max="2317" width="23.3333333333333" customWidth="1"/>
    <col min="2318" max="2318" width="12.7962962962963" customWidth="1"/>
    <col min="2319" max="2319" width="11.7314814814815" customWidth="1"/>
    <col min="2320" max="2320" width="17.5277777777778" customWidth="1"/>
    <col min="2321" max="2321" width="9.06481481481481" customWidth="1"/>
    <col min="2561" max="2562" width="9.26851851851852" customWidth="1"/>
    <col min="2563" max="2563" width="7" customWidth="1"/>
    <col min="2564" max="2564" width="16.3333333333333" customWidth="1"/>
    <col min="2565" max="2565" width="10.5277777777778" customWidth="1"/>
    <col min="2566" max="2566" width="37.7962962962963" customWidth="1"/>
    <col min="2567" max="2567" width="42.3333333333333" customWidth="1"/>
    <col min="2568" max="2568" width="54.0648148148148" customWidth="1"/>
    <col min="2569" max="2569" width="27" customWidth="1"/>
    <col min="2570" max="2570" width="16.3333333333333" customWidth="1"/>
    <col min="2571" max="2571" width="14" customWidth="1"/>
    <col min="2572" max="2572" width="16.3333333333333" customWidth="1"/>
    <col min="2573" max="2573" width="23.3333333333333" customWidth="1"/>
    <col min="2574" max="2574" width="12.7962962962963" customWidth="1"/>
    <col min="2575" max="2575" width="11.7314814814815" customWidth="1"/>
    <col min="2576" max="2576" width="17.5277777777778" customWidth="1"/>
    <col min="2577" max="2577" width="9.06481481481481" customWidth="1"/>
    <col min="2817" max="2818" width="9.26851851851852" customWidth="1"/>
    <col min="2819" max="2819" width="7" customWidth="1"/>
    <col min="2820" max="2820" width="16.3333333333333" customWidth="1"/>
    <col min="2821" max="2821" width="10.5277777777778" customWidth="1"/>
    <col min="2822" max="2822" width="37.7962962962963" customWidth="1"/>
    <col min="2823" max="2823" width="42.3333333333333" customWidth="1"/>
    <col min="2824" max="2824" width="54.0648148148148" customWidth="1"/>
    <col min="2825" max="2825" width="27" customWidth="1"/>
    <col min="2826" max="2826" width="16.3333333333333" customWidth="1"/>
    <col min="2827" max="2827" width="14" customWidth="1"/>
    <col min="2828" max="2828" width="16.3333333333333" customWidth="1"/>
    <col min="2829" max="2829" width="23.3333333333333" customWidth="1"/>
    <col min="2830" max="2830" width="12.7962962962963" customWidth="1"/>
    <col min="2831" max="2831" width="11.7314814814815" customWidth="1"/>
    <col min="2832" max="2832" width="17.5277777777778" customWidth="1"/>
    <col min="2833" max="2833" width="9.06481481481481" customWidth="1"/>
    <col min="3073" max="3074" width="9.26851851851852" customWidth="1"/>
    <col min="3075" max="3075" width="7" customWidth="1"/>
    <col min="3076" max="3076" width="16.3333333333333" customWidth="1"/>
    <col min="3077" max="3077" width="10.5277777777778" customWidth="1"/>
    <col min="3078" max="3078" width="37.7962962962963" customWidth="1"/>
    <col min="3079" max="3079" width="42.3333333333333" customWidth="1"/>
    <col min="3080" max="3080" width="54.0648148148148" customWidth="1"/>
    <col min="3081" max="3081" width="27" customWidth="1"/>
    <col min="3082" max="3082" width="16.3333333333333" customWidth="1"/>
    <col min="3083" max="3083" width="14" customWidth="1"/>
    <col min="3084" max="3084" width="16.3333333333333" customWidth="1"/>
    <col min="3085" max="3085" width="23.3333333333333" customWidth="1"/>
    <col min="3086" max="3086" width="12.7962962962963" customWidth="1"/>
    <col min="3087" max="3087" width="11.7314814814815" customWidth="1"/>
    <col min="3088" max="3088" width="17.5277777777778" customWidth="1"/>
    <col min="3089" max="3089" width="9.06481481481481" customWidth="1"/>
    <col min="3329" max="3330" width="9.26851851851852" customWidth="1"/>
    <col min="3331" max="3331" width="7" customWidth="1"/>
    <col min="3332" max="3332" width="16.3333333333333" customWidth="1"/>
    <col min="3333" max="3333" width="10.5277777777778" customWidth="1"/>
    <col min="3334" max="3334" width="37.7962962962963" customWidth="1"/>
    <col min="3335" max="3335" width="42.3333333333333" customWidth="1"/>
    <col min="3336" max="3336" width="54.0648148148148" customWidth="1"/>
    <col min="3337" max="3337" width="27" customWidth="1"/>
    <col min="3338" max="3338" width="16.3333333333333" customWidth="1"/>
    <col min="3339" max="3339" width="14" customWidth="1"/>
    <col min="3340" max="3340" width="16.3333333333333" customWidth="1"/>
    <col min="3341" max="3341" width="23.3333333333333" customWidth="1"/>
    <col min="3342" max="3342" width="12.7962962962963" customWidth="1"/>
    <col min="3343" max="3343" width="11.7314814814815" customWidth="1"/>
    <col min="3344" max="3344" width="17.5277777777778" customWidth="1"/>
    <col min="3345" max="3345" width="9.06481481481481" customWidth="1"/>
    <col min="3585" max="3586" width="9.26851851851852" customWidth="1"/>
    <col min="3587" max="3587" width="7" customWidth="1"/>
    <col min="3588" max="3588" width="16.3333333333333" customWidth="1"/>
    <col min="3589" max="3589" width="10.5277777777778" customWidth="1"/>
    <col min="3590" max="3590" width="37.7962962962963" customWidth="1"/>
    <col min="3591" max="3591" width="42.3333333333333" customWidth="1"/>
    <col min="3592" max="3592" width="54.0648148148148" customWidth="1"/>
    <col min="3593" max="3593" width="27" customWidth="1"/>
    <col min="3594" max="3594" width="16.3333333333333" customWidth="1"/>
    <col min="3595" max="3595" width="14" customWidth="1"/>
    <col min="3596" max="3596" width="16.3333333333333" customWidth="1"/>
    <col min="3597" max="3597" width="23.3333333333333" customWidth="1"/>
    <col min="3598" max="3598" width="12.7962962962963" customWidth="1"/>
    <col min="3599" max="3599" width="11.7314814814815" customWidth="1"/>
    <col min="3600" max="3600" width="17.5277777777778" customWidth="1"/>
    <col min="3601" max="3601" width="9.06481481481481" customWidth="1"/>
    <col min="3841" max="3842" width="9.26851851851852" customWidth="1"/>
    <col min="3843" max="3843" width="7" customWidth="1"/>
    <col min="3844" max="3844" width="16.3333333333333" customWidth="1"/>
    <col min="3845" max="3845" width="10.5277777777778" customWidth="1"/>
    <col min="3846" max="3846" width="37.7962962962963" customWidth="1"/>
    <col min="3847" max="3847" width="42.3333333333333" customWidth="1"/>
    <col min="3848" max="3848" width="54.0648148148148" customWidth="1"/>
    <col min="3849" max="3849" width="27" customWidth="1"/>
    <col min="3850" max="3850" width="16.3333333333333" customWidth="1"/>
    <col min="3851" max="3851" width="14" customWidth="1"/>
    <col min="3852" max="3852" width="16.3333333333333" customWidth="1"/>
    <col min="3853" max="3853" width="23.3333333333333" customWidth="1"/>
    <col min="3854" max="3854" width="12.7962962962963" customWidth="1"/>
    <col min="3855" max="3855" width="11.7314814814815" customWidth="1"/>
    <col min="3856" max="3856" width="17.5277777777778" customWidth="1"/>
    <col min="3857" max="3857" width="9.06481481481481" customWidth="1"/>
    <col min="4097" max="4098" width="9.26851851851852" customWidth="1"/>
    <col min="4099" max="4099" width="7" customWidth="1"/>
    <col min="4100" max="4100" width="16.3333333333333" customWidth="1"/>
    <col min="4101" max="4101" width="10.5277777777778" customWidth="1"/>
    <col min="4102" max="4102" width="37.7962962962963" customWidth="1"/>
    <col min="4103" max="4103" width="42.3333333333333" customWidth="1"/>
    <col min="4104" max="4104" width="54.0648148148148" customWidth="1"/>
    <col min="4105" max="4105" width="27" customWidth="1"/>
    <col min="4106" max="4106" width="16.3333333333333" customWidth="1"/>
    <col min="4107" max="4107" width="14" customWidth="1"/>
    <col min="4108" max="4108" width="16.3333333333333" customWidth="1"/>
    <col min="4109" max="4109" width="23.3333333333333" customWidth="1"/>
    <col min="4110" max="4110" width="12.7962962962963" customWidth="1"/>
    <col min="4111" max="4111" width="11.7314814814815" customWidth="1"/>
    <col min="4112" max="4112" width="17.5277777777778" customWidth="1"/>
    <col min="4113" max="4113" width="9.06481481481481" customWidth="1"/>
    <col min="4353" max="4354" width="9.26851851851852" customWidth="1"/>
    <col min="4355" max="4355" width="7" customWidth="1"/>
    <col min="4356" max="4356" width="16.3333333333333" customWidth="1"/>
    <col min="4357" max="4357" width="10.5277777777778" customWidth="1"/>
    <col min="4358" max="4358" width="37.7962962962963" customWidth="1"/>
    <col min="4359" max="4359" width="42.3333333333333" customWidth="1"/>
    <col min="4360" max="4360" width="54.0648148148148" customWidth="1"/>
    <col min="4361" max="4361" width="27" customWidth="1"/>
    <col min="4362" max="4362" width="16.3333333333333" customWidth="1"/>
    <col min="4363" max="4363" width="14" customWidth="1"/>
    <col min="4364" max="4364" width="16.3333333333333" customWidth="1"/>
    <col min="4365" max="4365" width="23.3333333333333" customWidth="1"/>
    <col min="4366" max="4366" width="12.7962962962963" customWidth="1"/>
    <col min="4367" max="4367" width="11.7314814814815" customWidth="1"/>
    <col min="4368" max="4368" width="17.5277777777778" customWidth="1"/>
    <col min="4369" max="4369" width="9.06481481481481" customWidth="1"/>
    <col min="4609" max="4610" width="9.26851851851852" customWidth="1"/>
    <col min="4611" max="4611" width="7" customWidth="1"/>
    <col min="4612" max="4612" width="16.3333333333333" customWidth="1"/>
    <col min="4613" max="4613" width="10.5277777777778" customWidth="1"/>
    <col min="4614" max="4614" width="37.7962962962963" customWidth="1"/>
    <col min="4615" max="4615" width="42.3333333333333" customWidth="1"/>
    <col min="4616" max="4616" width="54.0648148148148" customWidth="1"/>
    <col min="4617" max="4617" width="27" customWidth="1"/>
    <col min="4618" max="4618" width="16.3333333333333" customWidth="1"/>
    <col min="4619" max="4619" width="14" customWidth="1"/>
    <col min="4620" max="4620" width="16.3333333333333" customWidth="1"/>
    <col min="4621" max="4621" width="23.3333333333333" customWidth="1"/>
    <col min="4622" max="4622" width="12.7962962962963" customWidth="1"/>
    <col min="4623" max="4623" width="11.7314814814815" customWidth="1"/>
    <col min="4624" max="4624" width="17.5277777777778" customWidth="1"/>
    <col min="4625" max="4625" width="9.06481481481481" customWidth="1"/>
    <col min="4865" max="4866" width="9.26851851851852" customWidth="1"/>
    <col min="4867" max="4867" width="7" customWidth="1"/>
    <col min="4868" max="4868" width="16.3333333333333" customWidth="1"/>
    <col min="4869" max="4869" width="10.5277777777778" customWidth="1"/>
    <col min="4870" max="4870" width="37.7962962962963" customWidth="1"/>
    <col min="4871" max="4871" width="42.3333333333333" customWidth="1"/>
    <col min="4872" max="4872" width="54.0648148148148" customWidth="1"/>
    <col min="4873" max="4873" width="27" customWidth="1"/>
    <col min="4874" max="4874" width="16.3333333333333" customWidth="1"/>
    <col min="4875" max="4875" width="14" customWidth="1"/>
    <col min="4876" max="4876" width="16.3333333333333" customWidth="1"/>
    <col min="4877" max="4877" width="23.3333333333333" customWidth="1"/>
    <col min="4878" max="4878" width="12.7962962962963" customWidth="1"/>
    <col min="4879" max="4879" width="11.7314814814815" customWidth="1"/>
    <col min="4880" max="4880" width="17.5277777777778" customWidth="1"/>
    <col min="4881" max="4881" width="9.06481481481481" customWidth="1"/>
    <col min="5121" max="5122" width="9.26851851851852" customWidth="1"/>
    <col min="5123" max="5123" width="7" customWidth="1"/>
    <col min="5124" max="5124" width="16.3333333333333" customWidth="1"/>
    <col min="5125" max="5125" width="10.5277777777778" customWidth="1"/>
    <col min="5126" max="5126" width="37.7962962962963" customWidth="1"/>
    <col min="5127" max="5127" width="42.3333333333333" customWidth="1"/>
    <col min="5128" max="5128" width="54.0648148148148" customWidth="1"/>
    <col min="5129" max="5129" width="27" customWidth="1"/>
    <col min="5130" max="5130" width="16.3333333333333" customWidth="1"/>
    <col min="5131" max="5131" width="14" customWidth="1"/>
    <col min="5132" max="5132" width="16.3333333333333" customWidth="1"/>
    <col min="5133" max="5133" width="23.3333333333333" customWidth="1"/>
    <col min="5134" max="5134" width="12.7962962962963" customWidth="1"/>
    <col min="5135" max="5135" width="11.7314814814815" customWidth="1"/>
    <col min="5136" max="5136" width="17.5277777777778" customWidth="1"/>
    <col min="5137" max="5137" width="9.06481481481481" customWidth="1"/>
    <col min="5377" max="5378" width="9.26851851851852" customWidth="1"/>
    <col min="5379" max="5379" width="7" customWidth="1"/>
    <col min="5380" max="5380" width="16.3333333333333" customWidth="1"/>
    <col min="5381" max="5381" width="10.5277777777778" customWidth="1"/>
    <col min="5382" max="5382" width="37.7962962962963" customWidth="1"/>
    <col min="5383" max="5383" width="42.3333333333333" customWidth="1"/>
    <col min="5384" max="5384" width="54.0648148148148" customWidth="1"/>
    <col min="5385" max="5385" width="27" customWidth="1"/>
    <col min="5386" max="5386" width="16.3333333333333" customWidth="1"/>
    <col min="5387" max="5387" width="14" customWidth="1"/>
    <col min="5388" max="5388" width="16.3333333333333" customWidth="1"/>
    <col min="5389" max="5389" width="23.3333333333333" customWidth="1"/>
    <col min="5390" max="5390" width="12.7962962962963" customWidth="1"/>
    <col min="5391" max="5391" width="11.7314814814815" customWidth="1"/>
    <col min="5392" max="5392" width="17.5277777777778" customWidth="1"/>
    <col min="5393" max="5393" width="9.06481481481481" customWidth="1"/>
    <col min="5633" max="5634" width="9.26851851851852" customWidth="1"/>
    <col min="5635" max="5635" width="7" customWidth="1"/>
    <col min="5636" max="5636" width="16.3333333333333" customWidth="1"/>
    <col min="5637" max="5637" width="10.5277777777778" customWidth="1"/>
    <col min="5638" max="5638" width="37.7962962962963" customWidth="1"/>
    <col min="5639" max="5639" width="42.3333333333333" customWidth="1"/>
    <col min="5640" max="5640" width="54.0648148148148" customWidth="1"/>
    <col min="5641" max="5641" width="27" customWidth="1"/>
    <col min="5642" max="5642" width="16.3333333333333" customWidth="1"/>
    <col min="5643" max="5643" width="14" customWidth="1"/>
    <col min="5644" max="5644" width="16.3333333333333" customWidth="1"/>
    <col min="5645" max="5645" width="23.3333333333333" customWidth="1"/>
    <col min="5646" max="5646" width="12.7962962962963" customWidth="1"/>
    <col min="5647" max="5647" width="11.7314814814815" customWidth="1"/>
    <col min="5648" max="5648" width="17.5277777777778" customWidth="1"/>
    <col min="5649" max="5649" width="9.06481481481481" customWidth="1"/>
    <col min="5889" max="5890" width="9.26851851851852" customWidth="1"/>
    <col min="5891" max="5891" width="7" customWidth="1"/>
    <col min="5892" max="5892" width="16.3333333333333" customWidth="1"/>
    <col min="5893" max="5893" width="10.5277777777778" customWidth="1"/>
    <col min="5894" max="5894" width="37.7962962962963" customWidth="1"/>
    <col min="5895" max="5895" width="42.3333333333333" customWidth="1"/>
    <col min="5896" max="5896" width="54.0648148148148" customWidth="1"/>
    <col min="5897" max="5897" width="27" customWidth="1"/>
    <col min="5898" max="5898" width="16.3333333333333" customWidth="1"/>
    <col min="5899" max="5899" width="14" customWidth="1"/>
    <col min="5900" max="5900" width="16.3333333333333" customWidth="1"/>
    <col min="5901" max="5901" width="23.3333333333333" customWidth="1"/>
    <col min="5902" max="5902" width="12.7962962962963" customWidth="1"/>
    <col min="5903" max="5903" width="11.7314814814815" customWidth="1"/>
    <col min="5904" max="5904" width="17.5277777777778" customWidth="1"/>
    <col min="5905" max="5905" width="9.06481481481481" customWidth="1"/>
    <col min="6145" max="6146" width="9.26851851851852" customWidth="1"/>
    <col min="6147" max="6147" width="7" customWidth="1"/>
    <col min="6148" max="6148" width="16.3333333333333" customWidth="1"/>
    <col min="6149" max="6149" width="10.5277777777778" customWidth="1"/>
    <col min="6150" max="6150" width="37.7962962962963" customWidth="1"/>
    <col min="6151" max="6151" width="42.3333333333333" customWidth="1"/>
    <col min="6152" max="6152" width="54.0648148148148" customWidth="1"/>
    <col min="6153" max="6153" width="27" customWidth="1"/>
    <col min="6154" max="6154" width="16.3333333333333" customWidth="1"/>
    <col min="6155" max="6155" width="14" customWidth="1"/>
    <col min="6156" max="6156" width="16.3333333333333" customWidth="1"/>
    <col min="6157" max="6157" width="23.3333333333333" customWidth="1"/>
    <col min="6158" max="6158" width="12.7962962962963" customWidth="1"/>
    <col min="6159" max="6159" width="11.7314814814815" customWidth="1"/>
    <col min="6160" max="6160" width="17.5277777777778" customWidth="1"/>
    <col min="6161" max="6161" width="9.06481481481481" customWidth="1"/>
    <col min="6401" max="6402" width="9.26851851851852" customWidth="1"/>
    <col min="6403" max="6403" width="7" customWidth="1"/>
    <col min="6404" max="6404" width="16.3333333333333" customWidth="1"/>
    <col min="6405" max="6405" width="10.5277777777778" customWidth="1"/>
    <col min="6406" max="6406" width="37.7962962962963" customWidth="1"/>
    <col min="6407" max="6407" width="42.3333333333333" customWidth="1"/>
    <col min="6408" max="6408" width="54.0648148148148" customWidth="1"/>
    <col min="6409" max="6409" width="27" customWidth="1"/>
    <col min="6410" max="6410" width="16.3333333333333" customWidth="1"/>
    <col min="6411" max="6411" width="14" customWidth="1"/>
    <col min="6412" max="6412" width="16.3333333333333" customWidth="1"/>
    <col min="6413" max="6413" width="23.3333333333333" customWidth="1"/>
    <col min="6414" max="6414" width="12.7962962962963" customWidth="1"/>
    <col min="6415" max="6415" width="11.7314814814815" customWidth="1"/>
    <col min="6416" max="6416" width="17.5277777777778" customWidth="1"/>
    <col min="6417" max="6417" width="9.06481481481481" customWidth="1"/>
    <col min="6657" max="6658" width="9.26851851851852" customWidth="1"/>
    <col min="6659" max="6659" width="7" customWidth="1"/>
    <col min="6660" max="6660" width="16.3333333333333" customWidth="1"/>
    <col min="6661" max="6661" width="10.5277777777778" customWidth="1"/>
    <col min="6662" max="6662" width="37.7962962962963" customWidth="1"/>
    <col min="6663" max="6663" width="42.3333333333333" customWidth="1"/>
    <col min="6664" max="6664" width="54.0648148148148" customWidth="1"/>
    <col min="6665" max="6665" width="27" customWidth="1"/>
    <col min="6666" max="6666" width="16.3333333333333" customWidth="1"/>
    <col min="6667" max="6667" width="14" customWidth="1"/>
    <col min="6668" max="6668" width="16.3333333333333" customWidth="1"/>
    <col min="6669" max="6669" width="23.3333333333333" customWidth="1"/>
    <col min="6670" max="6670" width="12.7962962962963" customWidth="1"/>
    <col min="6671" max="6671" width="11.7314814814815" customWidth="1"/>
    <col min="6672" max="6672" width="17.5277777777778" customWidth="1"/>
    <col min="6673" max="6673" width="9.06481481481481" customWidth="1"/>
    <col min="6913" max="6914" width="9.26851851851852" customWidth="1"/>
    <col min="6915" max="6915" width="7" customWidth="1"/>
    <col min="6916" max="6916" width="16.3333333333333" customWidth="1"/>
    <col min="6917" max="6917" width="10.5277777777778" customWidth="1"/>
    <col min="6918" max="6918" width="37.7962962962963" customWidth="1"/>
    <col min="6919" max="6919" width="42.3333333333333" customWidth="1"/>
    <col min="6920" max="6920" width="54.0648148148148" customWidth="1"/>
    <col min="6921" max="6921" width="27" customWidth="1"/>
    <col min="6922" max="6922" width="16.3333333333333" customWidth="1"/>
    <col min="6923" max="6923" width="14" customWidth="1"/>
    <col min="6924" max="6924" width="16.3333333333333" customWidth="1"/>
    <col min="6925" max="6925" width="23.3333333333333" customWidth="1"/>
    <col min="6926" max="6926" width="12.7962962962963" customWidth="1"/>
    <col min="6927" max="6927" width="11.7314814814815" customWidth="1"/>
    <col min="6928" max="6928" width="17.5277777777778" customWidth="1"/>
    <col min="6929" max="6929" width="9.06481481481481" customWidth="1"/>
    <col min="7169" max="7170" width="9.26851851851852" customWidth="1"/>
    <col min="7171" max="7171" width="7" customWidth="1"/>
    <col min="7172" max="7172" width="16.3333333333333" customWidth="1"/>
    <col min="7173" max="7173" width="10.5277777777778" customWidth="1"/>
    <col min="7174" max="7174" width="37.7962962962963" customWidth="1"/>
    <col min="7175" max="7175" width="42.3333333333333" customWidth="1"/>
    <col min="7176" max="7176" width="54.0648148148148" customWidth="1"/>
    <col min="7177" max="7177" width="27" customWidth="1"/>
    <col min="7178" max="7178" width="16.3333333333333" customWidth="1"/>
    <col min="7179" max="7179" width="14" customWidth="1"/>
    <col min="7180" max="7180" width="16.3333333333333" customWidth="1"/>
    <col min="7181" max="7181" width="23.3333333333333" customWidth="1"/>
    <col min="7182" max="7182" width="12.7962962962963" customWidth="1"/>
    <col min="7183" max="7183" width="11.7314814814815" customWidth="1"/>
    <col min="7184" max="7184" width="17.5277777777778" customWidth="1"/>
    <col min="7185" max="7185" width="9.06481481481481" customWidth="1"/>
    <col min="7425" max="7426" width="9.26851851851852" customWidth="1"/>
    <col min="7427" max="7427" width="7" customWidth="1"/>
    <col min="7428" max="7428" width="16.3333333333333" customWidth="1"/>
    <col min="7429" max="7429" width="10.5277777777778" customWidth="1"/>
    <col min="7430" max="7430" width="37.7962962962963" customWidth="1"/>
    <col min="7431" max="7431" width="42.3333333333333" customWidth="1"/>
    <col min="7432" max="7432" width="54.0648148148148" customWidth="1"/>
    <col min="7433" max="7433" width="27" customWidth="1"/>
    <col min="7434" max="7434" width="16.3333333333333" customWidth="1"/>
    <col min="7435" max="7435" width="14" customWidth="1"/>
    <col min="7436" max="7436" width="16.3333333333333" customWidth="1"/>
    <col min="7437" max="7437" width="23.3333333333333" customWidth="1"/>
    <col min="7438" max="7438" width="12.7962962962963" customWidth="1"/>
    <col min="7439" max="7439" width="11.7314814814815" customWidth="1"/>
    <col min="7440" max="7440" width="17.5277777777778" customWidth="1"/>
    <col min="7441" max="7441" width="9.06481481481481" customWidth="1"/>
    <col min="7681" max="7682" width="9.26851851851852" customWidth="1"/>
    <col min="7683" max="7683" width="7" customWidth="1"/>
    <col min="7684" max="7684" width="16.3333333333333" customWidth="1"/>
    <col min="7685" max="7685" width="10.5277777777778" customWidth="1"/>
    <col min="7686" max="7686" width="37.7962962962963" customWidth="1"/>
    <col min="7687" max="7687" width="42.3333333333333" customWidth="1"/>
    <col min="7688" max="7688" width="54.0648148148148" customWidth="1"/>
    <col min="7689" max="7689" width="27" customWidth="1"/>
    <col min="7690" max="7690" width="16.3333333333333" customWidth="1"/>
    <col min="7691" max="7691" width="14" customWidth="1"/>
    <col min="7692" max="7692" width="16.3333333333333" customWidth="1"/>
    <col min="7693" max="7693" width="23.3333333333333" customWidth="1"/>
    <col min="7694" max="7694" width="12.7962962962963" customWidth="1"/>
    <col min="7695" max="7695" width="11.7314814814815" customWidth="1"/>
    <col min="7696" max="7696" width="17.5277777777778" customWidth="1"/>
    <col min="7697" max="7697" width="9.06481481481481" customWidth="1"/>
    <col min="7937" max="7938" width="9.26851851851852" customWidth="1"/>
    <col min="7939" max="7939" width="7" customWidth="1"/>
    <col min="7940" max="7940" width="16.3333333333333" customWidth="1"/>
    <col min="7941" max="7941" width="10.5277777777778" customWidth="1"/>
    <col min="7942" max="7942" width="37.7962962962963" customWidth="1"/>
    <col min="7943" max="7943" width="42.3333333333333" customWidth="1"/>
    <col min="7944" max="7944" width="54.0648148148148" customWidth="1"/>
    <col min="7945" max="7945" width="27" customWidth="1"/>
    <col min="7946" max="7946" width="16.3333333333333" customWidth="1"/>
    <col min="7947" max="7947" width="14" customWidth="1"/>
    <col min="7948" max="7948" width="16.3333333333333" customWidth="1"/>
    <col min="7949" max="7949" width="23.3333333333333" customWidth="1"/>
    <col min="7950" max="7950" width="12.7962962962963" customWidth="1"/>
    <col min="7951" max="7951" width="11.7314814814815" customWidth="1"/>
    <col min="7952" max="7952" width="17.5277777777778" customWidth="1"/>
    <col min="7953" max="7953" width="9.06481481481481" customWidth="1"/>
    <col min="8193" max="8194" width="9.26851851851852" customWidth="1"/>
    <col min="8195" max="8195" width="7" customWidth="1"/>
    <col min="8196" max="8196" width="16.3333333333333" customWidth="1"/>
    <col min="8197" max="8197" width="10.5277777777778" customWidth="1"/>
    <col min="8198" max="8198" width="37.7962962962963" customWidth="1"/>
    <col min="8199" max="8199" width="42.3333333333333" customWidth="1"/>
    <col min="8200" max="8200" width="54.0648148148148" customWidth="1"/>
    <col min="8201" max="8201" width="27" customWidth="1"/>
    <col min="8202" max="8202" width="16.3333333333333" customWidth="1"/>
    <col min="8203" max="8203" width="14" customWidth="1"/>
    <col min="8204" max="8204" width="16.3333333333333" customWidth="1"/>
    <col min="8205" max="8205" width="23.3333333333333" customWidth="1"/>
    <col min="8206" max="8206" width="12.7962962962963" customWidth="1"/>
    <col min="8207" max="8207" width="11.7314814814815" customWidth="1"/>
    <col min="8208" max="8208" width="17.5277777777778" customWidth="1"/>
    <col min="8209" max="8209" width="9.06481481481481" customWidth="1"/>
    <col min="8449" max="8450" width="9.26851851851852" customWidth="1"/>
    <col min="8451" max="8451" width="7" customWidth="1"/>
    <col min="8452" max="8452" width="16.3333333333333" customWidth="1"/>
    <col min="8453" max="8453" width="10.5277777777778" customWidth="1"/>
    <col min="8454" max="8454" width="37.7962962962963" customWidth="1"/>
    <col min="8455" max="8455" width="42.3333333333333" customWidth="1"/>
    <col min="8456" max="8456" width="54.0648148148148" customWidth="1"/>
    <col min="8457" max="8457" width="27" customWidth="1"/>
    <col min="8458" max="8458" width="16.3333333333333" customWidth="1"/>
    <col min="8459" max="8459" width="14" customWidth="1"/>
    <col min="8460" max="8460" width="16.3333333333333" customWidth="1"/>
    <col min="8461" max="8461" width="23.3333333333333" customWidth="1"/>
    <col min="8462" max="8462" width="12.7962962962963" customWidth="1"/>
    <col min="8463" max="8463" width="11.7314814814815" customWidth="1"/>
    <col min="8464" max="8464" width="17.5277777777778" customWidth="1"/>
    <col min="8465" max="8465" width="9.06481481481481" customWidth="1"/>
    <col min="8705" max="8706" width="9.26851851851852" customWidth="1"/>
    <col min="8707" max="8707" width="7" customWidth="1"/>
    <col min="8708" max="8708" width="16.3333333333333" customWidth="1"/>
    <col min="8709" max="8709" width="10.5277777777778" customWidth="1"/>
    <col min="8710" max="8710" width="37.7962962962963" customWidth="1"/>
    <col min="8711" max="8711" width="42.3333333333333" customWidth="1"/>
    <col min="8712" max="8712" width="54.0648148148148" customWidth="1"/>
    <col min="8713" max="8713" width="27" customWidth="1"/>
    <col min="8714" max="8714" width="16.3333333333333" customWidth="1"/>
    <col min="8715" max="8715" width="14" customWidth="1"/>
    <col min="8716" max="8716" width="16.3333333333333" customWidth="1"/>
    <col min="8717" max="8717" width="23.3333333333333" customWidth="1"/>
    <col min="8718" max="8718" width="12.7962962962963" customWidth="1"/>
    <col min="8719" max="8719" width="11.7314814814815" customWidth="1"/>
    <col min="8720" max="8720" width="17.5277777777778" customWidth="1"/>
    <col min="8721" max="8721" width="9.06481481481481" customWidth="1"/>
    <col min="8961" max="8962" width="9.26851851851852" customWidth="1"/>
    <col min="8963" max="8963" width="7" customWidth="1"/>
    <col min="8964" max="8964" width="16.3333333333333" customWidth="1"/>
    <col min="8965" max="8965" width="10.5277777777778" customWidth="1"/>
    <col min="8966" max="8966" width="37.7962962962963" customWidth="1"/>
    <col min="8967" max="8967" width="42.3333333333333" customWidth="1"/>
    <col min="8968" max="8968" width="54.0648148148148" customWidth="1"/>
    <col min="8969" max="8969" width="27" customWidth="1"/>
    <col min="8970" max="8970" width="16.3333333333333" customWidth="1"/>
    <col min="8971" max="8971" width="14" customWidth="1"/>
    <col min="8972" max="8972" width="16.3333333333333" customWidth="1"/>
    <col min="8973" max="8973" width="23.3333333333333" customWidth="1"/>
    <col min="8974" max="8974" width="12.7962962962963" customWidth="1"/>
    <col min="8975" max="8975" width="11.7314814814815" customWidth="1"/>
    <col min="8976" max="8976" width="17.5277777777778" customWidth="1"/>
    <col min="8977" max="8977" width="9.06481481481481" customWidth="1"/>
    <col min="9217" max="9218" width="9.26851851851852" customWidth="1"/>
    <col min="9219" max="9219" width="7" customWidth="1"/>
    <col min="9220" max="9220" width="16.3333333333333" customWidth="1"/>
    <col min="9221" max="9221" width="10.5277777777778" customWidth="1"/>
    <col min="9222" max="9222" width="37.7962962962963" customWidth="1"/>
    <col min="9223" max="9223" width="42.3333333333333" customWidth="1"/>
    <col min="9224" max="9224" width="54.0648148148148" customWidth="1"/>
    <col min="9225" max="9225" width="27" customWidth="1"/>
    <col min="9226" max="9226" width="16.3333333333333" customWidth="1"/>
    <col min="9227" max="9227" width="14" customWidth="1"/>
    <col min="9228" max="9228" width="16.3333333333333" customWidth="1"/>
    <col min="9229" max="9229" width="23.3333333333333" customWidth="1"/>
    <col min="9230" max="9230" width="12.7962962962963" customWidth="1"/>
    <col min="9231" max="9231" width="11.7314814814815" customWidth="1"/>
    <col min="9232" max="9232" width="17.5277777777778" customWidth="1"/>
    <col min="9233" max="9233" width="9.06481481481481" customWidth="1"/>
    <col min="9473" max="9474" width="9.26851851851852" customWidth="1"/>
    <col min="9475" max="9475" width="7" customWidth="1"/>
    <col min="9476" max="9476" width="16.3333333333333" customWidth="1"/>
    <col min="9477" max="9477" width="10.5277777777778" customWidth="1"/>
    <col min="9478" max="9478" width="37.7962962962963" customWidth="1"/>
    <col min="9479" max="9479" width="42.3333333333333" customWidth="1"/>
    <col min="9480" max="9480" width="54.0648148148148" customWidth="1"/>
    <col min="9481" max="9481" width="27" customWidth="1"/>
    <col min="9482" max="9482" width="16.3333333333333" customWidth="1"/>
    <col min="9483" max="9483" width="14" customWidth="1"/>
    <col min="9484" max="9484" width="16.3333333333333" customWidth="1"/>
    <col min="9485" max="9485" width="23.3333333333333" customWidth="1"/>
    <col min="9486" max="9486" width="12.7962962962963" customWidth="1"/>
    <col min="9487" max="9487" width="11.7314814814815" customWidth="1"/>
    <col min="9488" max="9488" width="17.5277777777778" customWidth="1"/>
    <col min="9489" max="9489" width="9.06481481481481" customWidth="1"/>
    <col min="9729" max="9730" width="9.26851851851852" customWidth="1"/>
    <col min="9731" max="9731" width="7" customWidth="1"/>
    <col min="9732" max="9732" width="16.3333333333333" customWidth="1"/>
    <col min="9733" max="9733" width="10.5277777777778" customWidth="1"/>
    <col min="9734" max="9734" width="37.7962962962963" customWidth="1"/>
    <col min="9735" max="9735" width="42.3333333333333" customWidth="1"/>
    <col min="9736" max="9736" width="54.0648148148148" customWidth="1"/>
    <col min="9737" max="9737" width="27" customWidth="1"/>
    <col min="9738" max="9738" width="16.3333333333333" customWidth="1"/>
    <col min="9739" max="9739" width="14" customWidth="1"/>
    <col min="9740" max="9740" width="16.3333333333333" customWidth="1"/>
    <col min="9741" max="9741" width="23.3333333333333" customWidth="1"/>
    <col min="9742" max="9742" width="12.7962962962963" customWidth="1"/>
    <col min="9743" max="9743" width="11.7314814814815" customWidth="1"/>
    <col min="9744" max="9744" width="17.5277777777778" customWidth="1"/>
    <col min="9745" max="9745" width="9.06481481481481" customWidth="1"/>
    <col min="9985" max="9986" width="9.26851851851852" customWidth="1"/>
    <col min="9987" max="9987" width="7" customWidth="1"/>
    <col min="9988" max="9988" width="16.3333333333333" customWidth="1"/>
    <col min="9989" max="9989" width="10.5277777777778" customWidth="1"/>
    <col min="9990" max="9990" width="37.7962962962963" customWidth="1"/>
    <col min="9991" max="9991" width="42.3333333333333" customWidth="1"/>
    <col min="9992" max="9992" width="54.0648148148148" customWidth="1"/>
    <col min="9993" max="9993" width="27" customWidth="1"/>
    <col min="9994" max="9994" width="16.3333333333333" customWidth="1"/>
    <col min="9995" max="9995" width="14" customWidth="1"/>
    <col min="9996" max="9996" width="16.3333333333333" customWidth="1"/>
    <col min="9997" max="9997" width="23.3333333333333" customWidth="1"/>
    <col min="9998" max="9998" width="12.7962962962963" customWidth="1"/>
    <col min="9999" max="9999" width="11.7314814814815" customWidth="1"/>
    <col min="10000" max="10000" width="17.5277777777778" customWidth="1"/>
    <col min="10001" max="10001" width="9.06481481481481" customWidth="1"/>
    <col min="10241" max="10242" width="9.26851851851852" customWidth="1"/>
    <col min="10243" max="10243" width="7" customWidth="1"/>
    <col min="10244" max="10244" width="16.3333333333333" customWidth="1"/>
    <col min="10245" max="10245" width="10.5277777777778" customWidth="1"/>
    <col min="10246" max="10246" width="37.7962962962963" customWidth="1"/>
    <col min="10247" max="10247" width="42.3333333333333" customWidth="1"/>
    <col min="10248" max="10248" width="54.0648148148148" customWidth="1"/>
    <col min="10249" max="10249" width="27" customWidth="1"/>
    <col min="10250" max="10250" width="16.3333333333333" customWidth="1"/>
    <col min="10251" max="10251" width="14" customWidth="1"/>
    <col min="10252" max="10252" width="16.3333333333333" customWidth="1"/>
    <col min="10253" max="10253" width="23.3333333333333" customWidth="1"/>
    <col min="10254" max="10254" width="12.7962962962963" customWidth="1"/>
    <col min="10255" max="10255" width="11.7314814814815" customWidth="1"/>
    <col min="10256" max="10256" width="17.5277777777778" customWidth="1"/>
    <col min="10257" max="10257" width="9.06481481481481" customWidth="1"/>
    <col min="10497" max="10498" width="9.26851851851852" customWidth="1"/>
    <col min="10499" max="10499" width="7" customWidth="1"/>
    <col min="10500" max="10500" width="16.3333333333333" customWidth="1"/>
    <col min="10501" max="10501" width="10.5277777777778" customWidth="1"/>
    <col min="10502" max="10502" width="37.7962962962963" customWidth="1"/>
    <col min="10503" max="10503" width="42.3333333333333" customWidth="1"/>
    <col min="10504" max="10504" width="54.0648148148148" customWidth="1"/>
    <col min="10505" max="10505" width="27" customWidth="1"/>
    <col min="10506" max="10506" width="16.3333333333333" customWidth="1"/>
    <col min="10507" max="10507" width="14" customWidth="1"/>
    <col min="10508" max="10508" width="16.3333333333333" customWidth="1"/>
    <col min="10509" max="10509" width="23.3333333333333" customWidth="1"/>
    <col min="10510" max="10510" width="12.7962962962963" customWidth="1"/>
    <col min="10511" max="10511" width="11.7314814814815" customWidth="1"/>
    <col min="10512" max="10512" width="17.5277777777778" customWidth="1"/>
    <col min="10513" max="10513" width="9.06481481481481" customWidth="1"/>
    <col min="10753" max="10754" width="9.26851851851852" customWidth="1"/>
    <col min="10755" max="10755" width="7" customWidth="1"/>
    <col min="10756" max="10756" width="16.3333333333333" customWidth="1"/>
    <col min="10757" max="10757" width="10.5277777777778" customWidth="1"/>
    <col min="10758" max="10758" width="37.7962962962963" customWidth="1"/>
    <col min="10759" max="10759" width="42.3333333333333" customWidth="1"/>
    <col min="10760" max="10760" width="54.0648148148148" customWidth="1"/>
    <col min="10761" max="10761" width="27" customWidth="1"/>
    <col min="10762" max="10762" width="16.3333333333333" customWidth="1"/>
    <col min="10763" max="10763" width="14" customWidth="1"/>
    <col min="10764" max="10764" width="16.3333333333333" customWidth="1"/>
    <col min="10765" max="10765" width="23.3333333333333" customWidth="1"/>
    <col min="10766" max="10766" width="12.7962962962963" customWidth="1"/>
    <col min="10767" max="10767" width="11.7314814814815" customWidth="1"/>
    <col min="10768" max="10768" width="17.5277777777778" customWidth="1"/>
    <col min="10769" max="10769" width="9.06481481481481" customWidth="1"/>
    <col min="11009" max="11010" width="9.26851851851852" customWidth="1"/>
    <col min="11011" max="11011" width="7" customWidth="1"/>
    <col min="11012" max="11012" width="16.3333333333333" customWidth="1"/>
    <col min="11013" max="11013" width="10.5277777777778" customWidth="1"/>
    <col min="11014" max="11014" width="37.7962962962963" customWidth="1"/>
    <col min="11015" max="11015" width="42.3333333333333" customWidth="1"/>
    <col min="11016" max="11016" width="54.0648148148148" customWidth="1"/>
    <col min="11017" max="11017" width="27" customWidth="1"/>
    <col min="11018" max="11018" width="16.3333333333333" customWidth="1"/>
    <col min="11019" max="11019" width="14" customWidth="1"/>
    <col min="11020" max="11020" width="16.3333333333333" customWidth="1"/>
    <col min="11021" max="11021" width="23.3333333333333" customWidth="1"/>
    <col min="11022" max="11022" width="12.7962962962963" customWidth="1"/>
    <col min="11023" max="11023" width="11.7314814814815" customWidth="1"/>
    <col min="11024" max="11024" width="17.5277777777778" customWidth="1"/>
    <col min="11025" max="11025" width="9.06481481481481" customWidth="1"/>
    <col min="11265" max="11266" width="9.26851851851852" customWidth="1"/>
    <col min="11267" max="11267" width="7" customWidth="1"/>
    <col min="11268" max="11268" width="16.3333333333333" customWidth="1"/>
    <col min="11269" max="11269" width="10.5277777777778" customWidth="1"/>
    <col min="11270" max="11270" width="37.7962962962963" customWidth="1"/>
    <col min="11271" max="11271" width="42.3333333333333" customWidth="1"/>
    <col min="11272" max="11272" width="54.0648148148148" customWidth="1"/>
    <col min="11273" max="11273" width="27" customWidth="1"/>
    <col min="11274" max="11274" width="16.3333333333333" customWidth="1"/>
    <col min="11275" max="11275" width="14" customWidth="1"/>
    <col min="11276" max="11276" width="16.3333333333333" customWidth="1"/>
    <col min="11277" max="11277" width="23.3333333333333" customWidth="1"/>
    <col min="11278" max="11278" width="12.7962962962963" customWidth="1"/>
    <col min="11279" max="11279" width="11.7314814814815" customWidth="1"/>
    <col min="11280" max="11280" width="17.5277777777778" customWidth="1"/>
    <col min="11281" max="11281" width="9.06481481481481" customWidth="1"/>
    <col min="11521" max="11522" width="9.26851851851852" customWidth="1"/>
    <col min="11523" max="11523" width="7" customWidth="1"/>
    <col min="11524" max="11524" width="16.3333333333333" customWidth="1"/>
    <col min="11525" max="11525" width="10.5277777777778" customWidth="1"/>
    <col min="11526" max="11526" width="37.7962962962963" customWidth="1"/>
    <col min="11527" max="11527" width="42.3333333333333" customWidth="1"/>
    <col min="11528" max="11528" width="54.0648148148148" customWidth="1"/>
    <col min="11529" max="11529" width="27" customWidth="1"/>
    <col min="11530" max="11530" width="16.3333333333333" customWidth="1"/>
    <col min="11531" max="11531" width="14" customWidth="1"/>
    <col min="11532" max="11532" width="16.3333333333333" customWidth="1"/>
    <col min="11533" max="11533" width="23.3333333333333" customWidth="1"/>
    <col min="11534" max="11534" width="12.7962962962963" customWidth="1"/>
    <col min="11535" max="11535" width="11.7314814814815" customWidth="1"/>
    <col min="11536" max="11536" width="17.5277777777778" customWidth="1"/>
    <col min="11537" max="11537" width="9.06481481481481" customWidth="1"/>
    <col min="11777" max="11778" width="9.26851851851852" customWidth="1"/>
    <col min="11779" max="11779" width="7" customWidth="1"/>
    <col min="11780" max="11780" width="16.3333333333333" customWidth="1"/>
    <col min="11781" max="11781" width="10.5277777777778" customWidth="1"/>
    <col min="11782" max="11782" width="37.7962962962963" customWidth="1"/>
    <col min="11783" max="11783" width="42.3333333333333" customWidth="1"/>
    <col min="11784" max="11784" width="54.0648148148148" customWidth="1"/>
    <col min="11785" max="11785" width="27" customWidth="1"/>
    <col min="11786" max="11786" width="16.3333333333333" customWidth="1"/>
    <col min="11787" max="11787" width="14" customWidth="1"/>
    <col min="11788" max="11788" width="16.3333333333333" customWidth="1"/>
    <col min="11789" max="11789" width="23.3333333333333" customWidth="1"/>
    <col min="11790" max="11790" width="12.7962962962963" customWidth="1"/>
    <col min="11791" max="11791" width="11.7314814814815" customWidth="1"/>
    <col min="11792" max="11792" width="17.5277777777778" customWidth="1"/>
    <col min="11793" max="11793" width="9.06481481481481" customWidth="1"/>
    <col min="12033" max="12034" width="9.26851851851852" customWidth="1"/>
    <col min="12035" max="12035" width="7" customWidth="1"/>
    <col min="12036" max="12036" width="16.3333333333333" customWidth="1"/>
    <col min="12037" max="12037" width="10.5277777777778" customWidth="1"/>
    <col min="12038" max="12038" width="37.7962962962963" customWidth="1"/>
    <col min="12039" max="12039" width="42.3333333333333" customWidth="1"/>
    <col min="12040" max="12040" width="54.0648148148148" customWidth="1"/>
    <col min="12041" max="12041" width="27" customWidth="1"/>
    <col min="12042" max="12042" width="16.3333333333333" customWidth="1"/>
    <col min="12043" max="12043" width="14" customWidth="1"/>
    <col min="12044" max="12044" width="16.3333333333333" customWidth="1"/>
    <col min="12045" max="12045" width="23.3333333333333" customWidth="1"/>
    <col min="12046" max="12046" width="12.7962962962963" customWidth="1"/>
    <col min="12047" max="12047" width="11.7314814814815" customWidth="1"/>
    <col min="12048" max="12048" width="17.5277777777778" customWidth="1"/>
    <col min="12049" max="12049" width="9.06481481481481" customWidth="1"/>
    <col min="12289" max="12290" width="9.26851851851852" customWidth="1"/>
    <col min="12291" max="12291" width="7" customWidth="1"/>
    <col min="12292" max="12292" width="16.3333333333333" customWidth="1"/>
    <col min="12293" max="12293" width="10.5277777777778" customWidth="1"/>
    <col min="12294" max="12294" width="37.7962962962963" customWidth="1"/>
    <col min="12295" max="12295" width="42.3333333333333" customWidth="1"/>
    <col min="12296" max="12296" width="54.0648148148148" customWidth="1"/>
    <col min="12297" max="12297" width="27" customWidth="1"/>
    <col min="12298" max="12298" width="16.3333333333333" customWidth="1"/>
    <col min="12299" max="12299" width="14" customWidth="1"/>
    <col min="12300" max="12300" width="16.3333333333333" customWidth="1"/>
    <col min="12301" max="12301" width="23.3333333333333" customWidth="1"/>
    <col min="12302" max="12302" width="12.7962962962963" customWidth="1"/>
    <col min="12303" max="12303" width="11.7314814814815" customWidth="1"/>
    <col min="12304" max="12304" width="17.5277777777778" customWidth="1"/>
    <col min="12305" max="12305" width="9.06481481481481" customWidth="1"/>
    <col min="12545" max="12546" width="9.26851851851852" customWidth="1"/>
    <col min="12547" max="12547" width="7" customWidth="1"/>
    <col min="12548" max="12548" width="16.3333333333333" customWidth="1"/>
    <col min="12549" max="12549" width="10.5277777777778" customWidth="1"/>
    <col min="12550" max="12550" width="37.7962962962963" customWidth="1"/>
    <col min="12551" max="12551" width="42.3333333333333" customWidth="1"/>
    <col min="12552" max="12552" width="54.0648148148148" customWidth="1"/>
    <col min="12553" max="12553" width="27" customWidth="1"/>
    <col min="12554" max="12554" width="16.3333333333333" customWidth="1"/>
    <col min="12555" max="12555" width="14" customWidth="1"/>
    <col min="12556" max="12556" width="16.3333333333333" customWidth="1"/>
    <col min="12557" max="12557" width="23.3333333333333" customWidth="1"/>
    <col min="12558" max="12558" width="12.7962962962963" customWidth="1"/>
    <col min="12559" max="12559" width="11.7314814814815" customWidth="1"/>
    <col min="12560" max="12560" width="17.5277777777778" customWidth="1"/>
    <col min="12561" max="12561" width="9.06481481481481" customWidth="1"/>
    <col min="12801" max="12802" width="9.26851851851852" customWidth="1"/>
    <col min="12803" max="12803" width="7" customWidth="1"/>
    <col min="12804" max="12804" width="16.3333333333333" customWidth="1"/>
    <col min="12805" max="12805" width="10.5277777777778" customWidth="1"/>
    <col min="12806" max="12806" width="37.7962962962963" customWidth="1"/>
    <col min="12807" max="12807" width="42.3333333333333" customWidth="1"/>
    <col min="12808" max="12808" width="54.0648148148148" customWidth="1"/>
    <col min="12809" max="12809" width="27" customWidth="1"/>
    <col min="12810" max="12810" width="16.3333333333333" customWidth="1"/>
    <col min="12811" max="12811" width="14" customWidth="1"/>
    <col min="12812" max="12812" width="16.3333333333333" customWidth="1"/>
    <col min="12813" max="12813" width="23.3333333333333" customWidth="1"/>
    <col min="12814" max="12814" width="12.7962962962963" customWidth="1"/>
    <col min="12815" max="12815" width="11.7314814814815" customWidth="1"/>
    <col min="12816" max="12816" width="17.5277777777778" customWidth="1"/>
    <col min="12817" max="12817" width="9.06481481481481" customWidth="1"/>
    <col min="13057" max="13058" width="9.26851851851852" customWidth="1"/>
    <col min="13059" max="13059" width="7" customWidth="1"/>
    <col min="13060" max="13060" width="16.3333333333333" customWidth="1"/>
    <col min="13061" max="13061" width="10.5277777777778" customWidth="1"/>
    <col min="13062" max="13062" width="37.7962962962963" customWidth="1"/>
    <col min="13063" max="13063" width="42.3333333333333" customWidth="1"/>
    <col min="13064" max="13064" width="54.0648148148148" customWidth="1"/>
    <col min="13065" max="13065" width="27" customWidth="1"/>
    <col min="13066" max="13066" width="16.3333333333333" customWidth="1"/>
    <col min="13067" max="13067" width="14" customWidth="1"/>
    <col min="13068" max="13068" width="16.3333333333333" customWidth="1"/>
    <col min="13069" max="13069" width="23.3333333333333" customWidth="1"/>
    <col min="13070" max="13070" width="12.7962962962963" customWidth="1"/>
    <col min="13071" max="13071" width="11.7314814814815" customWidth="1"/>
    <col min="13072" max="13072" width="17.5277777777778" customWidth="1"/>
    <col min="13073" max="13073" width="9.06481481481481" customWidth="1"/>
    <col min="13313" max="13314" width="9.26851851851852" customWidth="1"/>
    <col min="13315" max="13315" width="7" customWidth="1"/>
    <col min="13316" max="13316" width="16.3333333333333" customWidth="1"/>
    <col min="13317" max="13317" width="10.5277777777778" customWidth="1"/>
    <col min="13318" max="13318" width="37.7962962962963" customWidth="1"/>
    <col min="13319" max="13319" width="42.3333333333333" customWidth="1"/>
    <col min="13320" max="13320" width="54.0648148148148" customWidth="1"/>
    <col min="13321" max="13321" width="27" customWidth="1"/>
    <col min="13322" max="13322" width="16.3333333333333" customWidth="1"/>
    <col min="13323" max="13323" width="14" customWidth="1"/>
    <col min="13324" max="13324" width="16.3333333333333" customWidth="1"/>
    <col min="13325" max="13325" width="23.3333333333333" customWidth="1"/>
    <col min="13326" max="13326" width="12.7962962962963" customWidth="1"/>
    <col min="13327" max="13327" width="11.7314814814815" customWidth="1"/>
    <col min="13328" max="13328" width="17.5277777777778" customWidth="1"/>
    <col min="13329" max="13329" width="9.06481481481481" customWidth="1"/>
    <col min="13569" max="13570" width="9.26851851851852" customWidth="1"/>
    <col min="13571" max="13571" width="7" customWidth="1"/>
    <col min="13572" max="13572" width="16.3333333333333" customWidth="1"/>
    <col min="13573" max="13573" width="10.5277777777778" customWidth="1"/>
    <col min="13574" max="13574" width="37.7962962962963" customWidth="1"/>
    <col min="13575" max="13575" width="42.3333333333333" customWidth="1"/>
    <col min="13576" max="13576" width="54.0648148148148" customWidth="1"/>
    <col min="13577" max="13577" width="27" customWidth="1"/>
    <col min="13578" max="13578" width="16.3333333333333" customWidth="1"/>
    <col min="13579" max="13579" width="14" customWidth="1"/>
    <col min="13580" max="13580" width="16.3333333333333" customWidth="1"/>
    <col min="13581" max="13581" width="23.3333333333333" customWidth="1"/>
    <col min="13582" max="13582" width="12.7962962962963" customWidth="1"/>
    <col min="13583" max="13583" width="11.7314814814815" customWidth="1"/>
    <col min="13584" max="13584" width="17.5277777777778" customWidth="1"/>
    <col min="13585" max="13585" width="9.06481481481481" customWidth="1"/>
    <col min="13825" max="13826" width="9.26851851851852" customWidth="1"/>
    <col min="13827" max="13827" width="7" customWidth="1"/>
    <col min="13828" max="13828" width="16.3333333333333" customWidth="1"/>
    <col min="13829" max="13829" width="10.5277777777778" customWidth="1"/>
    <col min="13830" max="13830" width="37.7962962962963" customWidth="1"/>
    <col min="13831" max="13831" width="42.3333333333333" customWidth="1"/>
    <col min="13832" max="13832" width="54.0648148148148" customWidth="1"/>
    <col min="13833" max="13833" width="27" customWidth="1"/>
    <col min="13834" max="13834" width="16.3333333333333" customWidth="1"/>
    <col min="13835" max="13835" width="14" customWidth="1"/>
    <col min="13836" max="13836" width="16.3333333333333" customWidth="1"/>
    <col min="13837" max="13837" width="23.3333333333333" customWidth="1"/>
    <col min="13838" max="13838" width="12.7962962962963" customWidth="1"/>
    <col min="13839" max="13839" width="11.7314814814815" customWidth="1"/>
    <col min="13840" max="13840" width="17.5277777777778" customWidth="1"/>
    <col min="13841" max="13841" width="9.06481481481481" customWidth="1"/>
    <col min="14081" max="14082" width="9.26851851851852" customWidth="1"/>
    <col min="14083" max="14083" width="7" customWidth="1"/>
    <col min="14084" max="14084" width="16.3333333333333" customWidth="1"/>
    <col min="14085" max="14085" width="10.5277777777778" customWidth="1"/>
    <col min="14086" max="14086" width="37.7962962962963" customWidth="1"/>
    <col min="14087" max="14087" width="42.3333333333333" customWidth="1"/>
    <col min="14088" max="14088" width="54.0648148148148" customWidth="1"/>
    <col min="14089" max="14089" width="27" customWidth="1"/>
    <col min="14090" max="14090" width="16.3333333333333" customWidth="1"/>
    <col min="14091" max="14091" width="14" customWidth="1"/>
    <col min="14092" max="14092" width="16.3333333333333" customWidth="1"/>
    <col min="14093" max="14093" width="23.3333333333333" customWidth="1"/>
    <col min="14094" max="14094" width="12.7962962962963" customWidth="1"/>
    <col min="14095" max="14095" width="11.7314814814815" customWidth="1"/>
    <col min="14096" max="14096" width="17.5277777777778" customWidth="1"/>
    <col min="14097" max="14097" width="9.06481481481481" customWidth="1"/>
    <col min="14337" max="14338" width="9.26851851851852" customWidth="1"/>
    <col min="14339" max="14339" width="7" customWidth="1"/>
    <col min="14340" max="14340" width="16.3333333333333" customWidth="1"/>
    <col min="14341" max="14341" width="10.5277777777778" customWidth="1"/>
    <col min="14342" max="14342" width="37.7962962962963" customWidth="1"/>
    <col min="14343" max="14343" width="42.3333333333333" customWidth="1"/>
    <col min="14344" max="14344" width="54.0648148148148" customWidth="1"/>
    <col min="14345" max="14345" width="27" customWidth="1"/>
    <col min="14346" max="14346" width="16.3333333333333" customWidth="1"/>
    <col min="14347" max="14347" width="14" customWidth="1"/>
    <col min="14348" max="14348" width="16.3333333333333" customWidth="1"/>
    <col min="14349" max="14349" width="23.3333333333333" customWidth="1"/>
    <col min="14350" max="14350" width="12.7962962962963" customWidth="1"/>
    <col min="14351" max="14351" width="11.7314814814815" customWidth="1"/>
    <col min="14352" max="14352" width="17.5277777777778" customWidth="1"/>
    <col min="14353" max="14353" width="9.06481481481481" customWidth="1"/>
    <col min="14593" max="14594" width="9.26851851851852" customWidth="1"/>
    <col min="14595" max="14595" width="7" customWidth="1"/>
    <col min="14596" max="14596" width="16.3333333333333" customWidth="1"/>
    <col min="14597" max="14597" width="10.5277777777778" customWidth="1"/>
    <col min="14598" max="14598" width="37.7962962962963" customWidth="1"/>
    <col min="14599" max="14599" width="42.3333333333333" customWidth="1"/>
    <col min="14600" max="14600" width="54.0648148148148" customWidth="1"/>
    <col min="14601" max="14601" width="27" customWidth="1"/>
    <col min="14602" max="14602" width="16.3333333333333" customWidth="1"/>
    <col min="14603" max="14603" width="14" customWidth="1"/>
    <col min="14604" max="14604" width="16.3333333333333" customWidth="1"/>
    <col min="14605" max="14605" width="23.3333333333333" customWidth="1"/>
    <col min="14606" max="14606" width="12.7962962962963" customWidth="1"/>
    <col min="14607" max="14607" width="11.7314814814815" customWidth="1"/>
    <col min="14608" max="14608" width="17.5277777777778" customWidth="1"/>
    <col min="14609" max="14609" width="9.06481481481481" customWidth="1"/>
    <col min="14849" max="14850" width="9.26851851851852" customWidth="1"/>
    <col min="14851" max="14851" width="7" customWidth="1"/>
    <col min="14852" max="14852" width="16.3333333333333" customWidth="1"/>
    <col min="14853" max="14853" width="10.5277777777778" customWidth="1"/>
    <col min="14854" max="14854" width="37.7962962962963" customWidth="1"/>
    <col min="14855" max="14855" width="42.3333333333333" customWidth="1"/>
    <col min="14856" max="14856" width="54.0648148148148" customWidth="1"/>
    <col min="14857" max="14857" width="27" customWidth="1"/>
    <col min="14858" max="14858" width="16.3333333333333" customWidth="1"/>
    <col min="14859" max="14859" width="14" customWidth="1"/>
    <col min="14860" max="14860" width="16.3333333333333" customWidth="1"/>
    <col min="14861" max="14861" width="23.3333333333333" customWidth="1"/>
    <col min="14862" max="14862" width="12.7962962962963" customWidth="1"/>
    <col min="14863" max="14863" width="11.7314814814815" customWidth="1"/>
    <col min="14864" max="14864" width="17.5277777777778" customWidth="1"/>
    <col min="14865" max="14865" width="9.06481481481481" customWidth="1"/>
    <col min="15105" max="15106" width="9.26851851851852" customWidth="1"/>
    <col min="15107" max="15107" width="7" customWidth="1"/>
    <col min="15108" max="15108" width="16.3333333333333" customWidth="1"/>
    <col min="15109" max="15109" width="10.5277777777778" customWidth="1"/>
    <col min="15110" max="15110" width="37.7962962962963" customWidth="1"/>
    <col min="15111" max="15111" width="42.3333333333333" customWidth="1"/>
    <col min="15112" max="15112" width="54.0648148148148" customWidth="1"/>
    <col min="15113" max="15113" width="27" customWidth="1"/>
    <col min="15114" max="15114" width="16.3333333333333" customWidth="1"/>
    <col min="15115" max="15115" width="14" customWidth="1"/>
    <col min="15116" max="15116" width="16.3333333333333" customWidth="1"/>
    <col min="15117" max="15117" width="23.3333333333333" customWidth="1"/>
    <col min="15118" max="15118" width="12.7962962962963" customWidth="1"/>
    <col min="15119" max="15119" width="11.7314814814815" customWidth="1"/>
    <col min="15120" max="15120" width="17.5277777777778" customWidth="1"/>
    <col min="15121" max="15121" width="9.06481481481481" customWidth="1"/>
    <col min="15361" max="15362" width="9.26851851851852" customWidth="1"/>
    <col min="15363" max="15363" width="7" customWidth="1"/>
    <col min="15364" max="15364" width="16.3333333333333" customWidth="1"/>
    <col min="15365" max="15365" width="10.5277777777778" customWidth="1"/>
    <col min="15366" max="15366" width="37.7962962962963" customWidth="1"/>
    <col min="15367" max="15367" width="42.3333333333333" customWidth="1"/>
    <col min="15368" max="15368" width="54.0648148148148" customWidth="1"/>
    <col min="15369" max="15369" width="27" customWidth="1"/>
    <col min="15370" max="15370" width="16.3333333333333" customWidth="1"/>
    <col min="15371" max="15371" width="14" customWidth="1"/>
    <col min="15372" max="15372" width="16.3333333333333" customWidth="1"/>
    <col min="15373" max="15373" width="23.3333333333333" customWidth="1"/>
    <col min="15374" max="15374" width="12.7962962962963" customWidth="1"/>
    <col min="15375" max="15375" width="11.7314814814815" customWidth="1"/>
    <col min="15376" max="15376" width="17.5277777777778" customWidth="1"/>
    <col min="15377" max="15377" width="9.06481481481481" customWidth="1"/>
    <col min="15617" max="15618" width="9.26851851851852" customWidth="1"/>
    <col min="15619" max="15619" width="7" customWidth="1"/>
    <col min="15620" max="15620" width="16.3333333333333" customWidth="1"/>
    <col min="15621" max="15621" width="10.5277777777778" customWidth="1"/>
    <col min="15622" max="15622" width="37.7962962962963" customWidth="1"/>
    <col min="15623" max="15623" width="42.3333333333333" customWidth="1"/>
    <col min="15624" max="15624" width="54.0648148148148" customWidth="1"/>
    <col min="15625" max="15625" width="27" customWidth="1"/>
    <col min="15626" max="15626" width="16.3333333333333" customWidth="1"/>
    <col min="15627" max="15627" width="14" customWidth="1"/>
    <col min="15628" max="15628" width="16.3333333333333" customWidth="1"/>
    <col min="15629" max="15629" width="23.3333333333333" customWidth="1"/>
    <col min="15630" max="15630" width="12.7962962962963" customWidth="1"/>
    <col min="15631" max="15631" width="11.7314814814815" customWidth="1"/>
    <col min="15632" max="15632" width="17.5277777777778" customWidth="1"/>
    <col min="15633" max="15633" width="9.06481481481481" customWidth="1"/>
    <col min="15873" max="15874" width="9.26851851851852" customWidth="1"/>
    <col min="15875" max="15875" width="7" customWidth="1"/>
    <col min="15876" max="15876" width="16.3333333333333" customWidth="1"/>
    <col min="15877" max="15877" width="10.5277777777778" customWidth="1"/>
    <col min="15878" max="15878" width="37.7962962962963" customWidth="1"/>
    <col min="15879" max="15879" width="42.3333333333333" customWidth="1"/>
    <col min="15880" max="15880" width="54.0648148148148" customWidth="1"/>
    <col min="15881" max="15881" width="27" customWidth="1"/>
    <col min="15882" max="15882" width="16.3333333333333" customWidth="1"/>
    <col min="15883" max="15883" width="14" customWidth="1"/>
    <col min="15884" max="15884" width="16.3333333333333" customWidth="1"/>
    <col min="15885" max="15885" width="23.3333333333333" customWidth="1"/>
    <col min="15886" max="15886" width="12.7962962962963" customWidth="1"/>
    <col min="15887" max="15887" width="11.7314814814815" customWidth="1"/>
    <col min="15888" max="15888" width="17.5277777777778" customWidth="1"/>
    <col min="15889" max="15889" width="9.06481481481481" customWidth="1"/>
    <col min="16129" max="16130" width="9.26851851851852" customWidth="1"/>
    <col min="16131" max="16131" width="7" customWidth="1"/>
    <col min="16132" max="16132" width="16.3333333333333" customWidth="1"/>
    <col min="16133" max="16133" width="10.5277777777778" customWidth="1"/>
    <col min="16134" max="16134" width="37.7962962962963" customWidth="1"/>
    <col min="16135" max="16135" width="42.3333333333333" customWidth="1"/>
    <col min="16136" max="16136" width="54.0648148148148" customWidth="1"/>
    <col min="16137" max="16137" width="27" customWidth="1"/>
    <col min="16138" max="16138" width="16.3333333333333" customWidth="1"/>
    <col min="16139" max="16139" width="14" customWidth="1"/>
    <col min="16140" max="16140" width="16.3333333333333" customWidth="1"/>
    <col min="16141" max="16141" width="23.3333333333333" customWidth="1"/>
    <col min="16142" max="16142" width="12.7962962962963" customWidth="1"/>
    <col min="16143" max="16143" width="11.7314814814815" customWidth="1"/>
    <col min="16144" max="16144" width="17.5277777777778" customWidth="1"/>
    <col min="16145" max="16145" width="9.06481481481481" customWidth="1"/>
  </cols>
  <sheetData>
    <row r="1" ht="20" customHeight="1" spans="1:7">
      <c r="A1" s="24" t="s">
        <v>12</v>
      </c>
      <c r="B1" s="24"/>
      <c r="C1" s="24"/>
      <c r="D1" s="24"/>
      <c r="E1" s="24"/>
      <c r="F1" s="24"/>
      <c r="G1" s="24"/>
    </row>
    <row r="2" spans="1:16">
      <c r="A2" s="25" t="s">
        <v>13</v>
      </c>
      <c r="B2" s="25" t="s">
        <v>14</v>
      </c>
      <c r="C2" s="25" t="s">
        <v>15</v>
      </c>
      <c r="D2" s="25" t="s">
        <v>16</v>
      </c>
      <c r="E2" s="25" t="s">
        <v>17</v>
      </c>
      <c r="F2" s="25" t="s">
        <v>18</v>
      </c>
      <c r="G2" s="25" t="s">
        <v>19</v>
      </c>
      <c r="H2" s="25" t="s">
        <v>20</v>
      </c>
      <c r="I2" s="25" t="s">
        <v>21</v>
      </c>
      <c r="J2" s="25" t="s">
        <v>22</v>
      </c>
      <c r="K2" s="25" t="s">
        <v>23</v>
      </c>
      <c r="L2" s="25" t="s">
        <v>24</v>
      </c>
      <c r="M2" s="25" t="s">
        <v>25</v>
      </c>
      <c r="N2" s="25" t="s">
        <v>26</v>
      </c>
      <c r="O2" s="25" t="s">
        <v>27</v>
      </c>
      <c r="P2" s="25" t="s">
        <v>28</v>
      </c>
    </row>
    <row r="3" hidden="1" spans="1:12">
      <c r="A3">
        <v>8196464</v>
      </c>
      <c r="B3">
        <v>847</v>
      </c>
      <c r="C3">
        <v>5</v>
      </c>
      <c r="D3" t="s">
        <v>29</v>
      </c>
      <c r="E3" s="26">
        <v>305.68</v>
      </c>
      <c r="G3" t="s">
        <v>30</v>
      </c>
      <c r="H3" t="s">
        <v>31</v>
      </c>
      <c r="I3" t="s">
        <v>32</v>
      </c>
      <c r="K3" t="s">
        <v>33</v>
      </c>
      <c r="L3" t="s">
        <v>34</v>
      </c>
    </row>
    <row r="4" spans="1:12">
      <c r="A4">
        <v>8196465</v>
      </c>
      <c r="B4">
        <v>848</v>
      </c>
      <c r="C4">
        <v>5</v>
      </c>
      <c r="D4" t="s">
        <v>35</v>
      </c>
      <c r="E4" s="26">
        <v>880.01</v>
      </c>
      <c r="G4" t="s">
        <v>30</v>
      </c>
      <c r="H4" t="s">
        <v>36</v>
      </c>
      <c r="I4" t="s">
        <v>37</v>
      </c>
      <c r="K4" t="s">
        <v>33</v>
      </c>
      <c r="L4" t="s">
        <v>34</v>
      </c>
    </row>
    <row r="5" spans="1:12">
      <c r="A5">
        <v>8195703</v>
      </c>
      <c r="B5">
        <v>73</v>
      </c>
      <c r="C5">
        <v>1</v>
      </c>
      <c r="D5" t="s">
        <v>38</v>
      </c>
      <c r="E5" s="26">
        <v>587.75</v>
      </c>
      <c r="G5" t="s">
        <v>39</v>
      </c>
      <c r="H5" t="s">
        <v>40</v>
      </c>
      <c r="I5" t="s">
        <v>41</v>
      </c>
      <c r="K5" t="s">
        <v>33</v>
      </c>
      <c r="L5" t="s">
        <v>34</v>
      </c>
    </row>
    <row r="6" hidden="1" spans="1:12">
      <c r="A6">
        <v>8195671</v>
      </c>
      <c r="B6">
        <v>40</v>
      </c>
      <c r="C6">
        <v>1</v>
      </c>
      <c r="D6" t="s">
        <v>42</v>
      </c>
      <c r="E6" s="26">
        <v>271.74</v>
      </c>
      <c r="G6" t="s">
        <v>43</v>
      </c>
      <c r="H6" t="s">
        <v>44</v>
      </c>
      <c r="I6" t="s">
        <v>45</v>
      </c>
      <c r="K6" t="s">
        <v>33</v>
      </c>
      <c r="L6" t="s">
        <v>34</v>
      </c>
    </row>
    <row r="7" hidden="1" spans="1:12">
      <c r="A7">
        <v>8196509</v>
      </c>
      <c r="B7">
        <v>892</v>
      </c>
      <c r="C7">
        <v>5</v>
      </c>
      <c r="D7" t="s">
        <v>46</v>
      </c>
      <c r="E7" s="26">
        <v>174.84</v>
      </c>
      <c r="G7" t="s">
        <v>47</v>
      </c>
      <c r="H7" t="s">
        <v>48</v>
      </c>
      <c r="I7" t="s">
        <v>49</v>
      </c>
      <c r="K7" t="s">
        <v>33</v>
      </c>
      <c r="L7" t="s">
        <v>34</v>
      </c>
    </row>
    <row r="8" spans="1:12">
      <c r="A8">
        <v>8195849</v>
      </c>
      <c r="B8">
        <v>221</v>
      </c>
      <c r="C8">
        <v>2</v>
      </c>
      <c r="D8" t="s">
        <v>50</v>
      </c>
      <c r="E8" s="26">
        <v>1626.54</v>
      </c>
      <c r="G8" t="s">
        <v>51</v>
      </c>
      <c r="H8" t="s">
        <v>52</v>
      </c>
      <c r="I8" t="s">
        <v>53</v>
      </c>
      <c r="K8" t="s">
        <v>33</v>
      </c>
      <c r="L8" t="s">
        <v>34</v>
      </c>
    </row>
    <row r="9" hidden="1" spans="1:12">
      <c r="A9">
        <v>8196454</v>
      </c>
      <c r="B9">
        <v>837</v>
      </c>
      <c r="C9">
        <v>5</v>
      </c>
      <c r="D9" t="s">
        <v>54</v>
      </c>
      <c r="E9" s="26">
        <v>300.24</v>
      </c>
      <c r="G9" t="s">
        <v>55</v>
      </c>
      <c r="H9" t="s">
        <v>56</v>
      </c>
      <c r="I9" t="s">
        <v>57</v>
      </c>
      <c r="K9" t="s">
        <v>33</v>
      </c>
      <c r="L9" t="s">
        <v>34</v>
      </c>
    </row>
    <row r="10" spans="1:12">
      <c r="A10">
        <v>8196474</v>
      </c>
      <c r="B10">
        <v>857</v>
      </c>
      <c r="C10">
        <v>5</v>
      </c>
      <c r="D10" t="s">
        <v>58</v>
      </c>
      <c r="E10" s="26">
        <v>1594.61</v>
      </c>
      <c r="G10" t="s">
        <v>59</v>
      </c>
      <c r="H10" t="s">
        <v>60</v>
      </c>
      <c r="I10" t="s">
        <v>61</v>
      </c>
      <c r="K10" t="s">
        <v>33</v>
      </c>
      <c r="L10" t="s">
        <v>34</v>
      </c>
    </row>
    <row r="11" spans="1:12">
      <c r="A11">
        <v>8196418</v>
      </c>
      <c r="B11">
        <v>801</v>
      </c>
      <c r="C11">
        <v>4</v>
      </c>
      <c r="D11" t="s">
        <v>62</v>
      </c>
      <c r="E11" s="26">
        <v>600.79</v>
      </c>
      <c r="G11" t="s">
        <v>63</v>
      </c>
      <c r="H11" t="s">
        <v>64</v>
      </c>
      <c r="I11" t="s">
        <v>65</v>
      </c>
      <c r="K11" t="s">
        <v>33</v>
      </c>
      <c r="L11" t="s">
        <v>34</v>
      </c>
    </row>
    <row r="12" spans="1:12">
      <c r="A12">
        <v>8196606</v>
      </c>
      <c r="B12">
        <v>989</v>
      </c>
      <c r="C12">
        <v>5</v>
      </c>
      <c r="D12" t="s">
        <v>66</v>
      </c>
      <c r="E12" s="26">
        <v>791.16</v>
      </c>
      <c r="G12" t="s">
        <v>67</v>
      </c>
      <c r="H12" t="s">
        <v>68</v>
      </c>
      <c r="I12" t="s">
        <v>69</v>
      </c>
      <c r="K12" t="s">
        <v>33</v>
      </c>
      <c r="L12" t="s">
        <v>34</v>
      </c>
    </row>
    <row r="13" hidden="1" spans="1:12">
      <c r="A13">
        <v>8196047</v>
      </c>
      <c r="B13">
        <v>421</v>
      </c>
      <c r="C13">
        <v>3</v>
      </c>
      <c r="D13" t="s">
        <v>70</v>
      </c>
      <c r="E13" s="26">
        <v>489.89</v>
      </c>
      <c r="G13" t="s">
        <v>71</v>
      </c>
      <c r="H13" t="s">
        <v>72</v>
      </c>
      <c r="I13" t="s">
        <v>73</v>
      </c>
      <c r="K13" t="s">
        <v>33</v>
      </c>
      <c r="L13" t="s">
        <v>34</v>
      </c>
    </row>
    <row r="14" hidden="1" spans="1:12">
      <c r="A14">
        <v>8195641</v>
      </c>
      <c r="B14">
        <v>10</v>
      </c>
      <c r="C14">
        <v>1</v>
      </c>
      <c r="D14" t="s">
        <v>74</v>
      </c>
      <c r="E14" s="26">
        <v>270.07</v>
      </c>
      <c r="G14" t="s">
        <v>75</v>
      </c>
      <c r="H14" t="s">
        <v>76</v>
      </c>
      <c r="I14" t="s">
        <v>77</v>
      </c>
      <c r="K14" t="s">
        <v>33</v>
      </c>
      <c r="L14" t="s">
        <v>34</v>
      </c>
    </row>
    <row r="15" hidden="1" spans="1:12">
      <c r="A15">
        <v>8195642</v>
      </c>
      <c r="B15">
        <v>11</v>
      </c>
      <c r="C15">
        <v>1</v>
      </c>
      <c r="D15" t="s">
        <v>78</v>
      </c>
      <c r="E15" s="26">
        <v>294.14</v>
      </c>
      <c r="G15" t="s">
        <v>75</v>
      </c>
      <c r="H15" t="s">
        <v>79</v>
      </c>
      <c r="I15" t="s">
        <v>80</v>
      </c>
      <c r="K15" t="s">
        <v>33</v>
      </c>
      <c r="L15" t="s">
        <v>34</v>
      </c>
    </row>
    <row r="16" spans="1:12">
      <c r="A16">
        <v>8195933</v>
      </c>
      <c r="B16">
        <v>306</v>
      </c>
      <c r="C16">
        <v>2</v>
      </c>
      <c r="D16" t="s">
        <v>81</v>
      </c>
      <c r="E16" s="26">
        <v>1342.08</v>
      </c>
      <c r="G16" t="s">
        <v>82</v>
      </c>
      <c r="H16" t="s">
        <v>83</v>
      </c>
      <c r="I16" t="s">
        <v>84</v>
      </c>
      <c r="K16" t="s">
        <v>33</v>
      </c>
      <c r="L16" t="s">
        <v>34</v>
      </c>
    </row>
    <row r="17" hidden="1" spans="1:12">
      <c r="A17">
        <v>8195823</v>
      </c>
      <c r="B17">
        <v>194</v>
      </c>
      <c r="C17">
        <v>1</v>
      </c>
      <c r="D17" t="s">
        <v>85</v>
      </c>
      <c r="E17" s="26">
        <v>284.04</v>
      </c>
      <c r="G17" t="s">
        <v>86</v>
      </c>
      <c r="H17" t="s">
        <v>87</v>
      </c>
      <c r="I17" t="s">
        <v>88</v>
      </c>
      <c r="K17" t="s">
        <v>33</v>
      </c>
      <c r="L17" t="s">
        <v>34</v>
      </c>
    </row>
    <row r="18" hidden="1" spans="1:12">
      <c r="A18">
        <v>8196124</v>
      </c>
      <c r="B18">
        <v>500</v>
      </c>
      <c r="C18">
        <v>3</v>
      </c>
      <c r="D18" t="s">
        <v>89</v>
      </c>
      <c r="E18" s="26">
        <v>444.84</v>
      </c>
      <c r="G18" t="s">
        <v>90</v>
      </c>
      <c r="H18" t="s">
        <v>91</v>
      </c>
      <c r="I18" t="s">
        <v>92</v>
      </c>
      <c r="K18" t="s">
        <v>33</v>
      </c>
      <c r="L18" t="s">
        <v>34</v>
      </c>
    </row>
    <row r="19" hidden="1" spans="1:12">
      <c r="A19">
        <v>8196103</v>
      </c>
      <c r="B19">
        <v>479</v>
      </c>
      <c r="C19">
        <v>3</v>
      </c>
      <c r="D19" t="s">
        <v>93</v>
      </c>
      <c r="E19" s="26">
        <v>247.54</v>
      </c>
      <c r="G19" t="s">
        <v>94</v>
      </c>
      <c r="H19" t="s">
        <v>95</v>
      </c>
      <c r="I19" t="s">
        <v>96</v>
      </c>
      <c r="K19" t="s">
        <v>33</v>
      </c>
      <c r="L19" t="s">
        <v>34</v>
      </c>
    </row>
    <row r="20" hidden="1" spans="1:12">
      <c r="A20">
        <v>8195660</v>
      </c>
      <c r="B20">
        <v>29</v>
      </c>
      <c r="C20">
        <v>1</v>
      </c>
      <c r="D20" t="s">
        <v>97</v>
      </c>
      <c r="E20" s="26">
        <v>305.79</v>
      </c>
      <c r="G20" t="s">
        <v>98</v>
      </c>
      <c r="H20" t="s">
        <v>99</v>
      </c>
      <c r="I20" t="s">
        <v>100</v>
      </c>
      <c r="K20" t="s">
        <v>33</v>
      </c>
      <c r="L20" t="s">
        <v>34</v>
      </c>
    </row>
    <row r="21" hidden="1" spans="1:12">
      <c r="A21">
        <v>8196549</v>
      </c>
      <c r="B21">
        <v>932</v>
      </c>
      <c r="C21">
        <v>5</v>
      </c>
      <c r="D21" t="s">
        <v>101</v>
      </c>
      <c r="E21" s="26">
        <v>185.92</v>
      </c>
      <c r="G21" t="s">
        <v>102</v>
      </c>
      <c r="H21" t="s">
        <v>103</v>
      </c>
      <c r="I21" t="s">
        <v>104</v>
      </c>
      <c r="K21" t="s">
        <v>33</v>
      </c>
      <c r="L21" t="s">
        <v>34</v>
      </c>
    </row>
    <row r="22" hidden="1" spans="1:12">
      <c r="A22">
        <v>8196355</v>
      </c>
      <c r="B22">
        <v>738</v>
      </c>
      <c r="C22">
        <v>4</v>
      </c>
      <c r="D22" t="s">
        <v>105</v>
      </c>
      <c r="E22" s="26">
        <v>306.75</v>
      </c>
      <c r="G22" t="s">
        <v>106</v>
      </c>
      <c r="H22" t="s">
        <v>107</v>
      </c>
      <c r="I22" t="s">
        <v>108</v>
      </c>
      <c r="K22" t="s">
        <v>33</v>
      </c>
      <c r="L22" t="s">
        <v>34</v>
      </c>
    </row>
    <row r="23" hidden="1" spans="1:12">
      <c r="A23">
        <v>8195672</v>
      </c>
      <c r="B23">
        <v>41</v>
      </c>
      <c r="C23">
        <v>1</v>
      </c>
      <c r="D23" t="s">
        <v>109</v>
      </c>
      <c r="E23" s="26">
        <v>165.87</v>
      </c>
      <c r="G23" t="s">
        <v>110</v>
      </c>
      <c r="H23" t="s">
        <v>111</v>
      </c>
      <c r="I23" t="s">
        <v>112</v>
      </c>
      <c r="K23" t="s">
        <v>33</v>
      </c>
      <c r="L23" t="s">
        <v>34</v>
      </c>
    </row>
    <row r="24" spans="1:12">
      <c r="A24">
        <v>8195778</v>
      </c>
      <c r="B24">
        <v>149</v>
      </c>
      <c r="C24">
        <v>1</v>
      </c>
      <c r="D24" t="s">
        <v>113</v>
      </c>
      <c r="E24" s="26">
        <v>1007.24</v>
      </c>
      <c r="G24" t="s">
        <v>114</v>
      </c>
      <c r="H24" t="s">
        <v>115</v>
      </c>
      <c r="I24" t="s">
        <v>116</v>
      </c>
      <c r="K24" t="s">
        <v>33</v>
      </c>
      <c r="L24" t="s">
        <v>34</v>
      </c>
    </row>
    <row r="25" hidden="1" spans="1:12">
      <c r="A25">
        <v>8196150</v>
      </c>
      <c r="B25">
        <v>531</v>
      </c>
      <c r="C25">
        <v>3</v>
      </c>
      <c r="D25" t="s">
        <v>117</v>
      </c>
      <c r="E25" s="26">
        <v>195.75</v>
      </c>
      <c r="G25" t="s">
        <v>118</v>
      </c>
      <c r="H25" t="s">
        <v>119</v>
      </c>
      <c r="I25" t="s">
        <v>120</v>
      </c>
      <c r="K25" t="s">
        <v>33</v>
      </c>
      <c r="L25" t="s">
        <v>34</v>
      </c>
    </row>
    <row r="26" hidden="1" spans="1:12">
      <c r="A26">
        <v>8196617</v>
      </c>
      <c r="B26">
        <v>1001</v>
      </c>
      <c r="C26">
        <v>5</v>
      </c>
      <c r="D26" t="s">
        <v>121</v>
      </c>
      <c r="E26" s="26">
        <v>226.67</v>
      </c>
      <c r="G26" t="s">
        <v>122</v>
      </c>
      <c r="H26" t="s">
        <v>123</v>
      </c>
      <c r="I26" t="s">
        <v>124</v>
      </c>
      <c r="K26" t="s">
        <v>33</v>
      </c>
      <c r="L26" t="s">
        <v>34</v>
      </c>
    </row>
    <row r="27" hidden="1" spans="1:12">
      <c r="A27">
        <v>8196584</v>
      </c>
      <c r="B27">
        <v>967</v>
      </c>
      <c r="C27">
        <v>5</v>
      </c>
      <c r="D27" t="s">
        <v>125</v>
      </c>
      <c r="E27" s="26">
        <v>225.26</v>
      </c>
      <c r="G27" t="s">
        <v>126</v>
      </c>
      <c r="H27" t="s">
        <v>127</v>
      </c>
      <c r="I27" t="s">
        <v>128</v>
      </c>
      <c r="K27" t="s">
        <v>33</v>
      </c>
      <c r="L27" t="s">
        <v>34</v>
      </c>
    </row>
    <row r="28" hidden="1" spans="1:12">
      <c r="A28">
        <v>8195776</v>
      </c>
      <c r="B28">
        <v>147</v>
      </c>
      <c r="C28">
        <v>1</v>
      </c>
      <c r="D28" t="s">
        <v>129</v>
      </c>
      <c r="E28" s="26">
        <v>190.14</v>
      </c>
      <c r="G28" t="s">
        <v>130</v>
      </c>
      <c r="H28" t="s">
        <v>131</v>
      </c>
      <c r="I28" t="s">
        <v>132</v>
      </c>
      <c r="K28" t="s">
        <v>33</v>
      </c>
      <c r="L28" t="s">
        <v>34</v>
      </c>
    </row>
    <row r="29" hidden="1" spans="1:12">
      <c r="A29">
        <v>8196616</v>
      </c>
      <c r="B29">
        <v>1000</v>
      </c>
      <c r="C29">
        <v>5</v>
      </c>
      <c r="D29" t="s">
        <v>133</v>
      </c>
      <c r="E29" s="26">
        <v>138.84</v>
      </c>
      <c r="G29" t="s">
        <v>122</v>
      </c>
      <c r="H29" t="s">
        <v>134</v>
      </c>
      <c r="I29" t="s">
        <v>135</v>
      </c>
      <c r="K29" t="s">
        <v>33</v>
      </c>
      <c r="L29" t="s">
        <v>34</v>
      </c>
    </row>
    <row r="30" hidden="1" spans="1:12">
      <c r="A30">
        <v>8196506</v>
      </c>
      <c r="B30">
        <v>889</v>
      </c>
      <c r="C30">
        <v>5</v>
      </c>
      <c r="D30" t="s">
        <v>136</v>
      </c>
      <c r="E30" s="26">
        <v>313.08</v>
      </c>
      <c r="G30" t="s">
        <v>137</v>
      </c>
      <c r="H30" t="s">
        <v>138</v>
      </c>
      <c r="I30" t="s">
        <v>139</v>
      </c>
      <c r="K30" t="s">
        <v>33</v>
      </c>
      <c r="L30" t="s">
        <v>34</v>
      </c>
    </row>
    <row r="31" hidden="1" spans="1:12">
      <c r="A31">
        <v>8196113</v>
      </c>
      <c r="B31">
        <v>489</v>
      </c>
      <c r="C31">
        <v>3</v>
      </c>
      <c r="D31" t="s">
        <v>140</v>
      </c>
      <c r="E31" s="26">
        <v>225.96</v>
      </c>
      <c r="G31" t="s">
        <v>141</v>
      </c>
      <c r="H31" t="s">
        <v>142</v>
      </c>
      <c r="I31" t="s">
        <v>143</v>
      </c>
      <c r="K31" t="s">
        <v>33</v>
      </c>
      <c r="L31" t="s">
        <v>34</v>
      </c>
    </row>
    <row r="32" hidden="1" spans="1:12">
      <c r="A32">
        <v>8195868</v>
      </c>
      <c r="B32">
        <v>240</v>
      </c>
      <c r="C32">
        <v>2</v>
      </c>
      <c r="D32" t="s">
        <v>144</v>
      </c>
      <c r="E32" s="26">
        <v>258.28</v>
      </c>
      <c r="G32" t="s">
        <v>145</v>
      </c>
      <c r="H32" t="s">
        <v>146</v>
      </c>
      <c r="I32" t="s">
        <v>147</v>
      </c>
      <c r="K32" t="s">
        <v>33</v>
      </c>
      <c r="L32" t="s">
        <v>34</v>
      </c>
    </row>
    <row r="33" hidden="1" spans="1:12">
      <c r="A33">
        <v>8195786</v>
      </c>
      <c r="B33">
        <v>157</v>
      </c>
      <c r="C33">
        <v>1</v>
      </c>
      <c r="D33" t="s">
        <v>148</v>
      </c>
      <c r="E33" s="26">
        <v>228.06</v>
      </c>
      <c r="G33" t="s">
        <v>149</v>
      </c>
      <c r="H33" t="s">
        <v>150</v>
      </c>
      <c r="I33" t="s">
        <v>151</v>
      </c>
      <c r="K33" t="s">
        <v>33</v>
      </c>
      <c r="L33" t="s">
        <v>34</v>
      </c>
    </row>
    <row r="34" hidden="1" spans="1:12">
      <c r="A34">
        <v>8195955</v>
      </c>
      <c r="B34">
        <v>328</v>
      </c>
      <c r="C34">
        <v>2</v>
      </c>
      <c r="D34" t="s">
        <v>152</v>
      </c>
      <c r="E34" s="26">
        <v>132.52</v>
      </c>
      <c r="G34" t="s">
        <v>153</v>
      </c>
      <c r="H34" t="s">
        <v>154</v>
      </c>
      <c r="I34" t="s">
        <v>155</v>
      </c>
      <c r="K34" t="s">
        <v>33</v>
      </c>
      <c r="L34" t="s">
        <v>34</v>
      </c>
    </row>
    <row r="35" hidden="1" spans="1:12">
      <c r="A35">
        <v>8196323</v>
      </c>
      <c r="B35">
        <v>706</v>
      </c>
      <c r="C35">
        <v>4</v>
      </c>
      <c r="D35" t="s">
        <v>156</v>
      </c>
      <c r="E35" s="26">
        <v>442.34</v>
      </c>
      <c r="G35" t="s">
        <v>157</v>
      </c>
      <c r="H35" t="s">
        <v>158</v>
      </c>
      <c r="I35" t="s">
        <v>159</v>
      </c>
      <c r="K35" t="s">
        <v>33</v>
      </c>
      <c r="L35" t="s">
        <v>34</v>
      </c>
    </row>
    <row r="36" hidden="1" spans="1:12">
      <c r="A36">
        <v>8196505</v>
      </c>
      <c r="B36">
        <v>888</v>
      </c>
      <c r="C36">
        <v>5</v>
      </c>
      <c r="D36" t="s">
        <v>160</v>
      </c>
      <c r="E36" s="26">
        <v>275.85</v>
      </c>
      <c r="G36" t="s">
        <v>161</v>
      </c>
      <c r="H36" t="s">
        <v>162</v>
      </c>
      <c r="I36" t="s">
        <v>163</v>
      </c>
      <c r="K36" t="s">
        <v>33</v>
      </c>
      <c r="L36" t="s">
        <v>34</v>
      </c>
    </row>
    <row r="37" spans="1:12">
      <c r="A37">
        <v>8196398</v>
      </c>
      <c r="B37">
        <v>781</v>
      </c>
      <c r="C37">
        <v>4</v>
      </c>
      <c r="D37" t="s">
        <v>164</v>
      </c>
      <c r="E37" s="26">
        <v>899.68</v>
      </c>
      <c r="G37" t="s">
        <v>165</v>
      </c>
      <c r="H37" t="s">
        <v>166</v>
      </c>
      <c r="I37" t="s">
        <v>167</v>
      </c>
      <c r="K37" t="s">
        <v>33</v>
      </c>
      <c r="L37" t="s">
        <v>34</v>
      </c>
    </row>
    <row r="38" hidden="1" spans="1:12">
      <c r="A38">
        <v>8196516</v>
      </c>
      <c r="B38">
        <v>899</v>
      </c>
      <c r="C38">
        <v>5</v>
      </c>
      <c r="D38" t="s">
        <v>168</v>
      </c>
      <c r="E38" s="26">
        <v>197.81</v>
      </c>
      <c r="G38" t="s">
        <v>169</v>
      </c>
      <c r="H38" t="s">
        <v>170</v>
      </c>
      <c r="I38" t="s">
        <v>171</v>
      </c>
      <c r="K38" t="s">
        <v>33</v>
      </c>
      <c r="L38" t="s">
        <v>34</v>
      </c>
    </row>
    <row r="39" hidden="1" spans="1:12">
      <c r="A39">
        <v>8195730</v>
      </c>
      <c r="B39">
        <v>100</v>
      </c>
      <c r="C39">
        <v>1</v>
      </c>
      <c r="D39" t="s">
        <v>172</v>
      </c>
      <c r="E39" s="26">
        <v>228.06</v>
      </c>
      <c r="G39" t="s">
        <v>173</v>
      </c>
      <c r="H39" t="s">
        <v>174</v>
      </c>
      <c r="I39" t="s">
        <v>175</v>
      </c>
      <c r="K39" t="s">
        <v>33</v>
      </c>
      <c r="L39" t="s">
        <v>34</v>
      </c>
    </row>
    <row r="40" spans="1:12">
      <c r="A40">
        <v>8196239</v>
      </c>
      <c r="B40">
        <v>622</v>
      </c>
      <c r="C40">
        <v>4</v>
      </c>
      <c r="D40" t="s">
        <v>176</v>
      </c>
      <c r="E40" s="26">
        <v>562.48</v>
      </c>
      <c r="G40" t="s">
        <v>177</v>
      </c>
      <c r="H40" t="s">
        <v>178</v>
      </c>
      <c r="I40" t="s">
        <v>179</v>
      </c>
      <c r="K40" t="s">
        <v>33</v>
      </c>
      <c r="L40" t="s">
        <v>34</v>
      </c>
    </row>
    <row r="41" spans="1:12">
      <c r="A41">
        <v>8195954</v>
      </c>
      <c r="B41">
        <v>327</v>
      </c>
      <c r="C41">
        <v>2</v>
      </c>
      <c r="D41" t="s">
        <v>180</v>
      </c>
      <c r="E41" s="26">
        <v>1637.34</v>
      </c>
      <c r="G41" t="s">
        <v>181</v>
      </c>
      <c r="H41" t="s">
        <v>182</v>
      </c>
      <c r="I41" t="s">
        <v>183</v>
      </c>
      <c r="K41" t="s">
        <v>33</v>
      </c>
      <c r="L41" t="s">
        <v>34</v>
      </c>
    </row>
    <row r="42" hidden="1" spans="1:12">
      <c r="A42">
        <v>8195845</v>
      </c>
      <c r="B42">
        <v>216</v>
      </c>
      <c r="C42">
        <v>2</v>
      </c>
      <c r="D42" t="s">
        <v>184</v>
      </c>
      <c r="E42" s="26">
        <v>231.57</v>
      </c>
      <c r="G42" t="s">
        <v>185</v>
      </c>
      <c r="H42" t="s">
        <v>186</v>
      </c>
      <c r="I42" t="s">
        <v>187</v>
      </c>
      <c r="K42" t="s">
        <v>33</v>
      </c>
      <c r="L42" t="s">
        <v>34</v>
      </c>
    </row>
    <row r="43" hidden="1" spans="1:12">
      <c r="A43">
        <v>8196312</v>
      </c>
      <c r="B43">
        <v>695</v>
      </c>
      <c r="C43">
        <v>4</v>
      </c>
      <c r="D43" t="s">
        <v>188</v>
      </c>
      <c r="E43" s="26">
        <v>287.08</v>
      </c>
      <c r="G43" t="s">
        <v>189</v>
      </c>
      <c r="H43" t="s">
        <v>190</v>
      </c>
      <c r="I43" t="s">
        <v>191</v>
      </c>
      <c r="K43" t="s">
        <v>33</v>
      </c>
      <c r="L43" t="s">
        <v>34</v>
      </c>
    </row>
    <row r="44" hidden="1" spans="1:12">
      <c r="A44">
        <v>8196151</v>
      </c>
      <c r="B44">
        <v>532</v>
      </c>
      <c r="C44">
        <v>3</v>
      </c>
      <c r="D44" t="s">
        <v>192</v>
      </c>
      <c r="E44" s="26">
        <v>222.45</v>
      </c>
      <c r="G44" t="s">
        <v>193</v>
      </c>
      <c r="H44" t="s">
        <v>194</v>
      </c>
      <c r="I44" t="s">
        <v>195</v>
      </c>
      <c r="K44" t="s">
        <v>33</v>
      </c>
      <c r="L44" t="s">
        <v>34</v>
      </c>
    </row>
    <row r="45" hidden="1" spans="1:12">
      <c r="A45">
        <v>8195956</v>
      </c>
      <c r="B45">
        <v>329</v>
      </c>
      <c r="C45">
        <v>2</v>
      </c>
      <c r="D45" t="s">
        <v>196</v>
      </c>
      <c r="E45" s="26">
        <v>163.43</v>
      </c>
      <c r="G45" t="s">
        <v>153</v>
      </c>
      <c r="H45" t="s">
        <v>197</v>
      </c>
      <c r="I45" t="s">
        <v>198</v>
      </c>
      <c r="K45" t="s">
        <v>33</v>
      </c>
      <c r="L45" t="s">
        <v>34</v>
      </c>
    </row>
    <row r="46" hidden="1" spans="1:12">
      <c r="A46">
        <v>8196115</v>
      </c>
      <c r="B46">
        <v>491</v>
      </c>
      <c r="C46">
        <v>3</v>
      </c>
      <c r="D46" t="s">
        <v>199</v>
      </c>
      <c r="E46" s="26">
        <v>96.1</v>
      </c>
      <c r="G46" t="s">
        <v>200</v>
      </c>
      <c r="H46" t="s">
        <v>201</v>
      </c>
      <c r="I46" t="s">
        <v>202</v>
      </c>
      <c r="K46" t="s">
        <v>33</v>
      </c>
      <c r="L46" t="s">
        <v>34</v>
      </c>
    </row>
    <row r="47" hidden="1" spans="1:12">
      <c r="A47">
        <v>8196546</v>
      </c>
      <c r="B47">
        <v>929</v>
      </c>
      <c r="C47">
        <v>5</v>
      </c>
      <c r="D47" t="s">
        <v>203</v>
      </c>
      <c r="E47" s="26">
        <v>258.41</v>
      </c>
      <c r="G47" t="s">
        <v>204</v>
      </c>
      <c r="H47" t="s">
        <v>205</v>
      </c>
      <c r="I47" t="s">
        <v>206</v>
      </c>
      <c r="K47" t="s">
        <v>33</v>
      </c>
      <c r="L47" t="s">
        <v>34</v>
      </c>
    </row>
    <row r="48" spans="1:12">
      <c r="A48">
        <v>8196171</v>
      </c>
      <c r="B48">
        <v>552</v>
      </c>
      <c r="C48">
        <v>3</v>
      </c>
      <c r="D48" t="s">
        <v>207</v>
      </c>
      <c r="E48" s="26">
        <v>835.76</v>
      </c>
      <c r="G48" t="s">
        <v>208</v>
      </c>
      <c r="H48" t="s">
        <v>209</v>
      </c>
      <c r="I48" t="s">
        <v>210</v>
      </c>
      <c r="K48" t="s">
        <v>33</v>
      </c>
      <c r="L48" t="s">
        <v>34</v>
      </c>
    </row>
    <row r="49" hidden="1" spans="1:12">
      <c r="A49">
        <v>8195815</v>
      </c>
      <c r="B49">
        <v>186</v>
      </c>
      <c r="C49">
        <v>1</v>
      </c>
      <c r="D49" t="s">
        <v>211</v>
      </c>
      <c r="E49" s="26">
        <v>80.33</v>
      </c>
      <c r="G49" t="s">
        <v>212</v>
      </c>
      <c r="H49" t="s">
        <v>213</v>
      </c>
      <c r="I49" t="s">
        <v>214</v>
      </c>
      <c r="K49" t="s">
        <v>33</v>
      </c>
      <c r="L49" t="s">
        <v>34</v>
      </c>
    </row>
    <row r="50" hidden="1" spans="1:12">
      <c r="A50">
        <v>8196116</v>
      </c>
      <c r="B50">
        <v>492</v>
      </c>
      <c r="C50">
        <v>3</v>
      </c>
      <c r="D50" t="s">
        <v>215</v>
      </c>
      <c r="E50" s="26">
        <v>84.55</v>
      </c>
      <c r="G50" t="s">
        <v>200</v>
      </c>
      <c r="H50" t="s">
        <v>216</v>
      </c>
      <c r="I50" t="s">
        <v>217</v>
      </c>
      <c r="K50" t="s">
        <v>33</v>
      </c>
      <c r="L50" t="s">
        <v>34</v>
      </c>
    </row>
    <row r="51" hidden="1" spans="1:12">
      <c r="A51">
        <v>8196438</v>
      </c>
      <c r="B51">
        <v>821</v>
      </c>
      <c r="C51">
        <v>5</v>
      </c>
      <c r="D51" t="s">
        <v>218</v>
      </c>
      <c r="E51" s="26">
        <v>195.48</v>
      </c>
      <c r="G51" t="s">
        <v>219</v>
      </c>
      <c r="H51" t="s">
        <v>220</v>
      </c>
      <c r="I51" t="s">
        <v>221</v>
      </c>
      <c r="K51" t="s">
        <v>33</v>
      </c>
      <c r="L51" t="s">
        <v>34</v>
      </c>
    </row>
    <row r="52" hidden="1" spans="1:12">
      <c r="A52">
        <v>8196090</v>
      </c>
      <c r="B52">
        <v>466</v>
      </c>
      <c r="C52">
        <v>3</v>
      </c>
      <c r="D52" t="s">
        <v>222</v>
      </c>
      <c r="E52" s="26">
        <v>366.48</v>
      </c>
      <c r="G52" t="s">
        <v>223</v>
      </c>
      <c r="H52" t="s">
        <v>224</v>
      </c>
      <c r="I52" t="s">
        <v>225</v>
      </c>
      <c r="K52" t="s">
        <v>33</v>
      </c>
      <c r="L52" t="s">
        <v>34</v>
      </c>
    </row>
    <row r="53" hidden="1" spans="1:12">
      <c r="A53">
        <v>8196487</v>
      </c>
      <c r="B53">
        <v>870</v>
      </c>
      <c r="C53">
        <v>5</v>
      </c>
      <c r="D53" t="s">
        <v>226</v>
      </c>
      <c r="E53" s="26">
        <v>357.68</v>
      </c>
      <c r="G53" t="s">
        <v>227</v>
      </c>
      <c r="H53" t="s">
        <v>228</v>
      </c>
      <c r="I53" t="s">
        <v>229</v>
      </c>
      <c r="K53" t="s">
        <v>33</v>
      </c>
      <c r="L53" t="s">
        <v>34</v>
      </c>
    </row>
    <row r="54" hidden="1" spans="1:12">
      <c r="A54">
        <v>8195816</v>
      </c>
      <c r="B54">
        <v>187</v>
      </c>
      <c r="C54">
        <v>1</v>
      </c>
      <c r="D54" t="s">
        <v>230</v>
      </c>
      <c r="E54" s="26">
        <v>80.33</v>
      </c>
      <c r="G54" t="s">
        <v>212</v>
      </c>
      <c r="H54" t="s">
        <v>231</v>
      </c>
      <c r="I54" t="s">
        <v>232</v>
      </c>
      <c r="K54" t="s">
        <v>33</v>
      </c>
      <c r="L54" t="s">
        <v>34</v>
      </c>
    </row>
    <row r="55" hidden="1" spans="1:12">
      <c r="A55">
        <v>8196081</v>
      </c>
      <c r="B55">
        <v>457</v>
      </c>
      <c r="C55">
        <v>3</v>
      </c>
      <c r="D55" t="s">
        <v>233</v>
      </c>
      <c r="E55" s="26">
        <v>410.03</v>
      </c>
      <c r="G55" t="s">
        <v>234</v>
      </c>
      <c r="H55" t="s">
        <v>235</v>
      </c>
      <c r="I55" t="s">
        <v>236</v>
      </c>
      <c r="K55" t="s">
        <v>33</v>
      </c>
      <c r="L55" t="s">
        <v>34</v>
      </c>
    </row>
    <row r="56" hidden="1" spans="1:12">
      <c r="A56">
        <v>8195705</v>
      </c>
      <c r="B56">
        <v>75</v>
      </c>
      <c r="C56">
        <v>1</v>
      </c>
      <c r="D56" t="s">
        <v>237</v>
      </c>
      <c r="E56" s="26">
        <v>224.55</v>
      </c>
      <c r="G56" t="s">
        <v>238</v>
      </c>
      <c r="H56" t="s">
        <v>239</v>
      </c>
      <c r="I56" t="s">
        <v>240</v>
      </c>
      <c r="K56" t="s">
        <v>33</v>
      </c>
      <c r="L56" t="s">
        <v>34</v>
      </c>
    </row>
    <row r="57" hidden="1" spans="1:12">
      <c r="A57">
        <v>8195947</v>
      </c>
      <c r="B57">
        <v>320</v>
      </c>
      <c r="C57">
        <v>2</v>
      </c>
      <c r="D57" t="s">
        <v>241</v>
      </c>
      <c r="E57" s="26">
        <v>498.54</v>
      </c>
      <c r="G57" t="s">
        <v>242</v>
      </c>
      <c r="H57" t="s">
        <v>243</v>
      </c>
      <c r="I57" t="s">
        <v>32</v>
      </c>
      <c r="K57" t="s">
        <v>33</v>
      </c>
      <c r="L57" t="s">
        <v>34</v>
      </c>
    </row>
    <row r="58" hidden="1" spans="1:12">
      <c r="A58">
        <v>8195961</v>
      </c>
      <c r="B58">
        <v>334</v>
      </c>
      <c r="C58">
        <v>2</v>
      </c>
      <c r="D58" t="s">
        <v>244</v>
      </c>
      <c r="E58" s="26">
        <v>336.09</v>
      </c>
      <c r="G58" t="s">
        <v>245</v>
      </c>
      <c r="H58" t="s">
        <v>246</v>
      </c>
      <c r="I58" t="s">
        <v>247</v>
      </c>
      <c r="K58" t="s">
        <v>33</v>
      </c>
      <c r="L58" t="s">
        <v>34</v>
      </c>
    </row>
    <row r="59" hidden="1" spans="1:12">
      <c r="A59">
        <v>8196104</v>
      </c>
      <c r="B59">
        <v>480</v>
      </c>
      <c r="C59">
        <v>3</v>
      </c>
      <c r="D59" t="s">
        <v>248</v>
      </c>
      <c r="E59" s="26">
        <v>201.7</v>
      </c>
      <c r="G59" t="s">
        <v>249</v>
      </c>
      <c r="H59" t="s">
        <v>250</v>
      </c>
      <c r="I59" t="s">
        <v>251</v>
      </c>
      <c r="K59" t="s">
        <v>33</v>
      </c>
      <c r="L59" t="s">
        <v>34</v>
      </c>
    </row>
    <row r="60" hidden="1" spans="1:12">
      <c r="A60">
        <v>8196332</v>
      </c>
      <c r="B60">
        <v>715</v>
      </c>
      <c r="C60">
        <v>4</v>
      </c>
      <c r="D60" t="s">
        <v>252</v>
      </c>
      <c r="E60" s="26">
        <v>454.94</v>
      </c>
      <c r="G60" t="s">
        <v>253</v>
      </c>
      <c r="H60" t="s">
        <v>254</v>
      </c>
      <c r="I60" t="s">
        <v>255</v>
      </c>
      <c r="K60" t="s">
        <v>33</v>
      </c>
      <c r="L60" t="s">
        <v>34</v>
      </c>
    </row>
    <row r="61" spans="1:12">
      <c r="A61">
        <v>8196079</v>
      </c>
      <c r="B61">
        <v>454</v>
      </c>
      <c r="C61">
        <v>3</v>
      </c>
      <c r="D61" t="s">
        <v>256</v>
      </c>
      <c r="E61" s="26">
        <v>1160.52</v>
      </c>
      <c r="G61" t="s">
        <v>257</v>
      </c>
      <c r="H61" t="s">
        <v>258</v>
      </c>
      <c r="I61" t="s">
        <v>259</v>
      </c>
      <c r="K61" t="s">
        <v>33</v>
      </c>
      <c r="L61" t="s">
        <v>34</v>
      </c>
    </row>
    <row r="62" spans="1:12">
      <c r="A62">
        <v>8195888</v>
      </c>
      <c r="B62">
        <v>260</v>
      </c>
      <c r="C62">
        <v>2</v>
      </c>
      <c r="D62" t="s">
        <v>260</v>
      </c>
      <c r="E62" s="26">
        <v>712.07</v>
      </c>
      <c r="G62" t="s">
        <v>261</v>
      </c>
      <c r="H62" t="s">
        <v>262</v>
      </c>
      <c r="I62" t="s">
        <v>263</v>
      </c>
      <c r="K62" t="s">
        <v>33</v>
      </c>
      <c r="L62" t="s">
        <v>34</v>
      </c>
    </row>
    <row r="63" hidden="1" spans="1:12">
      <c r="A63">
        <v>8196354</v>
      </c>
      <c r="B63">
        <v>737</v>
      </c>
      <c r="C63">
        <v>4</v>
      </c>
      <c r="D63" t="s">
        <v>264</v>
      </c>
      <c r="E63" s="26">
        <v>321.26</v>
      </c>
      <c r="G63" t="s">
        <v>265</v>
      </c>
      <c r="H63" t="s">
        <v>266</v>
      </c>
      <c r="I63" t="s">
        <v>267</v>
      </c>
      <c r="K63" t="s">
        <v>33</v>
      </c>
      <c r="L63" t="s">
        <v>34</v>
      </c>
    </row>
    <row r="64" spans="1:12">
      <c r="A64">
        <v>8195643</v>
      </c>
      <c r="B64">
        <v>12</v>
      </c>
      <c r="C64">
        <v>1</v>
      </c>
      <c r="D64" t="s">
        <v>268</v>
      </c>
      <c r="E64" s="26">
        <v>736.7</v>
      </c>
      <c r="G64" t="s">
        <v>269</v>
      </c>
      <c r="H64" t="s">
        <v>270</v>
      </c>
      <c r="I64" t="s">
        <v>271</v>
      </c>
      <c r="K64" t="s">
        <v>33</v>
      </c>
      <c r="L64" t="s">
        <v>34</v>
      </c>
    </row>
    <row r="65" spans="1:12">
      <c r="A65">
        <v>8195912</v>
      </c>
      <c r="B65">
        <v>285</v>
      </c>
      <c r="C65">
        <v>2</v>
      </c>
      <c r="D65" t="s">
        <v>272</v>
      </c>
      <c r="E65" s="26">
        <v>995.23</v>
      </c>
      <c r="G65" t="s">
        <v>273</v>
      </c>
      <c r="H65" t="s">
        <v>274</v>
      </c>
      <c r="I65" t="s">
        <v>275</v>
      </c>
      <c r="K65" t="s">
        <v>33</v>
      </c>
      <c r="L65" t="s">
        <v>34</v>
      </c>
    </row>
    <row r="66" hidden="1" spans="1:12">
      <c r="A66">
        <v>8196402</v>
      </c>
      <c r="B66">
        <v>785</v>
      </c>
      <c r="C66">
        <v>4</v>
      </c>
      <c r="D66" t="s">
        <v>276</v>
      </c>
      <c r="E66" s="26">
        <v>294.14</v>
      </c>
      <c r="G66" t="s">
        <v>277</v>
      </c>
      <c r="H66" t="s">
        <v>278</v>
      </c>
      <c r="I66" t="s">
        <v>279</v>
      </c>
      <c r="K66" t="s">
        <v>33</v>
      </c>
      <c r="L66" t="s">
        <v>34</v>
      </c>
    </row>
    <row r="67" hidden="1" spans="1:12">
      <c r="A67">
        <v>8196117</v>
      </c>
      <c r="B67">
        <v>493</v>
      </c>
      <c r="C67">
        <v>3</v>
      </c>
      <c r="D67" t="s">
        <v>280</v>
      </c>
      <c r="E67" s="26">
        <v>80.33</v>
      </c>
      <c r="G67" t="s">
        <v>200</v>
      </c>
      <c r="H67" t="s">
        <v>281</v>
      </c>
      <c r="I67" t="s">
        <v>282</v>
      </c>
      <c r="K67" t="s">
        <v>33</v>
      </c>
      <c r="L67" t="s">
        <v>34</v>
      </c>
    </row>
    <row r="68" hidden="1" spans="1:12">
      <c r="A68">
        <v>8196118</v>
      </c>
      <c r="B68">
        <v>494</v>
      </c>
      <c r="C68">
        <v>3</v>
      </c>
      <c r="D68" t="s">
        <v>283</v>
      </c>
      <c r="E68" s="26">
        <v>81.04</v>
      </c>
      <c r="G68" t="s">
        <v>200</v>
      </c>
      <c r="H68" t="s">
        <v>284</v>
      </c>
      <c r="I68" t="s">
        <v>217</v>
      </c>
      <c r="K68" t="s">
        <v>33</v>
      </c>
      <c r="L68" t="s">
        <v>34</v>
      </c>
    </row>
    <row r="69" hidden="1" spans="1:12">
      <c r="A69">
        <v>8196230</v>
      </c>
      <c r="B69">
        <v>612</v>
      </c>
      <c r="C69">
        <v>3</v>
      </c>
      <c r="D69" t="s">
        <v>285</v>
      </c>
      <c r="E69" s="26">
        <v>468.34</v>
      </c>
      <c r="G69" t="s">
        <v>286</v>
      </c>
      <c r="H69" t="s">
        <v>287</v>
      </c>
      <c r="I69" t="s">
        <v>288</v>
      </c>
      <c r="K69" t="s">
        <v>33</v>
      </c>
      <c r="L69" t="s">
        <v>34</v>
      </c>
    </row>
    <row r="70" hidden="1" spans="1:12">
      <c r="A70">
        <v>8196119</v>
      </c>
      <c r="B70">
        <v>495</v>
      </c>
      <c r="C70">
        <v>3</v>
      </c>
      <c r="D70" t="s">
        <v>289</v>
      </c>
      <c r="E70" s="26">
        <v>76.12</v>
      </c>
      <c r="G70" t="s">
        <v>200</v>
      </c>
      <c r="H70" t="s">
        <v>290</v>
      </c>
      <c r="I70" t="s">
        <v>32</v>
      </c>
      <c r="K70" t="s">
        <v>33</v>
      </c>
      <c r="L70" t="s">
        <v>34</v>
      </c>
    </row>
    <row r="71" hidden="1" spans="1:12">
      <c r="A71">
        <v>8196178</v>
      </c>
      <c r="B71">
        <v>560</v>
      </c>
      <c r="C71">
        <v>3</v>
      </c>
      <c r="D71" t="s">
        <v>291</v>
      </c>
      <c r="E71" s="26">
        <v>268.11</v>
      </c>
      <c r="G71" t="s">
        <v>292</v>
      </c>
      <c r="H71" t="s">
        <v>293</v>
      </c>
      <c r="I71" t="s">
        <v>294</v>
      </c>
      <c r="K71" t="s">
        <v>33</v>
      </c>
      <c r="L71" t="s">
        <v>34</v>
      </c>
    </row>
    <row r="72" hidden="1" spans="1:12">
      <c r="A72">
        <v>8196120</v>
      </c>
      <c r="B72">
        <v>496</v>
      </c>
      <c r="C72">
        <v>3</v>
      </c>
      <c r="D72" t="s">
        <v>295</v>
      </c>
      <c r="E72" s="26">
        <v>82.65</v>
      </c>
      <c r="G72" t="s">
        <v>200</v>
      </c>
      <c r="H72" t="s">
        <v>296</v>
      </c>
      <c r="I72" t="s">
        <v>297</v>
      </c>
      <c r="K72" t="s">
        <v>33</v>
      </c>
      <c r="L72" t="s">
        <v>34</v>
      </c>
    </row>
    <row r="73" hidden="1" spans="1:12">
      <c r="A73">
        <v>8195755</v>
      </c>
      <c r="B73">
        <v>125</v>
      </c>
      <c r="C73">
        <v>1</v>
      </c>
      <c r="D73" t="s">
        <v>298</v>
      </c>
      <c r="E73" s="26">
        <v>225.26</v>
      </c>
      <c r="G73" t="s">
        <v>299</v>
      </c>
      <c r="H73" t="s">
        <v>300</v>
      </c>
      <c r="I73" t="s">
        <v>301</v>
      </c>
      <c r="K73" t="s">
        <v>33</v>
      </c>
      <c r="L73" t="s">
        <v>34</v>
      </c>
    </row>
    <row r="74" spans="1:12">
      <c r="A74">
        <v>8196481</v>
      </c>
      <c r="B74">
        <v>864</v>
      </c>
      <c r="C74">
        <v>5</v>
      </c>
      <c r="D74" t="s">
        <v>302</v>
      </c>
      <c r="E74" s="26">
        <v>563.87</v>
      </c>
      <c r="G74" t="s">
        <v>303</v>
      </c>
      <c r="H74" t="s">
        <v>304</v>
      </c>
      <c r="I74" t="s">
        <v>305</v>
      </c>
      <c r="K74" t="s">
        <v>33</v>
      </c>
      <c r="L74" t="s">
        <v>34</v>
      </c>
    </row>
    <row r="75" hidden="1" spans="1:12">
      <c r="A75">
        <v>8196592</v>
      </c>
      <c r="B75">
        <v>975</v>
      </c>
      <c r="C75">
        <v>5</v>
      </c>
      <c r="D75" t="s">
        <v>306</v>
      </c>
      <c r="E75" s="26">
        <v>276.28</v>
      </c>
      <c r="G75" t="s">
        <v>307</v>
      </c>
      <c r="H75" t="s">
        <v>308</v>
      </c>
      <c r="I75" t="s">
        <v>309</v>
      </c>
      <c r="K75" t="s">
        <v>33</v>
      </c>
      <c r="L75" t="s">
        <v>34</v>
      </c>
    </row>
    <row r="76" hidden="1" spans="1:12">
      <c r="A76">
        <v>8195817</v>
      </c>
      <c r="B76">
        <v>188</v>
      </c>
      <c r="C76">
        <v>1</v>
      </c>
      <c r="D76" t="s">
        <v>310</v>
      </c>
      <c r="E76" s="26">
        <v>80.33</v>
      </c>
      <c r="G76" t="s">
        <v>212</v>
      </c>
      <c r="H76" t="s">
        <v>311</v>
      </c>
      <c r="I76" t="s">
        <v>232</v>
      </c>
      <c r="K76" t="s">
        <v>33</v>
      </c>
      <c r="L76" t="s">
        <v>34</v>
      </c>
    </row>
    <row r="77" spans="1:12">
      <c r="A77">
        <v>8196121</v>
      </c>
      <c r="B77">
        <v>497</v>
      </c>
      <c r="C77">
        <v>3</v>
      </c>
      <c r="D77" t="s">
        <v>312</v>
      </c>
      <c r="E77" s="26">
        <v>1299.15</v>
      </c>
      <c r="G77" t="s">
        <v>200</v>
      </c>
      <c r="H77" t="s">
        <v>313</v>
      </c>
      <c r="I77" t="s">
        <v>314</v>
      </c>
      <c r="K77" t="s">
        <v>33</v>
      </c>
      <c r="L77" t="s">
        <v>34</v>
      </c>
    </row>
    <row r="78" hidden="1" spans="1:12">
      <c r="A78">
        <v>8195890</v>
      </c>
      <c r="B78">
        <v>262</v>
      </c>
      <c r="C78">
        <v>2</v>
      </c>
      <c r="D78" t="s">
        <v>315</v>
      </c>
      <c r="E78" s="26">
        <v>250.64</v>
      </c>
      <c r="G78" t="s">
        <v>316</v>
      </c>
      <c r="H78" t="s">
        <v>317</v>
      </c>
      <c r="I78" t="s">
        <v>318</v>
      </c>
      <c r="K78" t="s">
        <v>33</v>
      </c>
      <c r="L78" t="s">
        <v>34</v>
      </c>
    </row>
    <row r="79" hidden="1" spans="1:12">
      <c r="A79">
        <v>8196313</v>
      </c>
      <c r="B79">
        <v>696</v>
      </c>
      <c r="C79">
        <v>4</v>
      </c>
      <c r="D79" t="s">
        <v>319</v>
      </c>
      <c r="E79" s="26">
        <v>426.2</v>
      </c>
      <c r="G79" t="s">
        <v>320</v>
      </c>
      <c r="H79" t="s">
        <v>321</v>
      </c>
      <c r="I79" t="s">
        <v>322</v>
      </c>
      <c r="K79" t="s">
        <v>33</v>
      </c>
      <c r="L79" t="s">
        <v>34</v>
      </c>
    </row>
    <row r="80" hidden="1" spans="1:12">
      <c r="A80">
        <v>8196122</v>
      </c>
      <c r="B80">
        <v>498</v>
      </c>
      <c r="C80">
        <v>3</v>
      </c>
      <c r="D80" t="s">
        <v>323</v>
      </c>
      <c r="E80" s="26">
        <v>78.22</v>
      </c>
      <c r="G80" t="s">
        <v>200</v>
      </c>
      <c r="H80" t="s">
        <v>324</v>
      </c>
      <c r="I80" t="s">
        <v>217</v>
      </c>
      <c r="K80" t="s">
        <v>33</v>
      </c>
      <c r="L80" t="s">
        <v>34</v>
      </c>
    </row>
    <row r="81" hidden="1" spans="1:12">
      <c r="A81">
        <v>8195876</v>
      </c>
      <c r="B81">
        <v>248</v>
      </c>
      <c r="C81">
        <v>2</v>
      </c>
      <c r="D81" t="s">
        <v>325</v>
      </c>
      <c r="E81" s="26">
        <v>415.71</v>
      </c>
      <c r="G81" t="s">
        <v>326</v>
      </c>
      <c r="H81" t="s">
        <v>327</v>
      </c>
      <c r="I81" t="s">
        <v>328</v>
      </c>
      <c r="K81" t="s">
        <v>33</v>
      </c>
      <c r="L81" t="s">
        <v>34</v>
      </c>
    </row>
    <row r="82" hidden="1" spans="1:12">
      <c r="A82">
        <v>8196105</v>
      </c>
      <c r="B82">
        <v>481</v>
      </c>
      <c r="C82">
        <v>3</v>
      </c>
      <c r="D82" t="s">
        <v>329</v>
      </c>
      <c r="E82" s="26">
        <v>165.19</v>
      </c>
      <c r="G82" t="s">
        <v>330</v>
      </c>
      <c r="H82" t="s">
        <v>331</v>
      </c>
      <c r="I82" t="s">
        <v>332</v>
      </c>
      <c r="K82" t="s">
        <v>33</v>
      </c>
      <c r="L82" t="s">
        <v>34</v>
      </c>
    </row>
    <row r="83" hidden="1" spans="1:12">
      <c r="A83">
        <v>8196102</v>
      </c>
      <c r="B83">
        <v>478</v>
      </c>
      <c r="C83">
        <v>3</v>
      </c>
      <c r="D83" t="s">
        <v>333</v>
      </c>
      <c r="E83" s="26">
        <v>202.47</v>
      </c>
      <c r="G83" t="s">
        <v>94</v>
      </c>
      <c r="H83" t="s">
        <v>334</v>
      </c>
      <c r="I83" t="s">
        <v>335</v>
      </c>
      <c r="K83" t="s">
        <v>33</v>
      </c>
      <c r="L83" t="s">
        <v>34</v>
      </c>
    </row>
    <row r="84" hidden="1" spans="1:12">
      <c r="A84">
        <v>8196594</v>
      </c>
      <c r="B84">
        <v>977</v>
      </c>
      <c r="C84">
        <v>5</v>
      </c>
      <c r="D84" t="s">
        <v>336</v>
      </c>
      <c r="E84" s="26">
        <v>216.46</v>
      </c>
      <c r="G84" t="s">
        <v>337</v>
      </c>
      <c r="H84" t="s">
        <v>338</v>
      </c>
      <c r="I84" t="s">
        <v>339</v>
      </c>
      <c r="K84" t="s">
        <v>33</v>
      </c>
      <c r="L84" t="s">
        <v>34</v>
      </c>
    </row>
    <row r="85" hidden="1" spans="1:12">
      <c r="A85">
        <v>8195964</v>
      </c>
      <c r="B85">
        <v>337</v>
      </c>
      <c r="C85">
        <v>2</v>
      </c>
      <c r="D85" t="s">
        <v>340</v>
      </c>
      <c r="E85" s="26">
        <v>255.3</v>
      </c>
      <c r="G85" t="s">
        <v>341</v>
      </c>
      <c r="H85" t="s">
        <v>342</v>
      </c>
      <c r="I85" t="s">
        <v>343</v>
      </c>
      <c r="K85" t="s">
        <v>33</v>
      </c>
      <c r="L85" t="s">
        <v>34</v>
      </c>
    </row>
    <row r="86" spans="1:12">
      <c r="A86">
        <v>8196279</v>
      </c>
      <c r="B86">
        <v>662</v>
      </c>
      <c r="C86">
        <v>4</v>
      </c>
      <c r="D86" t="s">
        <v>344</v>
      </c>
      <c r="E86" s="26">
        <v>533.4</v>
      </c>
      <c r="G86" t="s">
        <v>345</v>
      </c>
      <c r="H86" t="s">
        <v>346</v>
      </c>
      <c r="I86" t="s">
        <v>347</v>
      </c>
      <c r="K86" t="s">
        <v>33</v>
      </c>
      <c r="L86" t="s">
        <v>34</v>
      </c>
    </row>
    <row r="87" hidden="1" spans="1:12">
      <c r="A87">
        <v>8195686</v>
      </c>
      <c r="B87">
        <v>55</v>
      </c>
      <c r="C87">
        <v>1</v>
      </c>
      <c r="D87" t="s">
        <v>348</v>
      </c>
      <c r="E87" s="26">
        <v>221.9</v>
      </c>
      <c r="G87" t="s">
        <v>349</v>
      </c>
      <c r="H87" t="s">
        <v>350</v>
      </c>
      <c r="I87" t="s">
        <v>351</v>
      </c>
      <c r="K87" t="s">
        <v>33</v>
      </c>
      <c r="L87" t="s">
        <v>34</v>
      </c>
    </row>
    <row r="88" spans="1:12">
      <c r="A88">
        <v>8195847</v>
      </c>
      <c r="B88">
        <v>218</v>
      </c>
      <c r="C88">
        <v>2</v>
      </c>
      <c r="D88" t="s">
        <v>352</v>
      </c>
      <c r="E88" s="26">
        <v>1231.44</v>
      </c>
      <c r="G88" t="s">
        <v>353</v>
      </c>
      <c r="H88" t="s">
        <v>354</v>
      </c>
      <c r="I88" t="s">
        <v>355</v>
      </c>
      <c r="K88" t="s">
        <v>33</v>
      </c>
      <c r="L88" t="s">
        <v>34</v>
      </c>
    </row>
    <row r="89" spans="1:12">
      <c r="A89">
        <v>8196439</v>
      </c>
      <c r="B89">
        <v>822</v>
      </c>
      <c r="C89">
        <v>5</v>
      </c>
      <c r="D89" t="s">
        <v>356</v>
      </c>
      <c r="E89" s="26">
        <v>1188.26</v>
      </c>
      <c r="G89" t="s">
        <v>219</v>
      </c>
      <c r="H89" t="s">
        <v>357</v>
      </c>
      <c r="I89" t="s">
        <v>358</v>
      </c>
      <c r="K89" t="s">
        <v>33</v>
      </c>
      <c r="L89" t="s">
        <v>34</v>
      </c>
    </row>
    <row r="90" spans="1:12">
      <c r="A90">
        <v>8196175</v>
      </c>
      <c r="B90">
        <v>557</v>
      </c>
      <c r="C90">
        <v>3</v>
      </c>
      <c r="D90" t="s">
        <v>359</v>
      </c>
      <c r="E90" s="26">
        <v>1268.27</v>
      </c>
      <c r="G90" t="s">
        <v>360</v>
      </c>
      <c r="H90" t="s">
        <v>361</v>
      </c>
      <c r="I90" t="s">
        <v>362</v>
      </c>
      <c r="K90" t="s">
        <v>33</v>
      </c>
      <c r="L90" t="s">
        <v>34</v>
      </c>
    </row>
    <row r="91" hidden="1" spans="1:12">
      <c r="A91">
        <v>8196350</v>
      </c>
      <c r="B91">
        <v>733</v>
      </c>
      <c r="C91">
        <v>4</v>
      </c>
      <c r="D91" t="s">
        <v>363</v>
      </c>
      <c r="E91" s="26">
        <v>361.73</v>
      </c>
      <c r="G91" t="s">
        <v>364</v>
      </c>
      <c r="H91" t="s">
        <v>365</v>
      </c>
      <c r="I91" t="s">
        <v>366</v>
      </c>
      <c r="K91" t="s">
        <v>33</v>
      </c>
      <c r="L91" t="s">
        <v>34</v>
      </c>
    </row>
    <row r="92" spans="1:12">
      <c r="A92">
        <v>8196107</v>
      </c>
      <c r="B92">
        <v>483</v>
      </c>
      <c r="C92">
        <v>3</v>
      </c>
      <c r="D92" t="s">
        <v>367</v>
      </c>
      <c r="E92" s="26">
        <v>634.38</v>
      </c>
      <c r="G92" t="s">
        <v>368</v>
      </c>
      <c r="H92" t="s">
        <v>369</v>
      </c>
      <c r="I92" t="s">
        <v>370</v>
      </c>
      <c r="K92" t="s">
        <v>33</v>
      </c>
      <c r="L92" t="s">
        <v>34</v>
      </c>
    </row>
    <row r="93" hidden="1" spans="1:12">
      <c r="A93">
        <v>8195690</v>
      </c>
      <c r="B93">
        <v>59</v>
      </c>
      <c r="C93">
        <v>1</v>
      </c>
      <c r="D93" t="s">
        <v>371</v>
      </c>
      <c r="E93" s="26">
        <v>336.09</v>
      </c>
      <c r="G93" t="s">
        <v>372</v>
      </c>
      <c r="H93" t="s">
        <v>373</v>
      </c>
      <c r="I93" t="s">
        <v>374</v>
      </c>
      <c r="K93" t="s">
        <v>33</v>
      </c>
      <c r="L93" t="s">
        <v>34</v>
      </c>
    </row>
    <row r="94" hidden="1" spans="1:12">
      <c r="A94">
        <v>8196152</v>
      </c>
      <c r="B94">
        <v>533</v>
      </c>
      <c r="C94">
        <v>3</v>
      </c>
      <c r="D94" t="s">
        <v>375</v>
      </c>
      <c r="E94" s="26">
        <v>384.26</v>
      </c>
      <c r="G94" t="s">
        <v>376</v>
      </c>
      <c r="H94" t="s">
        <v>377</v>
      </c>
      <c r="I94" t="s">
        <v>378</v>
      </c>
      <c r="K94" t="s">
        <v>33</v>
      </c>
      <c r="L94" t="s">
        <v>34</v>
      </c>
    </row>
    <row r="95" hidden="1" spans="1:12">
      <c r="A95">
        <v>8196252</v>
      </c>
      <c r="B95">
        <v>635</v>
      </c>
      <c r="C95">
        <v>4</v>
      </c>
      <c r="D95" t="s">
        <v>379</v>
      </c>
      <c r="E95" s="26">
        <v>250.64</v>
      </c>
      <c r="G95" t="s">
        <v>380</v>
      </c>
      <c r="H95" t="s">
        <v>381</v>
      </c>
      <c r="I95" t="s">
        <v>382</v>
      </c>
      <c r="K95" t="s">
        <v>33</v>
      </c>
      <c r="L95" t="s">
        <v>34</v>
      </c>
    </row>
    <row r="96" hidden="1" spans="1:12">
      <c r="A96">
        <v>8196153</v>
      </c>
      <c r="B96">
        <v>534</v>
      </c>
      <c r="C96">
        <v>3</v>
      </c>
      <c r="D96" t="s">
        <v>383</v>
      </c>
      <c r="E96" s="26">
        <v>420.77</v>
      </c>
      <c r="G96" t="s">
        <v>384</v>
      </c>
      <c r="H96" t="s">
        <v>385</v>
      </c>
      <c r="I96" t="s">
        <v>386</v>
      </c>
      <c r="K96" t="s">
        <v>33</v>
      </c>
      <c r="L96" t="s">
        <v>34</v>
      </c>
    </row>
    <row r="97" hidden="1" spans="1:12">
      <c r="A97">
        <v>8196165</v>
      </c>
      <c r="B97">
        <v>546</v>
      </c>
      <c r="C97">
        <v>3</v>
      </c>
      <c r="D97" t="s">
        <v>387</v>
      </c>
      <c r="E97" s="26">
        <v>79.63</v>
      </c>
      <c r="G97" t="s">
        <v>388</v>
      </c>
      <c r="H97" t="s">
        <v>389</v>
      </c>
      <c r="I97" t="s">
        <v>32</v>
      </c>
      <c r="K97" t="s">
        <v>33</v>
      </c>
      <c r="L97" t="s">
        <v>34</v>
      </c>
    </row>
    <row r="98" hidden="1" spans="1:12">
      <c r="A98">
        <v>8195929</v>
      </c>
      <c r="B98">
        <v>302</v>
      </c>
      <c r="C98">
        <v>2</v>
      </c>
      <c r="D98" t="s">
        <v>390</v>
      </c>
      <c r="E98" s="26">
        <v>469.73</v>
      </c>
      <c r="G98" t="s">
        <v>391</v>
      </c>
      <c r="H98" t="s">
        <v>392</v>
      </c>
      <c r="I98" t="s">
        <v>393</v>
      </c>
      <c r="K98" t="s">
        <v>33</v>
      </c>
      <c r="L98" t="s">
        <v>34</v>
      </c>
    </row>
    <row r="99" spans="1:12">
      <c r="A99">
        <v>8196073</v>
      </c>
      <c r="B99">
        <v>448</v>
      </c>
      <c r="C99">
        <v>3</v>
      </c>
      <c r="D99" t="s">
        <v>394</v>
      </c>
      <c r="E99" s="26">
        <v>842.07</v>
      </c>
      <c r="G99" t="s">
        <v>395</v>
      </c>
      <c r="H99" t="s">
        <v>396</v>
      </c>
      <c r="I99" t="s">
        <v>397</v>
      </c>
      <c r="K99" t="s">
        <v>33</v>
      </c>
      <c r="L99" t="s">
        <v>34</v>
      </c>
    </row>
    <row r="100" spans="1:12">
      <c r="A100">
        <v>8195923</v>
      </c>
      <c r="B100">
        <v>296</v>
      </c>
      <c r="C100">
        <v>2</v>
      </c>
      <c r="D100" t="s">
        <v>398</v>
      </c>
      <c r="E100" s="26">
        <v>3324.81</v>
      </c>
      <c r="G100" t="s">
        <v>399</v>
      </c>
      <c r="H100" t="s">
        <v>400</v>
      </c>
      <c r="I100" t="s">
        <v>401</v>
      </c>
      <c r="K100" t="s">
        <v>33</v>
      </c>
      <c r="L100" t="s">
        <v>34</v>
      </c>
    </row>
    <row r="101" hidden="1" spans="1:12">
      <c r="A101">
        <v>8196543</v>
      </c>
      <c r="B101">
        <v>926</v>
      </c>
      <c r="C101">
        <v>5</v>
      </c>
      <c r="D101" t="s">
        <v>402</v>
      </c>
      <c r="E101" s="26">
        <v>254.53</v>
      </c>
      <c r="G101" t="s">
        <v>403</v>
      </c>
      <c r="H101" t="s">
        <v>404</v>
      </c>
      <c r="I101" t="s">
        <v>405</v>
      </c>
      <c r="K101" t="s">
        <v>33</v>
      </c>
      <c r="L101" t="s">
        <v>34</v>
      </c>
    </row>
    <row r="102" hidden="1" spans="1:12">
      <c r="A102">
        <v>8195841</v>
      </c>
      <c r="B102">
        <v>212</v>
      </c>
      <c r="C102">
        <v>2</v>
      </c>
      <c r="D102" t="s">
        <v>406</v>
      </c>
      <c r="E102" s="26">
        <v>404.4</v>
      </c>
      <c r="G102" t="s">
        <v>407</v>
      </c>
      <c r="H102" t="s">
        <v>408</v>
      </c>
      <c r="I102" t="s">
        <v>409</v>
      </c>
      <c r="K102" t="s">
        <v>33</v>
      </c>
      <c r="L102" t="s">
        <v>34</v>
      </c>
    </row>
    <row r="103" hidden="1" spans="1:12">
      <c r="A103">
        <v>8196028</v>
      </c>
      <c r="B103">
        <v>401</v>
      </c>
      <c r="C103">
        <v>2</v>
      </c>
      <c r="D103" t="s">
        <v>410</v>
      </c>
      <c r="E103" s="26">
        <v>199.36</v>
      </c>
      <c r="G103" t="s">
        <v>411</v>
      </c>
      <c r="H103" t="s">
        <v>412</v>
      </c>
      <c r="I103" t="s">
        <v>413</v>
      </c>
      <c r="K103" t="s">
        <v>33</v>
      </c>
      <c r="L103" t="s">
        <v>34</v>
      </c>
    </row>
    <row r="104" hidden="1" spans="1:12">
      <c r="A104">
        <v>8196029</v>
      </c>
      <c r="B104">
        <v>402</v>
      </c>
      <c r="C104">
        <v>2</v>
      </c>
      <c r="D104" t="s">
        <v>414</v>
      </c>
      <c r="E104" s="26">
        <v>199.36</v>
      </c>
      <c r="G104" t="s">
        <v>411</v>
      </c>
      <c r="H104" t="s">
        <v>415</v>
      </c>
      <c r="I104" t="s">
        <v>416</v>
      </c>
      <c r="K104" t="s">
        <v>33</v>
      </c>
      <c r="L104" t="s">
        <v>34</v>
      </c>
    </row>
    <row r="105" hidden="1" spans="1:12">
      <c r="A105">
        <v>8195926</v>
      </c>
      <c r="B105">
        <v>299</v>
      </c>
      <c r="C105">
        <v>2</v>
      </c>
      <c r="D105" t="s">
        <v>417</v>
      </c>
      <c r="E105" s="26">
        <v>219.57</v>
      </c>
      <c r="G105" t="s">
        <v>418</v>
      </c>
      <c r="H105" t="s">
        <v>419</v>
      </c>
      <c r="I105" t="s">
        <v>420</v>
      </c>
      <c r="K105" t="s">
        <v>33</v>
      </c>
      <c r="L105" t="s">
        <v>34</v>
      </c>
    </row>
    <row r="106" hidden="1" spans="1:12">
      <c r="A106">
        <v>8195725</v>
      </c>
      <c r="B106">
        <v>95</v>
      </c>
      <c r="C106">
        <v>1</v>
      </c>
      <c r="D106" t="s">
        <v>421</v>
      </c>
      <c r="E106" s="26">
        <v>290.59</v>
      </c>
      <c r="G106" t="s">
        <v>422</v>
      </c>
      <c r="H106" t="s">
        <v>423</v>
      </c>
      <c r="I106" t="s">
        <v>424</v>
      </c>
      <c r="K106" t="s">
        <v>33</v>
      </c>
      <c r="L106" t="s">
        <v>34</v>
      </c>
    </row>
    <row r="107" hidden="1" spans="1:12">
      <c r="A107">
        <v>8195952</v>
      </c>
      <c r="B107">
        <v>325</v>
      </c>
      <c r="C107">
        <v>2</v>
      </c>
      <c r="D107" t="s">
        <v>425</v>
      </c>
      <c r="E107" s="26">
        <v>293.4</v>
      </c>
      <c r="G107" t="s">
        <v>426</v>
      </c>
      <c r="H107" t="s">
        <v>427</v>
      </c>
      <c r="I107" t="s">
        <v>428</v>
      </c>
      <c r="K107" t="s">
        <v>33</v>
      </c>
      <c r="L107" t="s">
        <v>34</v>
      </c>
    </row>
    <row r="108" hidden="1" spans="1:12">
      <c r="A108">
        <v>8195957</v>
      </c>
      <c r="B108">
        <v>330</v>
      </c>
      <c r="C108">
        <v>2</v>
      </c>
      <c r="D108" t="s">
        <v>429</v>
      </c>
      <c r="E108" s="26">
        <v>136.74</v>
      </c>
      <c r="G108" t="s">
        <v>153</v>
      </c>
      <c r="H108" t="s">
        <v>430</v>
      </c>
      <c r="I108" t="s">
        <v>431</v>
      </c>
      <c r="K108" t="s">
        <v>33</v>
      </c>
      <c r="L108" t="s">
        <v>34</v>
      </c>
    </row>
    <row r="109" hidden="1" spans="1:12">
      <c r="A109">
        <v>8196571</v>
      </c>
      <c r="B109">
        <v>954</v>
      </c>
      <c r="C109">
        <v>5</v>
      </c>
      <c r="D109" t="s">
        <v>432</v>
      </c>
      <c r="E109" s="26">
        <v>214.73</v>
      </c>
      <c r="G109" t="s">
        <v>433</v>
      </c>
      <c r="H109" t="s">
        <v>434</v>
      </c>
      <c r="I109" t="s">
        <v>435</v>
      </c>
      <c r="K109" t="s">
        <v>33</v>
      </c>
      <c r="L109" t="s">
        <v>34</v>
      </c>
    </row>
    <row r="110" hidden="1" spans="1:12">
      <c r="A110">
        <v>8196429</v>
      </c>
      <c r="B110">
        <v>812</v>
      </c>
      <c r="C110">
        <v>4</v>
      </c>
      <c r="D110" t="s">
        <v>436</v>
      </c>
      <c r="E110" s="26">
        <v>245.63</v>
      </c>
      <c r="G110" t="s">
        <v>437</v>
      </c>
      <c r="H110" t="s">
        <v>438</v>
      </c>
      <c r="I110" t="s">
        <v>439</v>
      </c>
      <c r="K110" t="s">
        <v>33</v>
      </c>
      <c r="L110" t="s">
        <v>34</v>
      </c>
    </row>
    <row r="111" hidden="1" spans="1:12">
      <c r="A111">
        <v>8196185</v>
      </c>
      <c r="B111">
        <v>567</v>
      </c>
      <c r="C111">
        <v>3</v>
      </c>
      <c r="D111" t="s">
        <v>440</v>
      </c>
      <c r="E111" s="26">
        <v>143.06</v>
      </c>
      <c r="G111" t="s">
        <v>441</v>
      </c>
      <c r="H111" t="s">
        <v>442</v>
      </c>
      <c r="I111" t="s">
        <v>443</v>
      </c>
      <c r="K111" t="s">
        <v>33</v>
      </c>
      <c r="L111" t="s">
        <v>34</v>
      </c>
    </row>
    <row r="112" spans="1:12">
      <c r="A112">
        <v>8195822</v>
      </c>
      <c r="B112">
        <v>193</v>
      </c>
      <c r="C112">
        <v>1</v>
      </c>
      <c r="D112" t="s">
        <v>444</v>
      </c>
      <c r="E112" s="26">
        <v>971.52</v>
      </c>
      <c r="G112" t="s">
        <v>445</v>
      </c>
      <c r="H112" t="s">
        <v>446</v>
      </c>
      <c r="I112" t="s">
        <v>447</v>
      </c>
      <c r="K112" t="s">
        <v>33</v>
      </c>
      <c r="L112" t="s">
        <v>34</v>
      </c>
    </row>
    <row r="113" hidden="1" spans="1:12">
      <c r="A113">
        <v>8195782</v>
      </c>
      <c r="B113">
        <v>153</v>
      </c>
      <c r="C113">
        <v>1</v>
      </c>
      <c r="D113" t="s">
        <v>448</v>
      </c>
      <c r="E113" s="26">
        <v>357.83</v>
      </c>
      <c r="G113" t="s">
        <v>449</v>
      </c>
      <c r="H113" t="s">
        <v>450</v>
      </c>
      <c r="I113" t="s">
        <v>451</v>
      </c>
      <c r="K113" t="s">
        <v>33</v>
      </c>
      <c r="L113" t="s">
        <v>34</v>
      </c>
    </row>
    <row r="114" hidden="1" spans="1:12">
      <c r="A114">
        <v>8196074</v>
      </c>
      <c r="B114">
        <v>449</v>
      </c>
      <c r="C114">
        <v>3</v>
      </c>
      <c r="D114" t="s">
        <v>452</v>
      </c>
      <c r="E114" s="26">
        <v>171.16</v>
      </c>
      <c r="G114" t="s">
        <v>395</v>
      </c>
      <c r="H114" t="s">
        <v>453</v>
      </c>
      <c r="I114" t="s">
        <v>454</v>
      </c>
      <c r="K114" t="s">
        <v>33</v>
      </c>
      <c r="L114" t="s">
        <v>34</v>
      </c>
    </row>
    <row r="115" hidden="1" spans="1:12">
      <c r="A115">
        <v>8196541</v>
      </c>
      <c r="B115">
        <v>924</v>
      </c>
      <c r="C115">
        <v>5</v>
      </c>
      <c r="D115" t="s">
        <v>455</v>
      </c>
      <c r="E115" s="26">
        <v>337.67</v>
      </c>
      <c r="G115" t="s">
        <v>456</v>
      </c>
      <c r="H115" t="s">
        <v>457</v>
      </c>
      <c r="I115" t="s">
        <v>458</v>
      </c>
      <c r="K115" t="s">
        <v>33</v>
      </c>
      <c r="L115" t="s">
        <v>34</v>
      </c>
    </row>
    <row r="116" spans="1:12">
      <c r="A116">
        <v>8196430</v>
      </c>
      <c r="B116">
        <v>813</v>
      </c>
      <c r="C116">
        <v>4</v>
      </c>
      <c r="D116" t="s">
        <v>459</v>
      </c>
      <c r="E116" s="26">
        <v>613.75</v>
      </c>
      <c r="G116" t="s">
        <v>460</v>
      </c>
      <c r="H116" t="s">
        <v>461</v>
      </c>
      <c r="I116" t="s">
        <v>462</v>
      </c>
      <c r="K116" t="s">
        <v>33</v>
      </c>
      <c r="L116" t="s">
        <v>34</v>
      </c>
    </row>
    <row r="117" hidden="1" spans="1:12">
      <c r="A117">
        <v>8195769</v>
      </c>
      <c r="B117">
        <v>139</v>
      </c>
      <c r="C117">
        <v>1</v>
      </c>
      <c r="D117" t="s">
        <v>463</v>
      </c>
      <c r="E117" s="26">
        <v>66.92</v>
      </c>
      <c r="G117" t="s">
        <v>464</v>
      </c>
      <c r="H117" t="s">
        <v>465</v>
      </c>
      <c r="I117" t="s">
        <v>466</v>
      </c>
      <c r="K117" t="s">
        <v>33</v>
      </c>
      <c r="L117" t="s">
        <v>34</v>
      </c>
    </row>
    <row r="118" spans="1:12">
      <c r="A118">
        <v>8195781</v>
      </c>
      <c r="B118">
        <v>152</v>
      </c>
      <c r="C118">
        <v>1</v>
      </c>
      <c r="D118" t="s">
        <v>467</v>
      </c>
      <c r="E118" s="26">
        <v>604.87</v>
      </c>
      <c r="G118" t="s">
        <v>468</v>
      </c>
      <c r="H118" t="s">
        <v>469</v>
      </c>
      <c r="I118" t="s">
        <v>470</v>
      </c>
      <c r="K118" t="s">
        <v>33</v>
      </c>
      <c r="L118" t="s">
        <v>34</v>
      </c>
    </row>
    <row r="119" spans="1:12">
      <c r="A119">
        <v>8196445</v>
      </c>
      <c r="B119">
        <v>828</v>
      </c>
      <c r="C119">
        <v>5</v>
      </c>
      <c r="D119" t="s">
        <v>471</v>
      </c>
      <c r="E119" s="26">
        <v>865.97</v>
      </c>
      <c r="G119" t="s">
        <v>472</v>
      </c>
      <c r="H119" t="s">
        <v>473</v>
      </c>
      <c r="I119" t="s">
        <v>474</v>
      </c>
      <c r="K119" t="s">
        <v>33</v>
      </c>
      <c r="L119" t="s">
        <v>34</v>
      </c>
    </row>
    <row r="120" hidden="1" spans="1:12">
      <c r="A120">
        <v>8196433</v>
      </c>
      <c r="B120">
        <v>816</v>
      </c>
      <c r="C120">
        <v>5</v>
      </c>
      <c r="D120" t="s">
        <v>475</v>
      </c>
      <c r="E120" s="26">
        <v>201.7</v>
      </c>
      <c r="G120" t="s">
        <v>476</v>
      </c>
      <c r="H120" t="s">
        <v>477</v>
      </c>
      <c r="I120" t="s">
        <v>478</v>
      </c>
      <c r="K120" t="s">
        <v>33</v>
      </c>
      <c r="L120" t="s">
        <v>34</v>
      </c>
    </row>
    <row r="121" hidden="1" spans="1:12">
      <c r="A121">
        <v>8195689</v>
      </c>
      <c r="B121">
        <v>58</v>
      </c>
      <c r="C121">
        <v>1</v>
      </c>
      <c r="D121" t="s">
        <v>479</v>
      </c>
      <c r="E121" s="26">
        <v>95.93</v>
      </c>
      <c r="G121" t="s">
        <v>480</v>
      </c>
      <c r="H121" t="s">
        <v>481</v>
      </c>
      <c r="I121" t="s">
        <v>482</v>
      </c>
      <c r="K121" t="s">
        <v>33</v>
      </c>
      <c r="L121" t="s">
        <v>34</v>
      </c>
    </row>
    <row r="122" hidden="1" spans="1:12">
      <c r="A122">
        <v>8195824</v>
      </c>
      <c r="B122">
        <v>195</v>
      </c>
      <c r="C122">
        <v>1</v>
      </c>
      <c r="D122" t="s">
        <v>483</v>
      </c>
      <c r="E122" s="26">
        <v>232.08</v>
      </c>
      <c r="G122" t="s">
        <v>484</v>
      </c>
      <c r="H122" t="s">
        <v>485</v>
      </c>
      <c r="I122" t="s">
        <v>486</v>
      </c>
      <c r="K122" t="s">
        <v>33</v>
      </c>
      <c r="L122" t="s">
        <v>34</v>
      </c>
    </row>
    <row r="123" hidden="1" spans="1:12">
      <c r="A123">
        <v>8196569</v>
      </c>
      <c r="B123">
        <v>952</v>
      </c>
      <c r="C123">
        <v>5</v>
      </c>
      <c r="D123" t="s">
        <v>487</v>
      </c>
      <c r="E123" s="26">
        <v>448.55</v>
      </c>
      <c r="G123" t="s">
        <v>488</v>
      </c>
      <c r="H123" t="s">
        <v>489</v>
      </c>
      <c r="I123" t="s">
        <v>490</v>
      </c>
      <c r="K123" t="s">
        <v>33</v>
      </c>
      <c r="L123" t="s">
        <v>34</v>
      </c>
    </row>
    <row r="124" spans="1:12">
      <c r="A124">
        <v>8195880</v>
      </c>
      <c r="B124">
        <v>252</v>
      </c>
      <c r="C124">
        <v>2</v>
      </c>
      <c r="D124" t="s">
        <v>491</v>
      </c>
      <c r="E124" s="26">
        <v>521.8</v>
      </c>
      <c r="G124" t="s">
        <v>492</v>
      </c>
      <c r="H124" t="s">
        <v>493</v>
      </c>
      <c r="I124" t="s">
        <v>494</v>
      </c>
      <c r="K124" t="s">
        <v>33</v>
      </c>
      <c r="L124" t="s">
        <v>34</v>
      </c>
    </row>
    <row r="125" spans="1:12">
      <c r="A125">
        <v>8196174</v>
      </c>
      <c r="B125">
        <v>556</v>
      </c>
      <c r="C125">
        <v>3</v>
      </c>
      <c r="D125" t="s">
        <v>495</v>
      </c>
      <c r="E125" s="26">
        <v>2699.76</v>
      </c>
      <c r="G125" t="s">
        <v>496</v>
      </c>
      <c r="H125" t="s">
        <v>497</v>
      </c>
      <c r="I125" t="s">
        <v>498</v>
      </c>
      <c r="K125" t="s">
        <v>33</v>
      </c>
      <c r="L125" t="s">
        <v>34</v>
      </c>
    </row>
    <row r="126" hidden="1" spans="1:12">
      <c r="A126">
        <v>8195654</v>
      </c>
      <c r="B126">
        <v>23</v>
      </c>
      <c r="C126">
        <v>1</v>
      </c>
      <c r="D126" t="s">
        <v>499</v>
      </c>
      <c r="E126" s="26">
        <v>96.52</v>
      </c>
      <c r="G126" t="s">
        <v>500</v>
      </c>
      <c r="H126" t="s">
        <v>501</v>
      </c>
      <c r="I126" t="s">
        <v>502</v>
      </c>
      <c r="K126" t="s">
        <v>33</v>
      </c>
      <c r="L126" t="s">
        <v>34</v>
      </c>
    </row>
    <row r="127" hidden="1" spans="1:12">
      <c r="A127">
        <v>8195658</v>
      </c>
      <c r="B127">
        <v>27</v>
      </c>
      <c r="C127">
        <v>1</v>
      </c>
      <c r="D127" t="s">
        <v>503</v>
      </c>
      <c r="E127" s="26">
        <v>90.83</v>
      </c>
      <c r="G127" t="s">
        <v>504</v>
      </c>
      <c r="H127" t="s">
        <v>505</v>
      </c>
      <c r="I127" t="s">
        <v>506</v>
      </c>
      <c r="K127" t="s">
        <v>33</v>
      </c>
      <c r="L127" t="s">
        <v>34</v>
      </c>
    </row>
    <row r="128" hidden="1" spans="1:12">
      <c r="A128">
        <v>8196380</v>
      </c>
      <c r="B128">
        <v>763</v>
      </c>
      <c r="C128">
        <v>4</v>
      </c>
      <c r="D128" t="s">
        <v>507</v>
      </c>
      <c r="E128" s="26">
        <v>90.83</v>
      </c>
      <c r="G128" t="s">
        <v>508</v>
      </c>
      <c r="H128" t="s">
        <v>509</v>
      </c>
      <c r="I128" t="s">
        <v>510</v>
      </c>
      <c r="K128" t="s">
        <v>33</v>
      </c>
      <c r="L128" t="s">
        <v>34</v>
      </c>
    </row>
    <row r="129" spans="1:12">
      <c r="A129">
        <v>8196012</v>
      </c>
      <c r="B129">
        <v>385</v>
      </c>
      <c r="C129">
        <v>2</v>
      </c>
      <c r="D129" t="s">
        <v>511</v>
      </c>
      <c r="E129" s="26">
        <v>557.39</v>
      </c>
      <c r="G129" t="s">
        <v>512</v>
      </c>
      <c r="H129" t="s">
        <v>513</v>
      </c>
      <c r="I129" t="s">
        <v>514</v>
      </c>
      <c r="K129" t="s">
        <v>33</v>
      </c>
      <c r="L129" t="s">
        <v>34</v>
      </c>
    </row>
    <row r="130" spans="1:12">
      <c r="A130">
        <v>8196013</v>
      </c>
      <c r="B130">
        <v>386</v>
      </c>
      <c r="C130">
        <v>2</v>
      </c>
      <c r="D130" t="s">
        <v>515</v>
      </c>
      <c r="E130" s="26">
        <v>1687.97</v>
      </c>
      <c r="G130" t="s">
        <v>512</v>
      </c>
      <c r="H130" t="s">
        <v>516</v>
      </c>
      <c r="I130" t="s">
        <v>517</v>
      </c>
      <c r="K130" t="s">
        <v>33</v>
      </c>
      <c r="L130" t="s">
        <v>34</v>
      </c>
    </row>
    <row r="131" hidden="1" spans="1:12">
      <c r="A131">
        <v>8196014</v>
      </c>
      <c r="B131">
        <v>387</v>
      </c>
      <c r="C131">
        <v>2</v>
      </c>
      <c r="D131" t="s">
        <v>518</v>
      </c>
      <c r="E131" s="26">
        <v>439.43</v>
      </c>
      <c r="G131" t="s">
        <v>512</v>
      </c>
      <c r="H131" t="s">
        <v>519</v>
      </c>
      <c r="I131" t="s">
        <v>32</v>
      </c>
      <c r="K131" t="s">
        <v>33</v>
      </c>
      <c r="L131" t="s">
        <v>34</v>
      </c>
    </row>
    <row r="132" hidden="1" spans="1:12">
      <c r="A132">
        <v>8195909</v>
      </c>
      <c r="B132">
        <v>282</v>
      </c>
      <c r="C132">
        <v>2</v>
      </c>
      <c r="D132" t="s">
        <v>520</v>
      </c>
      <c r="E132" s="26">
        <v>432.92</v>
      </c>
      <c r="G132" t="s">
        <v>521</v>
      </c>
      <c r="H132" t="s">
        <v>522</v>
      </c>
      <c r="I132" t="s">
        <v>523</v>
      </c>
      <c r="K132" t="s">
        <v>33</v>
      </c>
      <c r="L132" t="s">
        <v>34</v>
      </c>
    </row>
    <row r="133" hidden="1" spans="1:12">
      <c r="A133">
        <v>8196216</v>
      </c>
      <c r="B133">
        <v>598</v>
      </c>
      <c r="C133">
        <v>3</v>
      </c>
      <c r="D133" t="s">
        <v>524</v>
      </c>
      <c r="E133" s="26">
        <v>392.82</v>
      </c>
      <c r="G133" t="s">
        <v>525</v>
      </c>
      <c r="H133" t="s">
        <v>526</v>
      </c>
      <c r="I133" t="s">
        <v>527</v>
      </c>
      <c r="K133" t="s">
        <v>33</v>
      </c>
      <c r="L133" t="s">
        <v>34</v>
      </c>
    </row>
    <row r="134" hidden="1" spans="1:12">
      <c r="A134">
        <v>8196343</v>
      </c>
      <c r="B134">
        <v>726</v>
      </c>
      <c r="C134">
        <v>4</v>
      </c>
      <c r="D134" t="s">
        <v>528</v>
      </c>
      <c r="E134" s="26">
        <v>228.83</v>
      </c>
      <c r="G134" t="s">
        <v>529</v>
      </c>
      <c r="H134" t="s">
        <v>530</v>
      </c>
      <c r="I134" t="s">
        <v>531</v>
      </c>
      <c r="K134" t="s">
        <v>33</v>
      </c>
      <c r="L134" t="s">
        <v>34</v>
      </c>
    </row>
    <row r="135" hidden="1" spans="1:12">
      <c r="A135">
        <v>8195856</v>
      </c>
      <c r="B135">
        <v>228</v>
      </c>
      <c r="C135">
        <v>2</v>
      </c>
      <c r="D135" t="s">
        <v>532</v>
      </c>
      <c r="E135" s="26">
        <v>295.47</v>
      </c>
      <c r="G135" t="s">
        <v>533</v>
      </c>
      <c r="H135" t="s">
        <v>534</v>
      </c>
      <c r="I135" t="s">
        <v>535</v>
      </c>
      <c r="K135" t="s">
        <v>33</v>
      </c>
      <c r="L135" t="s">
        <v>34</v>
      </c>
    </row>
    <row r="136" hidden="1" spans="1:12">
      <c r="A136">
        <v>8196621</v>
      </c>
      <c r="B136">
        <v>1005</v>
      </c>
      <c r="C136">
        <v>5</v>
      </c>
      <c r="D136" t="s">
        <v>536</v>
      </c>
      <c r="E136" s="26">
        <v>395.94</v>
      </c>
      <c r="G136" t="s">
        <v>537</v>
      </c>
      <c r="H136" t="s">
        <v>538</v>
      </c>
      <c r="I136" t="s">
        <v>539</v>
      </c>
      <c r="K136" t="s">
        <v>33</v>
      </c>
      <c r="L136" t="s">
        <v>34</v>
      </c>
    </row>
    <row r="137" hidden="1" spans="1:12">
      <c r="A137">
        <v>8196162</v>
      </c>
      <c r="B137">
        <v>543</v>
      </c>
      <c r="C137">
        <v>3</v>
      </c>
      <c r="D137" t="s">
        <v>540</v>
      </c>
      <c r="E137" s="26">
        <v>94.68</v>
      </c>
      <c r="G137" t="s">
        <v>541</v>
      </c>
      <c r="H137" t="s">
        <v>542</v>
      </c>
      <c r="I137" t="s">
        <v>543</v>
      </c>
      <c r="K137" t="s">
        <v>33</v>
      </c>
      <c r="L137" t="s">
        <v>34</v>
      </c>
    </row>
    <row r="138" spans="1:12">
      <c r="A138">
        <v>8196396</v>
      </c>
      <c r="B138">
        <v>779</v>
      </c>
      <c r="C138">
        <v>4</v>
      </c>
      <c r="D138" t="s">
        <v>544</v>
      </c>
      <c r="E138" s="26">
        <v>1589.62</v>
      </c>
      <c r="G138" t="s">
        <v>545</v>
      </c>
      <c r="H138" t="s">
        <v>546</v>
      </c>
      <c r="I138" t="s">
        <v>547</v>
      </c>
      <c r="K138" t="s">
        <v>33</v>
      </c>
      <c r="L138" t="s">
        <v>34</v>
      </c>
    </row>
    <row r="139" hidden="1" spans="1:12">
      <c r="A139">
        <v>8195698</v>
      </c>
      <c r="B139">
        <v>68</v>
      </c>
      <c r="C139">
        <v>1</v>
      </c>
      <c r="D139" t="s">
        <v>548</v>
      </c>
      <c r="E139" s="26">
        <v>289.22</v>
      </c>
      <c r="G139" t="s">
        <v>549</v>
      </c>
      <c r="H139" t="s">
        <v>550</v>
      </c>
      <c r="I139" t="s">
        <v>551</v>
      </c>
      <c r="K139" t="s">
        <v>33</v>
      </c>
      <c r="L139" t="s">
        <v>34</v>
      </c>
    </row>
    <row r="140" hidden="1" spans="1:12">
      <c r="A140">
        <v>8196491</v>
      </c>
      <c r="B140">
        <v>874</v>
      </c>
      <c r="C140">
        <v>5</v>
      </c>
      <c r="D140" t="s">
        <v>552</v>
      </c>
      <c r="E140" s="26">
        <v>83.06</v>
      </c>
      <c r="G140" t="s">
        <v>553</v>
      </c>
      <c r="H140" t="s">
        <v>554</v>
      </c>
      <c r="I140" t="s">
        <v>555</v>
      </c>
      <c r="K140" t="s">
        <v>33</v>
      </c>
      <c r="L140" t="s">
        <v>34</v>
      </c>
    </row>
    <row r="141" hidden="1" spans="1:12">
      <c r="A141">
        <v>8196417</v>
      </c>
      <c r="B141">
        <v>800</v>
      </c>
      <c r="C141">
        <v>4</v>
      </c>
      <c r="D141" t="s">
        <v>556</v>
      </c>
      <c r="E141" s="26">
        <v>109.48</v>
      </c>
      <c r="G141" t="s">
        <v>557</v>
      </c>
      <c r="H141" t="s">
        <v>558</v>
      </c>
      <c r="I141" t="s">
        <v>32</v>
      </c>
      <c r="K141" t="s">
        <v>33</v>
      </c>
      <c r="L141" t="s">
        <v>34</v>
      </c>
    </row>
    <row r="142" hidden="1" spans="1:12">
      <c r="A142">
        <v>8195709</v>
      </c>
      <c r="B142">
        <v>79</v>
      </c>
      <c r="C142">
        <v>1</v>
      </c>
      <c r="D142" t="s">
        <v>559</v>
      </c>
      <c r="E142" s="26">
        <v>137.41</v>
      </c>
      <c r="G142" t="s">
        <v>560</v>
      </c>
      <c r="H142" t="s">
        <v>561</v>
      </c>
      <c r="I142" t="s">
        <v>562</v>
      </c>
      <c r="K142" t="s">
        <v>33</v>
      </c>
      <c r="L142" t="s">
        <v>34</v>
      </c>
    </row>
    <row r="143" hidden="1" spans="1:12">
      <c r="A143">
        <v>8196211</v>
      </c>
      <c r="B143">
        <v>593</v>
      </c>
      <c r="C143">
        <v>3</v>
      </c>
      <c r="D143" t="s">
        <v>563</v>
      </c>
      <c r="E143" s="26">
        <v>179.38</v>
      </c>
      <c r="G143" t="s">
        <v>564</v>
      </c>
      <c r="H143" t="s">
        <v>565</v>
      </c>
      <c r="I143" t="s">
        <v>566</v>
      </c>
      <c r="K143" t="s">
        <v>33</v>
      </c>
      <c r="L143" t="s">
        <v>34</v>
      </c>
    </row>
    <row r="144" hidden="1" spans="1:12">
      <c r="A144">
        <v>8195854</v>
      </c>
      <c r="B144">
        <v>226</v>
      </c>
      <c r="C144">
        <v>2</v>
      </c>
      <c r="D144" t="s">
        <v>567</v>
      </c>
      <c r="E144" s="26">
        <v>7111.46</v>
      </c>
      <c r="G144" t="s">
        <v>568</v>
      </c>
      <c r="H144" t="s">
        <v>569</v>
      </c>
      <c r="I144" t="s">
        <v>570</v>
      </c>
      <c r="K144" t="s">
        <v>33</v>
      </c>
      <c r="L144" t="s">
        <v>34</v>
      </c>
    </row>
    <row r="145" hidden="1" spans="1:12">
      <c r="A145">
        <v>8196271</v>
      </c>
      <c r="B145">
        <v>654</v>
      </c>
      <c r="C145">
        <v>4</v>
      </c>
      <c r="D145" t="s">
        <v>571</v>
      </c>
      <c r="E145" s="26">
        <v>334.8</v>
      </c>
      <c r="G145" t="s">
        <v>572</v>
      </c>
      <c r="H145" t="s">
        <v>573</v>
      </c>
      <c r="I145" t="s">
        <v>574</v>
      </c>
      <c r="K145" t="s">
        <v>33</v>
      </c>
      <c r="L145" t="s">
        <v>34</v>
      </c>
    </row>
    <row r="146" hidden="1" spans="1:12">
      <c r="A146">
        <v>8196342</v>
      </c>
      <c r="B146">
        <v>725</v>
      </c>
      <c r="C146">
        <v>4</v>
      </c>
      <c r="D146" t="s">
        <v>575</v>
      </c>
      <c r="E146" s="26">
        <v>94.68</v>
      </c>
      <c r="G146" t="s">
        <v>576</v>
      </c>
      <c r="H146" t="s">
        <v>577</v>
      </c>
      <c r="I146" t="s">
        <v>578</v>
      </c>
      <c r="K146" t="s">
        <v>33</v>
      </c>
      <c r="L146" t="s">
        <v>34</v>
      </c>
    </row>
    <row r="147" spans="1:12">
      <c r="A147">
        <v>8195697</v>
      </c>
      <c r="B147">
        <v>67</v>
      </c>
      <c r="C147">
        <v>1</v>
      </c>
      <c r="D147" t="s">
        <v>579</v>
      </c>
      <c r="E147" s="26">
        <v>619.23</v>
      </c>
      <c r="G147" t="s">
        <v>580</v>
      </c>
      <c r="H147" t="s">
        <v>581</v>
      </c>
      <c r="I147" t="s">
        <v>582</v>
      </c>
      <c r="K147" t="s">
        <v>33</v>
      </c>
      <c r="L147" t="s">
        <v>34</v>
      </c>
    </row>
    <row r="148" hidden="1" spans="1:12">
      <c r="A148">
        <v>8196529</v>
      </c>
      <c r="B148">
        <v>912</v>
      </c>
      <c r="C148">
        <v>5</v>
      </c>
      <c r="D148" t="s">
        <v>583</v>
      </c>
      <c r="E148" s="26">
        <v>25651.24</v>
      </c>
      <c r="G148" t="s">
        <v>584</v>
      </c>
      <c r="H148" t="s">
        <v>585</v>
      </c>
      <c r="I148" t="s">
        <v>586</v>
      </c>
      <c r="K148" t="s">
        <v>33</v>
      </c>
      <c r="L148" t="s">
        <v>34</v>
      </c>
    </row>
    <row r="149" spans="1:12">
      <c r="A149">
        <v>8196415</v>
      </c>
      <c r="B149">
        <v>798</v>
      </c>
      <c r="C149">
        <v>4</v>
      </c>
      <c r="D149" t="s">
        <v>587</v>
      </c>
      <c r="E149" s="26">
        <v>1738.9</v>
      </c>
      <c r="G149" t="s">
        <v>588</v>
      </c>
      <c r="H149" t="s">
        <v>589</v>
      </c>
      <c r="I149" t="s">
        <v>590</v>
      </c>
      <c r="K149" t="s">
        <v>33</v>
      </c>
      <c r="L149" t="s">
        <v>34</v>
      </c>
    </row>
    <row r="150" hidden="1" spans="1:12">
      <c r="A150">
        <v>8196452</v>
      </c>
      <c r="B150">
        <v>835</v>
      </c>
      <c r="C150">
        <v>5</v>
      </c>
      <c r="D150" t="s">
        <v>591</v>
      </c>
      <c r="E150" s="26">
        <v>119.54</v>
      </c>
      <c r="G150" t="s">
        <v>592</v>
      </c>
      <c r="H150" t="s">
        <v>593</v>
      </c>
      <c r="I150" t="s">
        <v>594</v>
      </c>
      <c r="K150" t="s">
        <v>33</v>
      </c>
      <c r="L150" t="s">
        <v>34</v>
      </c>
    </row>
    <row r="151" hidden="1" spans="1:12">
      <c r="A151">
        <v>8195831</v>
      </c>
      <c r="B151">
        <v>202</v>
      </c>
      <c r="C151">
        <v>1</v>
      </c>
      <c r="D151" t="s">
        <v>595</v>
      </c>
      <c r="E151" s="26">
        <v>244.28</v>
      </c>
      <c r="G151" t="s">
        <v>596</v>
      </c>
      <c r="H151" t="s">
        <v>597</v>
      </c>
      <c r="I151" t="s">
        <v>598</v>
      </c>
      <c r="K151" t="s">
        <v>33</v>
      </c>
      <c r="L151" t="s">
        <v>34</v>
      </c>
    </row>
    <row r="152" hidden="1" spans="1:12">
      <c r="A152">
        <v>8196595</v>
      </c>
      <c r="B152">
        <v>978</v>
      </c>
      <c r="C152">
        <v>5</v>
      </c>
      <c r="D152" t="s">
        <v>599</v>
      </c>
      <c r="E152" s="26">
        <v>119.54</v>
      </c>
      <c r="G152" t="s">
        <v>337</v>
      </c>
      <c r="H152" t="s">
        <v>600</v>
      </c>
      <c r="I152" t="s">
        <v>601</v>
      </c>
      <c r="K152" t="s">
        <v>33</v>
      </c>
      <c r="L152" t="s">
        <v>34</v>
      </c>
    </row>
    <row r="153" hidden="1" spans="1:12">
      <c r="A153">
        <v>8195727</v>
      </c>
      <c r="B153">
        <v>97</v>
      </c>
      <c r="C153">
        <v>1</v>
      </c>
      <c r="D153" t="s">
        <v>602</v>
      </c>
      <c r="E153" s="26">
        <v>96.23</v>
      </c>
      <c r="G153" t="s">
        <v>603</v>
      </c>
      <c r="H153" t="s">
        <v>604</v>
      </c>
      <c r="I153" t="s">
        <v>605</v>
      </c>
      <c r="K153" t="s">
        <v>33</v>
      </c>
      <c r="L153" t="s">
        <v>34</v>
      </c>
    </row>
    <row r="154" hidden="1" spans="1:12">
      <c r="A154">
        <v>8196099</v>
      </c>
      <c r="B154">
        <v>475</v>
      </c>
      <c r="C154">
        <v>3</v>
      </c>
      <c r="D154" t="s">
        <v>606</v>
      </c>
      <c r="E154" s="26">
        <v>466.03</v>
      </c>
      <c r="G154" t="s">
        <v>607</v>
      </c>
      <c r="H154" t="s">
        <v>608</v>
      </c>
      <c r="I154" t="s">
        <v>609</v>
      </c>
      <c r="K154" t="s">
        <v>33</v>
      </c>
      <c r="L154" t="s">
        <v>34</v>
      </c>
    </row>
    <row r="155" hidden="1" spans="1:12">
      <c r="A155">
        <v>8195713</v>
      </c>
      <c r="B155">
        <v>83</v>
      </c>
      <c r="C155">
        <v>1</v>
      </c>
      <c r="D155" t="s">
        <v>610</v>
      </c>
      <c r="E155" s="26">
        <v>90.83</v>
      </c>
      <c r="G155" t="s">
        <v>611</v>
      </c>
      <c r="H155" t="s">
        <v>612</v>
      </c>
      <c r="I155" t="s">
        <v>613</v>
      </c>
      <c r="K155" t="s">
        <v>33</v>
      </c>
      <c r="L155" t="s">
        <v>34</v>
      </c>
    </row>
    <row r="156" hidden="1" spans="1:12">
      <c r="A156">
        <v>8195756</v>
      </c>
      <c r="B156">
        <v>126</v>
      </c>
      <c r="C156">
        <v>1</v>
      </c>
      <c r="D156" t="s">
        <v>614</v>
      </c>
      <c r="E156" s="26">
        <v>90.83</v>
      </c>
      <c r="G156" t="s">
        <v>615</v>
      </c>
      <c r="H156" t="s">
        <v>616</v>
      </c>
      <c r="I156" t="s">
        <v>617</v>
      </c>
      <c r="K156" t="s">
        <v>33</v>
      </c>
      <c r="L156" t="s">
        <v>34</v>
      </c>
    </row>
    <row r="157" hidden="1" spans="1:12">
      <c r="A157">
        <v>8196070</v>
      </c>
      <c r="B157">
        <v>444</v>
      </c>
      <c r="C157">
        <v>3</v>
      </c>
      <c r="D157" t="s">
        <v>618</v>
      </c>
      <c r="E157" s="26">
        <v>93.4</v>
      </c>
      <c r="G157" t="s">
        <v>619</v>
      </c>
      <c r="H157" t="s">
        <v>620</v>
      </c>
      <c r="I157" t="s">
        <v>621</v>
      </c>
      <c r="K157" t="s">
        <v>33</v>
      </c>
      <c r="L157" t="s">
        <v>34</v>
      </c>
    </row>
    <row r="158" spans="1:12">
      <c r="A158">
        <v>8196207</v>
      </c>
      <c r="B158">
        <v>589</v>
      </c>
      <c r="C158">
        <v>3</v>
      </c>
      <c r="D158" t="s">
        <v>622</v>
      </c>
      <c r="E158" s="26">
        <v>1276.47</v>
      </c>
      <c r="G158" t="s">
        <v>623</v>
      </c>
      <c r="H158" t="s">
        <v>624</v>
      </c>
      <c r="I158" t="s">
        <v>625</v>
      </c>
      <c r="K158" t="s">
        <v>33</v>
      </c>
      <c r="L158" t="s">
        <v>34</v>
      </c>
    </row>
    <row r="159" hidden="1" spans="1:12">
      <c r="A159">
        <v>8195774</v>
      </c>
      <c r="B159">
        <v>145</v>
      </c>
      <c r="C159">
        <v>1</v>
      </c>
      <c r="D159" t="s">
        <v>626</v>
      </c>
      <c r="E159" s="26">
        <v>90.83</v>
      </c>
      <c r="G159" t="s">
        <v>627</v>
      </c>
      <c r="H159" t="s">
        <v>628</v>
      </c>
      <c r="I159" t="s">
        <v>32</v>
      </c>
      <c r="K159" t="s">
        <v>33</v>
      </c>
      <c r="L159" t="s">
        <v>34</v>
      </c>
    </row>
    <row r="160" hidden="1" spans="1:12">
      <c r="A160">
        <v>8195805</v>
      </c>
      <c r="B160">
        <v>176</v>
      </c>
      <c r="C160">
        <v>1</v>
      </c>
      <c r="D160" t="s">
        <v>629</v>
      </c>
      <c r="E160" s="26">
        <v>127.55</v>
      </c>
      <c r="G160" t="s">
        <v>630</v>
      </c>
      <c r="H160" t="s">
        <v>631</v>
      </c>
      <c r="I160" t="s">
        <v>632</v>
      </c>
      <c r="K160" t="s">
        <v>33</v>
      </c>
      <c r="L160" t="s">
        <v>34</v>
      </c>
    </row>
    <row r="161" hidden="1" spans="1:12">
      <c r="A161">
        <v>8195806</v>
      </c>
      <c r="B161">
        <v>177</v>
      </c>
      <c r="C161">
        <v>1</v>
      </c>
      <c r="D161" t="s">
        <v>633</v>
      </c>
      <c r="E161" s="26">
        <v>98.93</v>
      </c>
      <c r="G161" t="s">
        <v>630</v>
      </c>
      <c r="H161" t="s">
        <v>634</v>
      </c>
      <c r="I161" t="s">
        <v>32</v>
      </c>
      <c r="K161" t="s">
        <v>33</v>
      </c>
      <c r="L161" t="s">
        <v>34</v>
      </c>
    </row>
    <row r="162" hidden="1" spans="1:12">
      <c r="A162">
        <v>8195771</v>
      </c>
      <c r="B162">
        <v>142</v>
      </c>
      <c r="C162">
        <v>1</v>
      </c>
      <c r="D162" t="s">
        <v>635</v>
      </c>
      <c r="E162" s="26">
        <v>120.12</v>
      </c>
      <c r="G162" t="s">
        <v>636</v>
      </c>
      <c r="H162" t="s">
        <v>637</v>
      </c>
      <c r="I162" t="s">
        <v>638</v>
      </c>
      <c r="K162" t="s">
        <v>33</v>
      </c>
      <c r="L162" t="s">
        <v>34</v>
      </c>
    </row>
    <row r="163" spans="1:12">
      <c r="A163">
        <v>8195866</v>
      </c>
      <c r="B163">
        <v>238</v>
      </c>
      <c r="C163">
        <v>2</v>
      </c>
      <c r="D163" t="s">
        <v>639</v>
      </c>
      <c r="E163" s="26">
        <v>507.5</v>
      </c>
      <c r="G163" t="s">
        <v>640</v>
      </c>
      <c r="H163" t="s">
        <v>641</v>
      </c>
      <c r="I163" t="s">
        <v>642</v>
      </c>
      <c r="K163" t="s">
        <v>33</v>
      </c>
      <c r="L163" t="s">
        <v>34</v>
      </c>
    </row>
    <row r="164" hidden="1" spans="1:12">
      <c r="A164">
        <v>8195972</v>
      </c>
      <c r="B164">
        <v>345</v>
      </c>
      <c r="C164">
        <v>2</v>
      </c>
      <c r="D164" t="s">
        <v>643</v>
      </c>
      <c r="E164" s="26">
        <v>260.31</v>
      </c>
      <c r="G164" t="s">
        <v>644</v>
      </c>
      <c r="H164" t="s">
        <v>645</v>
      </c>
      <c r="I164" t="s">
        <v>646</v>
      </c>
      <c r="K164" t="s">
        <v>33</v>
      </c>
      <c r="L164" t="s">
        <v>34</v>
      </c>
    </row>
    <row r="165" hidden="1" spans="1:12">
      <c r="A165">
        <v>8196627</v>
      </c>
      <c r="B165">
        <v>1011</v>
      </c>
      <c r="C165">
        <v>5</v>
      </c>
      <c r="D165" t="s">
        <v>647</v>
      </c>
      <c r="E165" s="26">
        <v>284.34</v>
      </c>
      <c r="G165" t="s">
        <v>648</v>
      </c>
      <c r="H165" t="s">
        <v>649</v>
      </c>
      <c r="I165" t="s">
        <v>650</v>
      </c>
      <c r="K165" t="s">
        <v>33</v>
      </c>
      <c r="L165" t="s">
        <v>34</v>
      </c>
    </row>
    <row r="166" hidden="1" spans="1:12">
      <c r="A166">
        <v>8195714</v>
      </c>
      <c r="B166">
        <v>84</v>
      </c>
      <c r="C166">
        <v>1</v>
      </c>
      <c r="D166" t="s">
        <v>651</v>
      </c>
      <c r="E166" s="26">
        <v>449.7</v>
      </c>
      <c r="G166" t="s">
        <v>652</v>
      </c>
      <c r="H166" t="s">
        <v>653</v>
      </c>
      <c r="I166" t="s">
        <v>654</v>
      </c>
      <c r="K166" t="s">
        <v>33</v>
      </c>
      <c r="L166" t="s">
        <v>34</v>
      </c>
    </row>
    <row r="167" spans="1:12">
      <c r="A167">
        <v>8195949</v>
      </c>
      <c r="B167">
        <v>322</v>
      </c>
      <c r="C167">
        <v>2</v>
      </c>
      <c r="D167" t="s">
        <v>655</v>
      </c>
      <c r="E167" s="26">
        <v>864.85</v>
      </c>
      <c r="G167" t="s">
        <v>656</v>
      </c>
      <c r="H167" t="s">
        <v>657</v>
      </c>
      <c r="I167" t="s">
        <v>658</v>
      </c>
      <c r="K167" t="s">
        <v>33</v>
      </c>
      <c r="L167" t="s">
        <v>34</v>
      </c>
    </row>
    <row r="168" hidden="1" spans="1:12">
      <c r="A168">
        <v>8196483</v>
      </c>
      <c r="B168">
        <v>866</v>
      </c>
      <c r="C168">
        <v>5</v>
      </c>
      <c r="D168" t="s">
        <v>659</v>
      </c>
      <c r="E168" s="26">
        <v>124.7</v>
      </c>
      <c r="G168" t="s">
        <v>660</v>
      </c>
      <c r="H168" t="s">
        <v>661</v>
      </c>
      <c r="I168" t="s">
        <v>662</v>
      </c>
      <c r="K168" t="s">
        <v>33</v>
      </c>
      <c r="L168" t="s">
        <v>34</v>
      </c>
    </row>
    <row r="169" hidden="1" spans="1:12">
      <c r="A169">
        <v>8196322</v>
      </c>
      <c r="B169">
        <v>705</v>
      </c>
      <c r="C169">
        <v>4</v>
      </c>
      <c r="D169" t="s">
        <v>663</v>
      </c>
      <c r="E169" s="26">
        <v>90.83</v>
      </c>
      <c r="G169" t="s">
        <v>664</v>
      </c>
      <c r="H169" t="s">
        <v>665</v>
      </c>
      <c r="I169" t="s">
        <v>666</v>
      </c>
      <c r="K169" t="s">
        <v>33</v>
      </c>
      <c r="L169" t="s">
        <v>34</v>
      </c>
    </row>
    <row r="170" spans="1:12">
      <c r="A170">
        <v>8196391</v>
      </c>
      <c r="B170">
        <v>774</v>
      </c>
      <c r="C170">
        <v>4</v>
      </c>
      <c r="D170" t="s">
        <v>667</v>
      </c>
      <c r="E170" s="26">
        <v>783.88</v>
      </c>
      <c r="G170" t="s">
        <v>668</v>
      </c>
      <c r="H170" t="s">
        <v>669</v>
      </c>
      <c r="I170" t="s">
        <v>670</v>
      </c>
      <c r="K170" t="s">
        <v>33</v>
      </c>
      <c r="L170" t="s">
        <v>34</v>
      </c>
    </row>
    <row r="171" hidden="1" spans="1:12">
      <c r="A171">
        <v>8195916</v>
      </c>
      <c r="B171">
        <v>289</v>
      </c>
      <c r="C171">
        <v>2</v>
      </c>
      <c r="D171" t="s">
        <v>671</v>
      </c>
      <c r="E171" s="26">
        <v>140.3</v>
      </c>
      <c r="G171" t="s">
        <v>672</v>
      </c>
      <c r="H171" t="s">
        <v>673</v>
      </c>
      <c r="I171" t="s">
        <v>674</v>
      </c>
      <c r="K171" t="s">
        <v>33</v>
      </c>
      <c r="L171" t="s">
        <v>34</v>
      </c>
    </row>
    <row r="172" hidden="1" spans="1:12">
      <c r="A172">
        <v>8196576</v>
      </c>
      <c r="B172">
        <v>959</v>
      </c>
      <c r="C172">
        <v>5</v>
      </c>
      <c r="D172" t="s">
        <v>675</v>
      </c>
      <c r="E172" s="26">
        <v>90.83</v>
      </c>
      <c r="G172" t="s">
        <v>676</v>
      </c>
      <c r="H172" t="s">
        <v>677</v>
      </c>
      <c r="I172" t="s">
        <v>617</v>
      </c>
      <c r="K172" t="s">
        <v>33</v>
      </c>
      <c r="L172" t="s">
        <v>34</v>
      </c>
    </row>
    <row r="173" hidden="1" spans="1:12">
      <c r="A173">
        <v>8196042</v>
      </c>
      <c r="B173">
        <v>415</v>
      </c>
      <c r="C173">
        <v>3</v>
      </c>
      <c r="D173" t="s">
        <v>678</v>
      </c>
      <c r="E173" s="26">
        <v>95.93</v>
      </c>
      <c r="G173" t="s">
        <v>679</v>
      </c>
      <c r="H173" t="s">
        <v>680</v>
      </c>
      <c r="I173" t="s">
        <v>510</v>
      </c>
      <c r="K173" t="s">
        <v>33</v>
      </c>
      <c r="L173" t="s">
        <v>34</v>
      </c>
    </row>
    <row r="174" hidden="1" spans="1:12">
      <c r="A174">
        <v>8196607</v>
      </c>
      <c r="B174">
        <v>990</v>
      </c>
      <c r="C174">
        <v>5</v>
      </c>
      <c r="D174" t="s">
        <v>681</v>
      </c>
      <c r="E174" s="26">
        <v>90.83</v>
      </c>
      <c r="G174" t="s">
        <v>682</v>
      </c>
      <c r="H174" t="s">
        <v>683</v>
      </c>
      <c r="I174" t="s">
        <v>32</v>
      </c>
      <c r="K174" t="s">
        <v>33</v>
      </c>
      <c r="L174" t="s">
        <v>34</v>
      </c>
    </row>
    <row r="175" hidden="1" spans="1:12">
      <c r="A175">
        <v>8195695</v>
      </c>
      <c r="B175">
        <v>64</v>
      </c>
      <c r="C175">
        <v>1</v>
      </c>
      <c r="D175" t="s">
        <v>684</v>
      </c>
      <c r="E175" s="26">
        <v>443.52</v>
      </c>
      <c r="G175" t="s">
        <v>685</v>
      </c>
      <c r="H175" t="s">
        <v>686</v>
      </c>
      <c r="I175" t="s">
        <v>687</v>
      </c>
      <c r="K175" t="s">
        <v>33</v>
      </c>
      <c r="L175" t="s">
        <v>34</v>
      </c>
    </row>
    <row r="176" hidden="1" spans="1:12">
      <c r="A176">
        <v>8196213</v>
      </c>
      <c r="B176">
        <v>595</v>
      </c>
      <c r="C176">
        <v>3</v>
      </c>
      <c r="D176" t="s">
        <v>688</v>
      </c>
      <c r="E176" s="26">
        <v>139.66</v>
      </c>
      <c r="G176" t="s">
        <v>689</v>
      </c>
      <c r="H176" t="s">
        <v>690</v>
      </c>
      <c r="I176" t="s">
        <v>691</v>
      </c>
      <c r="K176" t="s">
        <v>33</v>
      </c>
      <c r="L176" t="s">
        <v>34</v>
      </c>
    </row>
    <row r="177" hidden="1" spans="1:12">
      <c r="A177">
        <v>8196086</v>
      </c>
      <c r="B177">
        <v>462</v>
      </c>
      <c r="C177">
        <v>3</v>
      </c>
      <c r="D177" t="s">
        <v>692</v>
      </c>
      <c r="E177" s="26">
        <v>138.37</v>
      </c>
      <c r="G177" t="s">
        <v>693</v>
      </c>
      <c r="H177" t="s">
        <v>694</v>
      </c>
      <c r="I177" t="s">
        <v>695</v>
      </c>
      <c r="K177" t="s">
        <v>33</v>
      </c>
      <c r="L177" t="s">
        <v>34</v>
      </c>
    </row>
    <row r="178" hidden="1" spans="1:12">
      <c r="A178">
        <v>8195752</v>
      </c>
      <c r="B178">
        <v>122</v>
      </c>
      <c r="C178">
        <v>1</v>
      </c>
      <c r="D178" t="s">
        <v>696</v>
      </c>
      <c r="E178" s="26">
        <v>141.58</v>
      </c>
      <c r="G178" t="s">
        <v>697</v>
      </c>
      <c r="H178" t="s">
        <v>698</v>
      </c>
      <c r="I178" t="s">
        <v>699</v>
      </c>
      <c r="K178" t="s">
        <v>33</v>
      </c>
      <c r="L178" t="s">
        <v>34</v>
      </c>
    </row>
    <row r="179" hidden="1" spans="1:12">
      <c r="A179">
        <v>8196143</v>
      </c>
      <c r="B179">
        <v>519</v>
      </c>
      <c r="C179">
        <v>3</v>
      </c>
      <c r="D179" t="s">
        <v>700</v>
      </c>
      <c r="E179" s="26">
        <v>90.87</v>
      </c>
      <c r="G179" t="s">
        <v>701</v>
      </c>
      <c r="H179" t="s">
        <v>702</v>
      </c>
      <c r="I179" t="s">
        <v>703</v>
      </c>
      <c r="K179" t="s">
        <v>33</v>
      </c>
      <c r="L179" t="s">
        <v>34</v>
      </c>
    </row>
    <row r="180" hidden="1" spans="1:12">
      <c r="A180">
        <v>8196603</v>
      </c>
      <c r="B180">
        <v>986</v>
      </c>
      <c r="C180">
        <v>5</v>
      </c>
      <c r="D180" t="s">
        <v>704</v>
      </c>
      <c r="E180" s="26">
        <v>83.42</v>
      </c>
      <c r="G180" t="s">
        <v>705</v>
      </c>
      <c r="H180" t="s">
        <v>706</v>
      </c>
      <c r="I180" t="s">
        <v>707</v>
      </c>
      <c r="K180" t="s">
        <v>33</v>
      </c>
      <c r="L180" t="s">
        <v>34</v>
      </c>
    </row>
    <row r="181" hidden="1" spans="1:12">
      <c r="A181">
        <v>8196579</v>
      </c>
      <c r="B181">
        <v>962</v>
      </c>
      <c r="C181">
        <v>5</v>
      </c>
      <c r="D181" t="s">
        <v>708</v>
      </c>
      <c r="E181" s="26">
        <v>138.25</v>
      </c>
      <c r="G181" t="s">
        <v>709</v>
      </c>
      <c r="H181" t="s">
        <v>710</v>
      </c>
      <c r="I181" t="s">
        <v>711</v>
      </c>
      <c r="K181" t="s">
        <v>33</v>
      </c>
      <c r="L181" t="s">
        <v>34</v>
      </c>
    </row>
    <row r="182" hidden="1" spans="1:12">
      <c r="A182">
        <v>8195761</v>
      </c>
      <c r="B182">
        <v>131</v>
      </c>
      <c r="C182">
        <v>1</v>
      </c>
      <c r="D182" t="s">
        <v>712</v>
      </c>
      <c r="E182" s="26">
        <v>453.25</v>
      </c>
      <c r="G182" t="s">
        <v>713</v>
      </c>
      <c r="H182" t="s">
        <v>714</v>
      </c>
      <c r="I182" t="s">
        <v>715</v>
      </c>
      <c r="K182" t="s">
        <v>33</v>
      </c>
      <c r="L182" t="s">
        <v>34</v>
      </c>
    </row>
    <row r="183" hidden="1" spans="1:12">
      <c r="A183">
        <v>8195861</v>
      </c>
      <c r="B183">
        <v>233</v>
      </c>
      <c r="C183">
        <v>2</v>
      </c>
      <c r="D183" t="s">
        <v>716</v>
      </c>
      <c r="E183" s="26">
        <v>95.93</v>
      </c>
      <c r="G183" t="s">
        <v>717</v>
      </c>
      <c r="H183" t="s">
        <v>718</v>
      </c>
      <c r="I183" t="s">
        <v>719</v>
      </c>
      <c r="K183" t="s">
        <v>33</v>
      </c>
      <c r="L183" t="s">
        <v>34</v>
      </c>
    </row>
    <row r="184" spans="1:12">
      <c r="A184">
        <v>8196093</v>
      </c>
      <c r="B184">
        <v>469</v>
      </c>
      <c r="C184">
        <v>3</v>
      </c>
      <c r="D184" t="s">
        <v>720</v>
      </c>
      <c r="E184" s="26">
        <v>628.16</v>
      </c>
      <c r="G184" t="s">
        <v>721</v>
      </c>
      <c r="H184" t="s">
        <v>722</v>
      </c>
      <c r="I184" t="s">
        <v>723</v>
      </c>
      <c r="K184" t="s">
        <v>33</v>
      </c>
      <c r="L184" t="s">
        <v>34</v>
      </c>
    </row>
    <row r="185" hidden="1" spans="1:12">
      <c r="A185">
        <v>8196360</v>
      </c>
      <c r="B185">
        <v>743</v>
      </c>
      <c r="C185">
        <v>4</v>
      </c>
      <c r="D185" t="s">
        <v>724</v>
      </c>
      <c r="E185" s="26">
        <v>137.73</v>
      </c>
      <c r="G185" t="s">
        <v>725</v>
      </c>
      <c r="H185" t="s">
        <v>726</v>
      </c>
      <c r="I185" t="s">
        <v>727</v>
      </c>
      <c r="K185" t="s">
        <v>33</v>
      </c>
      <c r="L185" t="s">
        <v>34</v>
      </c>
    </row>
    <row r="186" hidden="1" spans="1:12">
      <c r="A186">
        <v>8196361</v>
      </c>
      <c r="B186">
        <v>744</v>
      </c>
      <c r="C186">
        <v>4</v>
      </c>
      <c r="D186" t="s">
        <v>728</v>
      </c>
      <c r="E186" s="26">
        <v>137.73</v>
      </c>
      <c r="G186" t="s">
        <v>725</v>
      </c>
      <c r="H186" t="s">
        <v>729</v>
      </c>
      <c r="I186" t="s">
        <v>730</v>
      </c>
      <c r="K186" t="s">
        <v>33</v>
      </c>
      <c r="L186" t="s">
        <v>34</v>
      </c>
    </row>
    <row r="187" hidden="1" spans="1:12">
      <c r="A187">
        <v>8196030</v>
      </c>
      <c r="B187">
        <v>403</v>
      </c>
      <c r="C187">
        <v>2</v>
      </c>
      <c r="D187" t="s">
        <v>731</v>
      </c>
      <c r="E187" s="26">
        <v>137.73</v>
      </c>
      <c r="G187" t="s">
        <v>732</v>
      </c>
      <c r="H187" t="s">
        <v>733</v>
      </c>
      <c r="I187" t="s">
        <v>734</v>
      </c>
      <c r="K187" t="s">
        <v>33</v>
      </c>
      <c r="L187" t="s">
        <v>34</v>
      </c>
    </row>
    <row r="188" hidden="1" spans="1:12">
      <c r="A188">
        <v>8195720</v>
      </c>
      <c r="B188">
        <v>90</v>
      </c>
      <c r="C188">
        <v>1</v>
      </c>
      <c r="D188" t="s">
        <v>735</v>
      </c>
      <c r="E188" s="26">
        <v>137.73</v>
      </c>
      <c r="G188" t="s">
        <v>736</v>
      </c>
      <c r="H188" t="s">
        <v>737</v>
      </c>
      <c r="I188" t="s">
        <v>738</v>
      </c>
      <c r="K188" t="s">
        <v>33</v>
      </c>
      <c r="L188" t="s">
        <v>34</v>
      </c>
    </row>
    <row r="189" hidden="1" spans="1:12">
      <c r="A189">
        <v>8196058</v>
      </c>
      <c r="B189">
        <v>432</v>
      </c>
      <c r="C189">
        <v>3</v>
      </c>
      <c r="D189" t="s">
        <v>739</v>
      </c>
      <c r="E189" s="26">
        <v>137.73</v>
      </c>
      <c r="G189" t="s">
        <v>740</v>
      </c>
      <c r="H189" t="s">
        <v>741</v>
      </c>
      <c r="I189" t="s">
        <v>617</v>
      </c>
      <c r="K189" t="s">
        <v>33</v>
      </c>
      <c r="L189" t="s">
        <v>34</v>
      </c>
    </row>
    <row r="190" hidden="1" spans="1:12">
      <c r="A190">
        <v>8195879</v>
      </c>
      <c r="B190">
        <v>251</v>
      </c>
      <c r="C190">
        <v>2</v>
      </c>
      <c r="D190" t="s">
        <v>742</v>
      </c>
      <c r="E190" s="26">
        <v>105.63</v>
      </c>
      <c r="G190" t="s">
        <v>743</v>
      </c>
      <c r="H190" t="s">
        <v>744</v>
      </c>
      <c r="I190" t="s">
        <v>745</v>
      </c>
      <c r="K190" t="s">
        <v>33</v>
      </c>
      <c r="L190" t="s">
        <v>34</v>
      </c>
    </row>
    <row r="191" hidden="1" spans="1:12">
      <c r="A191">
        <v>8196273</v>
      </c>
      <c r="B191">
        <v>656</v>
      </c>
      <c r="C191">
        <v>4</v>
      </c>
      <c r="D191" t="s">
        <v>746</v>
      </c>
      <c r="E191" s="26">
        <v>133.24</v>
      </c>
      <c r="G191" t="s">
        <v>747</v>
      </c>
      <c r="H191" t="s">
        <v>748</v>
      </c>
      <c r="I191" t="s">
        <v>510</v>
      </c>
      <c r="K191" t="s">
        <v>33</v>
      </c>
      <c r="L191" t="s">
        <v>34</v>
      </c>
    </row>
    <row r="192" hidden="1" spans="1:12">
      <c r="A192">
        <v>8196212</v>
      </c>
      <c r="B192">
        <v>594</v>
      </c>
      <c r="C192">
        <v>3</v>
      </c>
      <c r="D192" t="s">
        <v>749</v>
      </c>
      <c r="E192" s="26">
        <v>154.42</v>
      </c>
      <c r="G192" t="s">
        <v>750</v>
      </c>
      <c r="H192" t="s">
        <v>751</v>
      </c>
      <c r="I192" t="s">
        <v>752</v>
      </c>
      <c r="K192" t="s">
        <v>33</v>
      </c>
      <c r="L192" t="s">
        <v>34</v>
      </c>
    </row>
    <row r="193" hidden="1" spans="1:12">
      <c r="A193">
        <v>8196405</v>
      </c>
      <c r="B193">
        <v>788</v>
      </c>
      <c r="C193">
        <v>4</v>
      </c>
      <c r="D193" t="s">
        <v>753</v>
      </c>
      <c r="E193" s="26">
        <v>147.08</v>
      </c>
      <c r="G193" t="s">
        <v>754</v>
      </c>
      <c r="H193" t="s">
        <v>755</v>
      </c>
      <c r="I193" t="s">
        <v>756</v>
      </c>
      <c r="K193" t="s">
        <v>33</v>
      </c>
      <c r="L193" t="s">
        <v>34</v>
      </c>
    </row>
    <row r="194" hidden="1" spans="1:12">
      <c r="A194">
        <v>8195664</v>
      </c>
      <c r="B194">
        <v>33</v>
      </c>
      <c r="C194">
        <v>1</v>
      </c>
      <c r="D194" t="s">
        <v>757</v>
      </c>
      <c r="E194" s="26">
        <v>120.55</v>
      </c>
      <c r="G194" t="s">
        <v>758</v>
      </c>
      <c r="H194" t="s">
        <v>759</v>
      </c>
      <c r="I194" t="s">
        <v>32</v>
      </c>
      <c r="K194" t="s">
        <v>33</v>
      </c>
      <c r="L194" t="s">
        <v>34</v>
      </c>
    </row>
    <row r="195" hidden="1" spans="1:12">
      <c r="A195">
        <v>8196036</v>
      </c>
      <c r="B195">
        <v>409</v>
      </c>
      <c r="C195">
        <v>3</v>
      </c>
      <c r="D195" t="s">
        <v>760</v>
      </c>
      <c r="E195" s="26">
        <v>160.63</v>
      </c>
      <c r="G195" t="s">
        <v>761</v>
      </c>
      <c r="H195" t="s">
        <v>762</v>
      </c>
      <c r="I195" t="s">
        <v>32</v>
      </c>
      <c r="K195" t="s">
        <v>33</v>
      </c>
      <c r="L195" t="s">
        <v>34</v>
      </c>
    </row>
    <row r="196" hidden="1" spans="1:12">
      <c r="A196">
        <v>8196525</v>
      </c>
      <c r="B196">
        <v>908</v>
      </c>
      <c r="C196">
        <v>5</v>
      </c>
      <c r="D196" t="s">
        <v>763</v>
      </c>
      <c r="E196" s="26">
        <v>182.5</v>
      </c>
      <c r="G196" t="s">
        <v>764</v>
      </c>
      <c r="H196" t="s">
        <v>765</v>
      </c>
      <c r="I196" t="s">
        <v>766</v>
      </c>
      <c r="K196" t="s">
        <v>33</v>
      </c>
      <c r="L196" t="s">
        <v>34</v>
      </c>
    </row>
    <row r="197" hidden="1" spans="1:12">
      <c r="A197">
        <v>8195944</v>
      </c>
      <c r="B197">
        <v>317</v>
      </c>
      <c r="C197">
        <v>2</v>
      </c>
      <c r="D197" t="s">
        <v>767</v>
      </c>
      <c r="E197" s="26">
        <v>120.01</v>
      </c>
      <c r="G197" t="s">
        <v>768</v>
      </c>
      <c r="H197" t="s">
        <v>769</v>
      </c>
      <c r="I197" t="s">
        <v>32</v>
      </c>
      <c r="K197" t="s">
        <v>33</v>
      </c>
      <c r="L197" t="s">
        <v>34</v>
      </c>
    </row>
    <row r="198" hidden="1" spans="1:12">
      <c r="A198">
        <v>8195757</v>
      </c>
      <c r="B198">
        <v>127</v>
      </c>
      <c r="C198">
        <v>1</v>
      </c>
      <c r="D198" t="s">
        <v>770</v>
      </c>
      <c r="E198" s="26">
        <v>142.4</v>
      </c>
      <c r="G198" t="s">
        <v>771</v>
      </c>
      <c r="H198" t="s">
        <v>772</v>
      </c>
      <c r="I198" t="s">
        <v>773</v>
      </c>
      <c r="K198" t="s">
        <v>33</v>
      </c>
      <c r="L198" t="s">
        <v>34</v>
      </c>
    </row>
    <row r="199" hidden="1" spans="1:12">
      <c r="A199">
        <v>8195732</v>
      </c>
      <c r="B199">
        <v>102</v>
      </c>
      <c r="C199">
        <v>1</v>
      </c>
      <c r="D199" t="s">
        <v>774</v>
      </c>
      <c r="E199" s="26">
        <v>142.93</v>
      </c>
      <c r="G199" t="s">
        <v>775</v>
      </c>
      <c r="H199" t="s">
        <v>776</v>
      </c>
      <c r="I199" t="s">
        <v>777</v>
      </c>
      <c r="K199" t="s">
        <v>33</v>
      </c>
      <c r="L199" t="s">
        <v>34</v>
      </c>
    </row>
    <row r="200" hidden="1" spans="1:12">
      <c r="A200">
        <v>8196021</v>
      </c>
      <c r="B200">
        <v>394</v>
      </c>
      <c r="C200">
        <v>2</v>
      </c>
      <c r="D200" t="s">
        <v>778</v>
      </c>
      <c r="E200" s="26">
        <v>126.78</v>
      </c>
      <c r="G200" t="s">
        <v>779</v>
      </c>
      <c r="H200" t="s">
        <v>780</v>
      </c>
      <c r="I200" t="s">
        <v>781</v>
      </c>
      <c r="K200" t="s">
        <v>33</v>
      </c>
      <c r="L200" t="s">
        <v>34</v>
      </c>
    </row>
    <row r="201" hidden="1" spans="1:12">
      <c r="A201">
        <v>8196486</v>
      </c>
      <c r="B201">
        <v>869</v>
      </c>
      <c r="C201">
        <v>5</v>
      </c>
      <c r="D201" t="s">
        <v>782</v>
      </c>
      <c r="E201" s="26">
        <v>132.6</v>
      </c>
      <c r="G201" t="s">
        <v>783</v>
      </c>
      <c r="H201" t="s">
        <v>784</v>
      </c>
      <c r="I201" t="s">
        <v>785</v>
      </c>
      <c r="K201" t="s">
        <v>33</v>
      </c>
      <c r="L201" t="s">
        <v>34</v>
      </c>
    </row>
    <row r="202" hidden="1" spans="1:12">
      <c r="A202">
        <v>8196303</v>
      </c>
      <c r="B202">
        <v>686</v>
      </c>
      <c r="C202">
        <v>4</v>
      </c>
      <c r="D202" t="s">
        <v>786</v>
      </c>
      <c r="E202" s="26">
        <v>174.33</v>
      </c>
      <c r="G202" t="s">
        <v>787</v>
      </c>
      <c r="H202" t="s">
        <v>788</v>
      </c>
      <c r="I202" t="s">
        <v>789</v>
      </c>
      <c r="K202" t="s">
        <v>33</v>
      </c>
      <c r="L202" t="s">
        <v>34</v>
      </c>
    </row>
    <row r="203" hidden="1" spans="1:12">
      <c r="A203">
        <v>8195976</v>
      </c>
      <c r="B203">
        <v>349</v>
      </c>
      <c r="C203">
        <v>2</v>
      </c>
      <c r="D203" t="s">
        <v>790</v>
      </c>
      <c r="E203" s="26">
        <v>137.73</v>
      </c>
      <c r="G203" t="s">
        <v>791</v>
      </c>
      <c r="H203" t="s">
        <v>792</v>
      </c>
      <c r="I203" t="s">
        <v>793</v>
      </c>
      <c r="K203" t="s">
        <v>33</v>
      </c>
      <c r="L203" t="s">
        <v>34</v>
      </c>
    </row>
    <row r="204" hidden="1" spans="1:12">
      <c r="A204">
        <v>8195722</v>
      </c>
      <c r="B204">
        <v>92</v>
      </c>
      <c r="C204">
        <v>1</v>
      </c>
      <c r="D204" t="s">
        <v>794</v>
      </c>
      <c r="E204" s="26">
        <v>97.37</v>
      </c>
      <c r="G204" t="s">
        <v>795</v>
      </c>
      <c r="H204" t="s">
        <v>796</v>
      </c>
      <c r="I204" t="s">
        <v>797</v>
      </c>
      <c r="K204" t="s">
        <v>33</v>
      </c>
      <c r="L204" t="s">
        <v>34</v>
      </c>
    </row>
    <row r="205" hidden="1" spans="1:12">
      <c r="A205">
        <v>8195753</v>
      </c>
      <c r="B205">
        <v>123</v>
      </c>
      <c r="C205">
        <v>1</v>
      </c>
      <c r="D205" t="s">
        <v>798</v>
      </c>
      <c r="E205" s="26">
        <v>130.67</v>
      </c>
      <c r="G205" t="s">
        <v>799</v>
      </c>
      <c r="H205" t="s">
        <v>800</v>
      </c>
      <c r="I205" t="s">
        <v>801</v>
      </c>
      <c r="K205" t="s">
        <v>33</v>
      </c>
      <c r="L205" t="s">
        <v>34</v>
      </c>
    </row>
    <row r="206" hidden="1" spans="1:12">
      <c r="A206">
        <v>8195865</v>
      </c>
      <c r="B206">
        <v>237</v>
      </c>
      <c r="C206">
        <v>2</v>
      </c>
      <c r="D206" t="s">
        <v>802</v>
      </c>
      <c r="E206" s="26">
        <v>90.83</v>
      </c>
      <c r="G206" t="s">
        <v>803</v>
      </c>
      <c r="H206" t="s">
        <v>804</v>
      </c>
      <c r="I206" t="s">
        <v>32</v>
      </c>
      <c r="K206" t="s">
        <v>33</v>
      </c>
      <c r="L206" t="s">
        <v>34</v>
      </c>
    </row>
    <row r="207" hidden="1" spans="1:12">
      <c r="A207">
        <v>8196551</v>
      </c>
      <c r="B207">
        <v>934</v>
      </c>
      <c r="C207">
        <v>5</v>
      </c>
      <c r="D207" t="s">
        <v>805</v>
      </c>
      <c r="E207" s="26">
        <v>466.03</v>
      </c>
      <c r="G207" t="s">
        <v>806</v>
      </c>
      <c r="H207" t="s">
        <v>807</v>
      </c>
      <c r="I207" t="s">
        <v>808</v>
      </c>
      <c r="K207" t="s">
        <v>33</v>
      </c>
      <c r="L207" t="s">
        <v>34</v>
      </c>
    </row>
    <row r="208" hidden="1" spans="1:12">
      <c r="A208">
        <v>8195870</v>
      </c>
      <c r="B208">
        <v>242</v>
      </c>
      <c r="C208">
        <v>2</v>
      </c>
      <c r="D208" t="s">
        <v>809</v>
      </c>
      <c r="E208" s="26">
        <v>137.73</v>
      </c>
      <c r="G208" t="s">
        <v>810</v>
      </c>
      <c r="H208" t="s">
        <v>811</v>
      </c>
      <c r="I208" t="s">
        <v>812</v>
      </c>
      <c r="K208" t="s">
        <v>33</v>
      </c>
      <c r="L208" t="s">
        <v>34</v>
      </c>
    </row>
    <row r="209" hidden="1" spans="1:12">
      <c r="A209">
        <v>8196101</v>
      </c>
      <c r="B209">
        <v>477</v>
      </c>
      <c r="C209">
        <v>3</v>
      </c>
      <c r="D209" t="s">
        <v>813</v>
      </c>
      <c r="E209" s="26">
        <v>90.83</v>
      </c>
      <c r="G209" t="s">
        <v>814</v>
      </c>
      <c r="H209" t="s">
        <v>815</v>
      </c>
      <c r="I209" t="s">
        <v>32</v>
      </c>
      <c r="K209" t="s">
        <v>33</v>
      </c>
      <c r="L209" t="s">
        <v>34</v>
      </c>
    </row>
    <row r="210" hidden="1" spans="1:12">
      <c r="A210">
        <v>8196140</v>
      </c>
      <c r="B210">
        <v>516</v>
      </c>
      <c r="C210">
        <v>3</v>
      </c>
      <c r="D210" t="s">
        <v>816</v>
      </c>
      <c r="E210" s="26">
        <v>96.69</v>
      </c>
      <c r="G210" t="s">
        <v>817</v>
      </c>
      <c r="H210" t="s">
        <v>818</v>
      </c>
      <c r="I210" t="s">
        <v>32</v>
      </c>
      <c r="K210" t="s">
        <v>33</v>
      </c>
      <c r="L210" t="s">
        <v>34</v>
      </c>
    </row>
    <row r="211" hidden="1" spans="1:12">
      <c r="A211">
        <v>8196328</v>
      </c>
      <c r="B211">
        <v>711</v>
      </c>
      <c r="C211">
        <v>4</v>
      </c>
      <c r="D211" t="s">
        <v>819</v>
      </c>
      <c r="E211" s="26">
        <v>226.95</v>
      </c>
      <c r="G211" t="s">
        <v>820</v>
      </c>
      <c r="H211" t="s">
        <v>821</v>
      </c>
      <c r="I211" t="s">
        <v>32</v>
      </c>
      <c r="K211" t="s">
        <v>33</v>
      </c>
      <c r="L211" t="s">
        <v>34</v>
      </c>
    </row>
    <row r="212" hidden="1" spans="1:12">
      <c r="A212">
        <v>8196071</v>
      </c>
      <c r="B212">
        <v>445</v>
      </c>
      <c r="C212">
        <v>3</v>
      </c>
      <c r="D212" t="s">
        <v>822</v>
      </c>
      <c r="E212" s="26">
        <v>97.32</v>
      </c>
      <c r="G212" t="s">
        <v>823</v>
      </c>
      <c r="H212" t="s">
        <v>824</v>
      </c>
      <c r="I212" t="s">
        <v>32</v>
      </c>
      <c r="K212" t="s">
        <v>33</v>
      </c>
      <c r="L212" t="s">
        <v>34</v>
      </c>
    </row>
    <row r="213" spans="1:12">
      <c r="A213">
        <v>8195915</v>
      </c>
      <c r="B213">
        <v>288</v>
      </c>
      <c r="C213">
        <v>2</v>
      </c>
      <c r="D213" t="s">
        <v>825</v>
      </c>
      <c r="E213" s="26">
        <v>845.11</v>
      </c>
      <c r="G213" t="s">
        <v>826</v>
      </c>
      <c r="H213" t="s">
        <v>827</v>
      </c>
      <c r="I213" t="s">
        <v>828</v>
      </c>
      <c r="K213" t="s">
        <v>33</v>
      </c>
      <c r="L213" t="s">
        <v>34</v>
      </c>
    </row>
    <row r="214" spans="1:12">
      <c r="A214">
        <v>8196566</v>
      </c>
      <c r="B214">
        <v>949</v>
      </c>
      <c r="C214">
        <v>5</v>
      </c>
      <c r="D214" t="s">
        <v>829</v>
      </c>
      <c r="E214" s="26">
        <v>1725.16</v>
      </c>
      <c r="G214" t="s">
        <v>830</v>
      </c>
      <c r="H214" t="s">
        <v>831</v>
      </c>
      <c r="I214" t="s">
        <v>832</v>
      </c>
      <c r="K214" t="s">
        <v>33</v>
      </c>
      <c r="L214" t="s">
        <v>34</v>
      </c>
    </row>
    <row r="215" hidden="1" spans="1:12">
      <c r="A215">
        <v>8195751</v>
      </c>
      <c r="B215">
        <v>121</v>
      </c>
      <c r="C215">
        <v>1</v>
      </c>
      <c r="D215" t="s">
        <v>833</v>
      </c>
      <c r="E215" s="26">
        <v>352.12</v>
      </c>
      <c r="G215" t="s">
        <v>834</v>
      </c>
      <c r="H215" t="s">
        <v>835</v>
      </c>
      <c r="I215" t="s">
        <v>836</v>
      </c>
      <c r="K215" t="s">
        <v>33</v>
      </c>
      <c r="L215" t="s">
        <v>34</v>
      </c>
    </row>
    <row r="216" hidden="1" spans="1:12">
      <c r="A216">
        <v>8195808</v>
      </c>
      <c r="B216">
        <v>179</v>
      </c>
      <c r="C216">
        <v>1</v>
      </c>
      <c r="D216" t="s">
        <v>837</v>
      </c>
      <c r="E216" s="26">
        <v>217.38</v>
      </c>
      <c r="G216" t="s">
        <v>838</v>
      </c>
      <c r="H216" t="s">
        <v>839</v>
      </c>
      <c r="I216" t="s">
        <v>840</v>
      </c>
      <c r="K216" t="s">
        <v>33</v>
      </c>
      <c r="L216" t="s">
        <v>34</v>
      </c>
    </row>
    <row r="217" hidden="1" spans="1:12">
      <c r="A217">
        <v>8195913</v>
      </c>
      <c r="B217">
        <v>286</v>
      </c>
      <c r="C217">
        <v>2</v>
      </c>
      <c r="D217" t="s">
        <v>841</v>
      </c>
      <c r="E217" s="26">
        <v>90.83</v>
      </c>
      <c r="G217" t="s">
        <v>842</v>
      </c>
      <c r="H217" t="s">
        <v>843</v>
      </c>
      <c r="I217" t="s">
        <v>32</v>
      </c>
      <c r="K217" t="s">
        <v>33</v>
      </c>
      <c r="L217" t="s">
        <v>34</v>
      </c>
    </row>
    <row r="218" hidden="1" spans="1:12">
      <c r="A218">
        <v>8196277</v>
      </c>
      <c r="B218">
        <v>660</v>
      </c>
      <c r="C218">
        <v>4</v>
      </c>
      <c r="D218" t="s">
        <v>844</v>
      </c>
      <c r="E218" s="26">
        <v>95.32</v>
      </c>
      <c r="G218" t="s">
        <v>845</v>
      </c>
      <c r="H218" t="s">
        <v>846</v>
      </c>
      <c r="I218" t="s">
        <v>847</v>
      </c>
      <c r="K218" t="s">
        <v>33</v>
      </c>
      <c r="L218" t="s">
        <v>34</v>
      </c>
    </row>
    <row r="219" hidden="1" spans="1:12">
      <c r="A219">
        <v>8195920</v>
      </c>
      <c r="B219">
        <v>293</v>
      </c>
      <c r="C219">
        <v>2</v>
      </c>
      <c r="D219" t="s">
        <v>848</v>
      </c>
      <c r="E219" s="26">
        <v>90.83</v>
      </c>
      <c r="G219" t="s">
        <v>849</v>
      </c>
      <c r="H219" t="s">
        <v>850</v>
      </c>
      <c r="I219" t="s">
        <v>482</v>
      </c>
      <c r="K219" t="s">
        <v>33</v>
      </c>
      <c r="L219" t="s">
        <v>34</v>
      </c>
    </row>
    <row r="220" hidden="1" spans="1:12">
      <c r="A220">
        <v>8195921</v>
      </c>
      <c r="B220">
        <v>294</v>
      </c>
      <c r="C220">
        <v>2</v>
      </c>
      <c r="D220" t="s">
        <v>851</v>
      </c>
      <c r="E220" s="26">
        <v>90.83</v>
      </c>
      <c r="G220" t="s">
        <v>852</v>
      </c>
      <c r="H220" t="s">
        <v>853</v>
      </c>
      <c r="I220" t="s">
        <v>32</v>
      </c>
      <c r="K220" t="s">
        <v>33</v>
      </c>
      <c r="L220" t="s">
        <v>34</v>
      </c>
    </row>
    <row r="221" hidden="1" spans="1:12">
      <c r="A221">
        <v>8195874</v>
      </c>
      <c r="B221">
        <v>246</v>
      </c>
      <c r="C221">
        <v>2</v>
      </c>
      <c r="D221" t="s">
        <v>854</v>
      </c>
      <c r="E221" s="26">
        <v>90.83</v>
      </c>
      <c r="G221" t="s">
        <v>855</v>
      </c>
      <c r="H221" t="s">
        <v>856</v>
      </c>
      <c r="I221" t="s">
        <v>32</v>
      </c>
      <c r="K221" t="s">
        <v>33</v>
      </c>
      <c r="L221" t="s">
        <v>34</v>
      </c>
    </row>
    <row r="222" hidden="1" spans="1:12">
      <c r="A222">
        <v>8196482</v>
      </c>
      <c r="B222">
        <v>865</v>
      </c>
      <c r="C222">
        <v>5</v>
      </c>
      <c r="D222" t="s">
        <v>857</v>
      </c>
      <c r="E222" s="26">
        <v>90.83</v>
      </c>
      <c r="G222" t="s">
        <v>858</v>
      </c>
      <c r="H222" t="s">
        <v>859</v>
      </c>
      <c r="I222" t="s">
        <v>32</v>
      </c>
      <c r="K222" t="s">
        <v>33</v>
      </c>
      <c r="L222" t="s">
        <v>34</v>
      </c>
    </row>
    <row r="223" hidden="1" spans="1:12">
      <c r="A223">
        <v>8196314</v>
      </c>
      <c r="B223">
        <v>697</v>
      </c>
      <c r="C223">
        <v>4</v>
      </c>
      <c r="D223" t="s">
        <v>860</v>
      </c>
      <c r="E223" s="26">
        <v>109.48</v>
      </c>
      <c r="G223" t="s">
        <v>861</v>
      </c>
      <c r="H223" t="s">
        <v>862</v>
      </c>
      <c r="I223" t="s">
        <v>32</v>
      </c>
      <c r="K223" t="s">
        <v>33</v>
      </c>
      <c r="L223" t="s">
        <v>34</v>
      </c>
    </row>
    <row r="224" hidden="1" spans="1:12">
      <c r="A224">
        <v>8196284</v>
      </c>
      <c r="B224">
        <v>667</v>
      </c>
      <c r="C224">
        <v>4</v>
      </c>
      <c r="D224" t="s">
        <v>863</v>
      </c>
      <c r="E224" s="26">
        <v>174.97</v>
      </c>
      <c r="G224" t="s">
        <v>864</v>
      </c>
      <c r="H224" t="s">
        <v>865</v>
      </c>
      <c r="I224" t="s">
        <v>866</v>
      </c>
      <c r="K224" t="s">
        <v>33</v>
      </c>
      <c r="L224" t="s">
        <v>34</v>
      </c>
    </row>
    <row r="225" hidden="1" spans="1:12">
      <c r="A225">
        <v>8195968</v>
      </c>
      <c r="B225">
        <v>341</v>
      </c>
      <c r="C225">
        <v>2</v>
      </c>
      <c r="D225" t="s">
        <v>867</v>
      </c>
      <c r="E225" s="26">
        <v>90.83</v>
      </c>
      <c r="G225" t="s">
        <v>868</v>
      </c>
      <c r="H225" t="s">
        <v>869</v>
      </c>
      <c r="I225" t="s">
        <v>32</v>
      </c>
      <c r="K225" t="s">
        <v>33</v>
      </c>
      <c r="L225" t="s">
        <v>34</v>
      </c>
    </row>
    <row r="226" hidden="1" spans="1:12">
      <c r="A226">
        <v>8195644</v>
      </c>
      <c r="B226">
        <v>13</v>
      </c>
      <c r="C226">
        <v>1</v>
      </c>
      <c r="D226" t="s">
        <v>870</v>
      </c>
      <c r="E226" s="26">
        <v>135.16</v>
      </c>
      <c r="G226" t="s">
        <v>871</v>
      </c>
      <c r="H226" t="s">
        <v>872</v>
      </c>
      <c r="I226" t="s">
        <v>32</v>
      </c>
      <c r="K226" t="s">
        <v>33</v>
      </c>
      <c r="L226" t="s">
        <v>34</v>
      </c>
    </row>
    <row r="227" hidden="1" spans="1:12">
      <c r="A227">
        <v>8196447</v>
      </c>
      <c r="B227">
        <v>830</v>
      </c>
      <c r="C227">
        <v>5</v>
      </c>
      <c r="D227" t="s">
        <v>873</v>
      </c>
      <c r="E227" s="26">
        <v>162.13</v>
      </c>
      <c r="G227" t="s">
        <v>874</v>
      </c>
      <c r="H227" t="s">
        <v>875</v>
      </c>
      <c r="I227" t="s">
        <v>876</v>
      </c>
      <c r="K227" t="s">
        <v>33</v>
      </c>
      <c r="L227" t="s">
        <v>34</v>
      </c>
    </row>
    <row r="228" hidden="1" spans="1:12">
      <c r="A228">
        <v>8196359</v>
      </c>
      <c r="B228">
        <v>742</v>
      </c>
      <c r="C228">
        <v>4</v>
      </c>
      <c r="D228" t="s">
        <v>877</v>
      </c>
      <c r="E228" s="26">
        <v>226.31</v>
      </c>
      <c r="G228" t="s">
        <v>878</v>
      </c>
      <c r="H228" t="s">
        <v>879</v>
      </c>
      <c r="I228" t="s">
        <v>880</v>
      </c>
      <c r="K228" t="s">
        <v>33</v>
      </c>
      <c r="L228" t="s">
        <v>34</v>
      </c>
    </row>
    <row r="229" hidden="1" spans="1:12">
      <c r="A229">
        <v>8196528</v>
      </c>
      <c r="B229">
        <v>911</v>
      </c>
      <c r="C229">
        <v>5</v>
      </c>
      <c r="D229" t="s">
        <v>881</v>
      </c>
      <c r="E229" s="26">
        <v>139.02</v>
      </c>
      <c r="G229" t="s">
        <v>882</v>
      </c>
      <c r="H229" t="s">
        <v>883</v>
      </c>
      <c r="I229" t="s">
        <v>32</v>
      </c>
      <c r="K229" t="s">
        <v>33</v>
      </c>
      <c r="L229" t="s">
        <v>34</v>
      </c>
    </row>
    <row r="230" hidden="1" spans="1:12">
      <c r="A230">
        <v>8195696</v>
      </c>
      <c r="B230">
        <v>66</v>
      </c>
      <c r="C230">
        <v>1</v>
      </c>
      <c r="D230" t="s">
        <v>884</v>
      </c>
      <c r="E230" s="26">
        <v>244.97</v>
      </c>
      <c r="G230" t="s">
        <v>885</v>
      </c>
      <c r="H230" t="s">
        <v>886</v>
      </c>
      <c r="I230" t="s">
        <v>32</v>
      </c>
      <c r="K230" t="s">
        <v>33</v>
      </c>
      <c r="L230" t="s">
        <v>34</v>
      </c>
    </row>
    <row r="231" hidden="1" spans="1:12">
      <c r="A231">
        <v>8195812</v>
      </c>
      <c r="B231">
        <v>183</v>
      </c>
      <c r="C231">
        <v>1</v>
      </c>
      <c r="D231" t="s">
        <v>887</v>
      </c>
      <c r="E231" s="26">
        <v>185.86</v>
      </c>
      <c r="G231" t="s">
        <v>888</v>
      </c>
      <c r="H231" t="s">
        <v>889</v>
      </c>
      <c r="I231" t="s">
        <v>890</v>
      </c>
      <c r="K231" t="s">
        <v>33</v>
      </c>
      <c r="L231" t="s">
        <v>34</v>
      </c>
    </row>
    <row r="232" hidden="1" spans="1:12">
      <c r="A232">
        <v>8195906</v>
      </c>
      <c r="B232">
        <v>279</v>
      </c>
      <c r="C232">
        <v>2</v>
      </c>
      <c r="D232" t="s">
        <v>891</v>
      </c>
      <c r="E232" s="26">
        <v>172.4</v>
      </c>
      <c r="G232" t="s">
        <v>892</v>
      </c>
      <c r="H232" t="s">
        <v>893</v>
      </c>
      <c r="I232" t="s">
        <v>32</v>
      </c>
      <c r="K232" t="s">
        <v>33</v>
      </c>
      <c r="L232" t="s">
        <v>34</v>
      </c>
    </row>
    <row r="233" hidden="1" spans="1:12">
      <c r="A233">
        <v>8195852</v>
      </c>
      <c r="B233">
        <v>224</v>
      </c>
      <c r="C233">
        <v>2</v>
      </c>
      <c r="D233" t="s">
        <v>894</v>
      </c>
      <c r="E233" s="26">
        <v>124.7</v>
      </c>
      <c r="G233" t="s">
        <v>895</v>
      </c>
      <c r="H233" t="s">
        <v>896</v>
      </c>
      <c r="I233" t="s">
        <v>897</v>
      </c>
      <c r="K233" t="s">
        <v>33</v>
      </c>
      <c r="L233" t="s">
        <v>34</v>
      </c>
    </row>
    <row r="234" hidden="1" spans="1:12">
      <c r="A234">
        <v>8195842</v>
      </c>
      <c r="B234">
        <v>213</v>
      </c>
      <c r="C234">
        <v>2</v>
      </c>
      <c r="D234" t="s">
        <v>898</v>
      </c>
      <c r="E234" s="26">
        <v>119.5</v>
      </c>
      <c r="G234" t="s">
        <v>899</v>
      </c>
      <c r="H234" t="s">
        <v>900</v>
      </c>
      <c r="I234" t="s">
        <v>32</v>
      </c>
      <c r="K234" t="s">
        <v>33</v>
      </c>
      <c r="L234" t="s">
        <v>34</v>
      </c>
    </row>
    <row r="235" hidden="1" spans="1:12">
      <c r="A235">
        <v>8196255</v>
      </c>
      <c r="B235">
        <v>638</v>
      </c>
      <c r="C235">
        <v>4</v>
      </c>
      <c r="D235" t="s">
        <v>901</v>
      </c>
      <c r="E235" s="26">
        <v>121.06</v>
      </c>
      <c r="G235" t="s">
        <v>902</v>
      </c>
      <c r="H235" t="s">
        <v>903</v>
      </c>
      <c r="I235" t="s">
        <v>904</v>
      </c>
      <c r="K235" t="s">
        <v>33</v>
      </c>
      <c r="L235" t="s">
        <v>34</v>
      </c>
    </row>
    <row r="236" hidden="1" spans="1:12">
      <c r="A236">
        <v>8195971</v>
      </c>
      <c r="B236">
        <v>344</v>
      </c>
      <c r="C236">
        <v>2</v>
      </c>
      <c r="D236" t="s">
        <v>905</v>
      </c>
      <c r="E236" s="26">
        <v>149.69</v>
      </c>
      <c r="G236" t="s">
        <v>906</v>
      </c>
      <c r="H236" t="s">
        <v>907</v>
      </c>
      <c r="I236" t="s">
        <v>32</v>
      </c>
      <c r="K236" t="s">
        <v>33</v>
      </c>
      <c r="L236" t="s">
        <v>34</v>
      </c>
    </row>
    <row r="237" hidden="1" spans="1:12">
      <c r="A237">
        <v>8196147</v>
      </c>
      <c r="B237">
        <v>523</v>
      </c>
      <c r="C237">
        <v>3</v>
      </c>
      <c r="D237" t="s">
        <v>908</v>
      </c>
      <c r="E237" s="26">
        <v>124.7</v>
      </c>
      <c r="G237" t="s">
        <v>909</v>
      </c>
      <c r="H237" t="s">
        <v>910</v>
      </c>
      <c r="I237" t="s">
        <v>32</v>
      </c>
      <c r="K237" t="s">
        <v>33</v>
      </c>
      <c r="L237" t="s">
        <v>34</v>
      </c>
    </row>
    <row r="238" hidden="1" spans="1:12">
      <c r="A238">
        <v>8195665</v>
      </c>
      <c r="B238">
        <v>34</v>
      </c>
      <c r="C238">
        <v>1</v>
      </c>
      <c r="D238" t="s">
        <v>911</v>
      </c>
      <c r="E238" s="26">
        <v>120.01</v>
      </c>
      <c r="G238" t="s">
        <v>758</v>
      </c>
      <c r="H238" t="s">
        <v>912</v>
      </c>
      <c r="I238" t="s">
        <v>913</v>
      </c>
      <c r="K238" t="s">
        <v>33</v>
      </c>
      <c r="L238" t="s">
        <v>34</v>
      </c>
    </row>
    <row r="239" hidden="1" spans="1:12">
      <c r="A239">
        <v>8195685</v>
      </c>
      <c r="B239">
        <v>54</v>
      </c>
      <c r="C239">
        <v>1</v>
      </c>
      <c r="D239" t="s">
        <v>914</v>
      </c>
      <c r="E239" s="26">
        <v>122.62</v>
      </c>
      <c r="G239" t="s">
        <v>915</v>
      </c>
      <c r="H239" t="s">
        <v>916</v>
      </c>
      <c r="I239" t="s">
        <v>32</v>
      </c>
      <c r="K239" t="s">
        <v>33</v>
      </c>
      <c r="L239" t="s">
        <v>34</v>
      </c>
    </row>
    <row r="240" hidden="1" spans="1:12">
      <c r="A240">
        <v>8196037</v>
      </c>
      <c r="B240">
        <v>410</v>
      </c>
      <c r="C240">
        <v>3</v>
      </c>
      <c r="D240" t="s">
        <v>917</v>
      </c>
      <c r="E240" s="26">
        <v>94.4</v>
      </c>
      <c r="G240" t="s">
        <v>918</v>
      </c>
      <c r="H240" t="s">
        <v>919</v>
      </c>
      <c r="I240" t="s">
        <v>32</v>
      </c>
      <c r="K240" t="s">
        <v>33</v>
      </c>
      <c r="L240" t="s">
        <v>34</v>
      </c>
    </row>
    <row r="241" hidden="1" spans="1:12">
      <c r="A241">
        <v>8196236</v>
      </c>
      <c r="B241">
        <v>618</v>
      </c>
      <c r="C241">
        <v>4</v>
      </c>
      <c r="D241" t="s">
        <v>920</v>
      </c>
      <c r="E241" s="26">
        <v>128.87</v>
      </c>
      <c r="G241" t="s">
        <v>921</v>
      </c>
      <c r="H241" t="s">
        <v>922</v>
      </c>
      <c r="I241" t="s">
        <v>923</v>
      </c>
      <c r="K241" t="s">
        <v>33</v>
      </c>
      <c r="L241" t="s">
        <v>34</v>
      </c>
    </row>
    <row r="242" hidden="1" spans="1:12">
      <c r="A242">
        <v>8195683</v>
      </c>
      <c r="B242">
        <v>52</v>
      </c>
      <c r="C242">
        <v>1</v>
      </c>
      <c r="D242" t="s">
        <v>924</v>
      </c>
      <c r="E242" s="26">
        <v>204.89</v>
      </c>
      <c r="G242" t="s">
        <v>925</v>
      </c>
      <c r="H242" t="s">
        <v>926</v>
      </c>
      <c r="I242" t="s">
        <v>927</v>
      </c>
      <c r="K242" t="s">
        <v>33</v>
      </c>
      <c r="L242" t="s">
        <v>34</v>
      </c>
    </row>
    <row r="243" hidden="1" spans="1:12">
      <c r="A243">
        <v>8195925</v>
      </c>
      <c r="B243">
        <v>298</v>
      </c>
      <c r="C243">
        <v>2</v>
      </c>
      <c r="D243" t="s">
        <v>928</v>
      </c>
      <c r="E243" s="26">
        <v>185.63</v>
      </c>
      <c r="G243" t="s">
        <v>929</v>
      </c>
      <c r="H243" t="s">
        <v>930</v>
      </c>
      <c r="I243" t="s">
        <v>931</v>
      </c>
      <c r="K243" t="s">
        <v>33</v>
      </c>
      <c r="L243" t="s">
        <v>34</v>
      </c>
    </row>
    <row r="244" hidden="1" spans="1:12">
      <c r="A244">
        <v>8196573</v>
      </c>
      <c r="B244">
        <v>956</v>
      </c>
      <c r="C244">
        <v>5</v>
      </c>
      <c r="D244" t="s">
        <v>932</v>
      </c>
      <c r="E244" s="26">
        <v>129.9</v>
      </c>
      <c r="G244" t="s">
        <v>933</v>
      </c>
      <c r="H244" t="s">
        <v>934</v>
      </c>
      <c r="I244" t="s">
        <v>935</v>
      </c>
      <c r="K244" t="s">
        <v>33</v>
      </c>
      <c r="L244" t="s">
        <v>34</v>
      </c>
    </row>
    <row r="245" hidden="1" spans="1:12">
      <c r="A245">
        <v>8196249</v>
      </c>
      <c r="B245">
        <v>632</v>
      </c>
      <c r="C245">
        <v>4</v>
      </c>
      <c r="D245" t="s">
        <v>936</v>
      </c>
      <c r="E245" s="26">
        <v>120.01</v>
      </c>
      <c r="G245" t="s">
        <v>937</v>
      </c>
      <c r="H245" t="s">
        <v>938</v>
      </c>
      <c r="I245" t="s">
        <v>939</v>
      </c>
      <c r="K245" t="s">
        <v>33</v>
      </c>
      <c r="L245" t="s">
        <v>34</v>
      </c>
    </row>
    <row r="246" hidden="1" spans="1:12">
      <c r="A246">
        <v>8195974</v>
      </c>
      <c r="B246">
        <v>347</v>
      </c>
      <c r="C246">
        <v>2</v>
      </c>
      <c r="D246" t="s">
        <v>940</v>
      </c>
      <c r="E246" s="26">
        <v>141.37</v>
      </c>
      <c r="G246" t="s">
        <v>941</v>
      </c>
      <c r="H246" t="s">
        <v>942</v>
      </c>
      <c r="I246" t="s">
        <v>943</v>
      </c>
      <c r="K246" t="s">
        <v>33</v>
      </c>
      <c r="L246" t="s">
        <v>34</v>
      </c>
    </row>
    <row r="247" hidden="1" spans="1:12">
      <c r="A247">
        <v>8196416</v>
      </c>
      <c r="B247">
        <v>799</v>
      </c>
      <c r="C247">
        <v>4</v>
      </c>
      <c r="D247" t="s">
        <v>944</v>
      </c>
      <c r="E247" s="26">
        <v>122.11</v>
      </c>
      <c r="G247" t="s">
        <v>945</v>
      </c>
      <c r="H247" t="s">
        <v>946</v>
      </c>
      <c r="I247" t="s">
        <v>947</v>
      </c>
      <c r="K247" t="s">
        <v>33</v>
      </c>
      <c r="L247" t="s">
        <v>34</v>
      </c>
    </row>
    <row r="248" hidden="1" spans="1:12">
      <c r="A248">
        <v>8195834</v>
      </c>
      <c r="B248">
        <v>205</v>
      </c>
      <c r="C248">
        <v>1</v>
      </c>
      <c r="D248" t="s">
        <v>948</v>
      </c>
      <c r="E248" s="26">
        <v>155.94</v>
      </c>
      <c r="G248" t="s">
        <v>949</v>
      </c>
      <c r="H248" t="s">
        <v>950</v>
      </c>
      <c r="I248" t="s">
        <v>951</v>
      </c>
      <c r="K248" t="s">
        <v>33</v>
      </c>
      <c r="L248" t="s">
        <v>34</v>
      </c>
    </row>
    <row r="249" hidden="1" spans="1:12">
      <c r="A249">
        <v>8196611</v>
      </c>
      <c r="B249">
        <v>994</v>
      </c>
      <c r="C249">
        <v>5</v>
      </c>
      <c r="D249" t="s">
        <v>952</v>
      </c>
      <c r="E249" s="26">
        <v>118.99</v>
      </c>
      <c r="G249" t="s">
        <v>953</v>
      </c>
      <c r="H249" t="s">
        <v>954</v>
      </c>
      <c r="I249" t="s">
        <v>32</v>
      </c>
      <c r="K249" t="s">
        <v>33</v>
      </c>
      <c r="L249" t="s">
        <v>34</v>
      </c>
    </row>
    <row r="250" hidden="1" spans="1:12">
      <c r="A250">
        <v>8196186</v>
      </c>
      <c r="B250">
        <v>568</v>
      </c>
      <c r="C250">
        <v>3</v>
      </c>
      <c r="D250" t="s">
        <v>955</v>
      </c>
      <c r="E250" s="26">
        <v>82.53</v>
      </c>
      <c r="G250" t="s">
        <v>441</v>
      </c>
      <c r="H250" t="s">
        <v>956</v>
      </c>
      <c r="I250" t="s">
        <v>957</v>
      </c>
      <c r="K250" t="s">
        <v>33</v>
      </c>
      <c r="L250" t="s">
        <v>34</v>
      </c>
    </row>
    <row r="251" hidden="1" spans="1:12">
      <c r="A251">
        <v>8196187</v>
      </c>
      <c r="B251">
        <v>569</v>
      </c>
      <c r="C251">
        <v>3</v>
      </c>
      <c r="D251" t="s">
        <v>958</v>
      </c>
      <c r="E251" s="26">
        <v>77.06</v>
      </c>
      <c r="G251" t="s">
        <v>441</v>
      </c>
      <c r="H251" t="s">
        <v>959</v>
      </c>
      <c r="I251" t="s">
        <v>960</v>
      </c>
      <c r="K251" t="s">
        <v>33</v>
      </c>
      <c r="L251" t="s">
        <v>34</v>
      </c>
    </row>
    <row r="252" hidden="1" spans="1:12">
      <c r="A252">
        <v>8195779</v>
      </c>
      <c r="B252">
        <v>150</v>
      </c>
      <c r="C252">
        <v>1</v>
      </c>
      <c r="D252" t="s">
        <v>961</v>
      </c>
      <c r="E252" s="26">
        <v>123.14</v>
      </c>
      <c r="G252" t="s">
        <v>962</v>
      </c>
      <c r="H252" t="s">
        <v>963</v>
      </c>
      <c r="I252" t="s">
        <v>32</v>
      </c>
      <c r="K252" t="s">
        <v>33</v>
      </c>
      <c r="L252" t="s">
        <v>34</v>
      </c>
    </row>
    <row r="253" hidden="1" spans="1:12">
      <c r="A253">
        <v>8196089</v>
      </c>
      <c r="B253">
        <v>465</v>
      </c>
      <c r="C253">
        <v>3</v>
      </c>
      <c r="D253" t="s">
        <v>964</v>
      </c>
      <c r="E253" s="26">
        <v>117.94</v>
      </c>
      <c r="G253" t="s">
        <v>965</v>
      </c>
      <c r="H253" t="s">
        <v>966</v>
      </c>
      <c r="I253" t="s">
        <v>32</v>
      </c>
      <c r="K253" t="s">
        <v>33</v>
      </c>
      <c r="L253" t="s">
        <v>34</v>
      </c>
    </row>
    <row r="254" hidden="1" spans="1:12">
      <c r="A254">
        <v>8195898</v>
      </c>
      <c r="B254">
        <v>270</v>
      </c>
      <c r="C254">
        <v>2</v>
      </c>
      <c r="D254" t="s">
        <v>967</v>
      </c>
      <c r="E254" s="26">
        <v>117.94</v>
      </c>
      <c r="G254" t="s">
        <v>968</v>
      </c>
      <c r="H254" t="s">
        <v>969</v>
      </c>
      <c r="I254" t="s">
        <v>970</v>
      </c>
      <c r="K254" t="s">
        <v>33</v>
      </c>
      <c r="L254" t="s">
        <v>34</v>
      </c>
    </row>
    <row r="255" hidden="1" spans="1:12">
      <c r="A255">
        <v>8196411</v>
      </c>
      <c r="B255">
        <v>794</v>
      </c>
      <c r="C255">
        <v>4</v>
      </c>
      <c r="D255" t="s">
        <v>971</v>
      </c>
      <c r="E255" s="26">
        <v>120.01</v>
      </c>
      <c r="G255" t="s">
        <v>972</v>
      </c>
      <c r="H255" t="s">
        <v>973</v>
      </c>
      <c r="I255" t="s">
        <v>32</v>
      </c>
      <c r="K255" t="s">
        <v>33</v>
      </c>
      <c r="L255" t="s">
        <v>34</v>
      </c>
    </row>
    <row r="256" hidden="1" spans="1:12">
      <c r="A256">
        <v>8195899</v>
      </c>
      <c r="B256">
        <v>271</v>
      </c>
      <c r="C256">
        <v>2</v>
      </c>
      <c r="D256" t="s">
        <v>974</v>
      </c>
      <c r="E256" s="26">
        <v>130.43</v>
      </c>
      <c r="G256" t="s">
        <v>968</v>
      </c>
      <c r="H256" t="s">
        <v>975</v>
      </c>
      <c r="I256" t="s">
        <v>32</v>
      </c>
      <c r="K256" t="s">
        <v>33</v>
      </c>
      <c r="L256" t="s">
        <v>34</v>
      </c>
    </row>
    <row r="257" hidden="1" spans="1:12">
      <c r="A257">
        <v>8196476</v>
      </c>
      <c r="B257">
        <v>859</v>
      </c>
      <c r="C257">
        <v>5</v>
      </c>
      <c r="D257" t="s">
        <v>976</v>
      </c>
      <c r="E257" s="26">
        <v>120.01</v>
      </c>
      <c r="G257" t="s">
        <v>977</v>
      </c>
      <c r="H257" t="s">
        <v>978</v>
      </c>
      <c r="I257" t="s">
        <v>979</v>
      </c>
      <c r="K257" t="s">
        <v>33</v>
      </c>
      <c r="L257" t="s">
        <v>34</v>
      </c>
    </row>
    <row r="258" hidden="1" spans="1:12">
      <c r="A258">
        <v>8196304</v>
      </c>
      <c r="B258">
        <v>687</v>
      </c>
      <c r="C258">
        <v>4</v>
      </c>
      <c r="D258" t="s">
        <v>980</v>
      </c>
      <c r="E258" s="26">
        <v>114.81</v>
      </c>
      <c r="G258" t="s">
        <v>981</v>
      </c>
      <c r="H258" t="s">
        <v>982</v>
      </c>
      <c r="I258" t="s">
        <v>979</v>
      </c>
      <c r="K258" t="s">
        <v>33</v>
      </c>
      <c r="L258" t="s">
        <v>34</v>
      </c>
    </row>
    <row r="259" hidden="1" spans="1:12">
      <c r="A259">
        <v>8195958</v>
      </c>
      <c r="B259">
        <v>331</v>
      </c>
      <c r="C259">
        <v>2</v>
      </c>
      <c r="D259" t="s">
        <v>983</v>
      </c>
      <c r="E259" s="26">
        <v>120.01</v>
      </c>
      <c r="G259" t="s">
        <v>984</v>
      </c>
      <c r="H259" t="s">
        <v>985</v>
      </c>
      <c r="I259" t="s">
        <v>32</v>
      </c>
      <c r="K259" t="s">
        <v>33</v>
      </c>
      <c r="L259" t="s">
        <v>34</v>
      </c>
    </row>
    <row r="260" hidden="1" spans="1:12">
      <c r="A260">
        <v>8196383</v>
      </c>
      <c r="B260">
        <v>766</v>
      </c>
      <c r="C260">
        <v>4</v>
      </c>
      <c r="D260" t="s">
        <v>986</v>
      </c>
      <c r="E260" s="26">
        <v>152.82</v>
      </c>
      <c r="G260" t="s">
        <v>987</v>
      </c>
      <c r="H260" t="s">
        <v>988</v>
      </c>
      <c r="I260" t="s">
        <v>989</v>
      </c>
      <c r="K260" t="s">
        <v>33</v>
      </c>
      <c r="L260" t="s">
        <v>34</v>
      </c>
    </row>
    <row r="261" hidden="1" spans="1:12">
      <c r="A261">
        <v>8196188</v>
      </c>
      <c r="B261">
        <v>570</v>
      </c>
      <c r="C261">
        <v>3</v>
      </c>
      <c r="D261" t="s">
        <v>990</v>
      </c>
      <c r="E261" s="26">
        <v>81.23</v>
      </c>
      <c r="G261" t="s">
        <v>441</v>
      </c>
      <c r="H261" t="s">
        <v>991</v>
      </c>
      <c r="I261" t="s">
        <v>992</v>
      </c>
      <c r="K261" t="s">
        <v>33</v>
      </c>
      <c r="L261" t="s">
        <v>34</v>
      </c>
    </row>
    <row r="262" hidden="1" spans="1:12">
      <c r="A262">
        <v>8196554</v>
      </c>
      <c r="B262">
        <v>937</v>
      </c>
      <c r="C262">
        <v>5</v>
      </c>
      <c r="D262" t="s">
        <v>993</v>
      </c>
      <c r="E262" s="26">
        <v>118.45</v>
      </c>
      <c r="G262" t="s">
        <v>994</v>
      </c>
      <c r="H262" t="s">
        <v>995</v>
      </c>
      <c r="I262" t="s">
        <v>32</v>
      </c>
      <c r="K262" t="s">
        <v>33</v>
      </c>
      <c r="L262" t="s">
        <v>34</v>
      </c>
    </row>
    <row r="263" hidden="1" spans="1:12">
      <c r="A263">
        <v>8196274</v>
      </c>
      <c r="B263">
        <v>657</v>
      </c>
      <c r="C263">
        <v>4</v>
      </c>
      <c r="D263" t="s">
        <v>996</v>
      </c>
      <c r="E263" s="26">
        <v>118.45</v>
      </c>
      <c r="G263" t="s">
        <v>747</v>
      </c>
      <c r="H263" t="s">
        <v>997</v>
      </c>
      <c r="I263" t="s">
        <v>998</v>
      </c>
      <c r="K263" t="s">
        <v>33</v>
      </c>
      <c r="L263" t="s">
        <v>34</v>
      </c>
    </row>
    <row r="264" hidden="1" spans="1:12">
      <c r="A264">
        <v>8196580</v>
      </c>
      <c r="B264">
        <v>963</v>
      </c>
      <c r="C264">
        <v>5</v>
      </c>
      <c r="D264" t="s">
        <v>999</v>
      </c>
      <c r="E264" s="26">
        <v>122.11</v>
      </c>
      <c r="G264" t="s">
        <v>709</v>
      </c>
      <c r="H264" t="s">
        <v>1000</v>
      </c>
      <c r="I264" t="s">
        <v>1001</v>
      </c>
      <c r="K264" t="s">
        <v>33</v>
      </c>
      <c r="L264" t="s">
        <v>34</v>
      </c>
    </row>
    <row r="265" hidden="1" spans="1:12">
      <c r="A265">
        <v>8196022</v>
      </c>
      <c r="B265">
        <v>395</v>
      </c>
      <c r="C265">
        <v>2</v>
      </c>
      <c r="D265" t="s">
        <v>1002</v>
      </c>
      <c r="E265" s="26">
        <v>117.42</v>
      </c>
      <c r="G265" t="s">
        <v>1003</v>
      </c>
      <c r="H265" t="s">
        <v>1004</v>
      </c>
      <c r="I265" t="s">
        <v>1005</v>
      </c>
      <c r="K265" t="s">
        <v>33</v>
      </c>
      <c r="L265" t="s">
        <v>34</v>
      </c>
    </row>
    <row r="266" hidden="1" spans="1:12">
      <c r="A266">
        <v>8196581</v>
      </c>
      <c r="B266">
        <v>964</v>
      </c>
      <c r="C266">
        <v>5</v>
      </c>
      <c r="D266" t="s">
        <v>1006</v>
      </c>
      <c r="E266" s="26">
        <v>155.71</v>
      </c>
      <c r="G266" t="s">
        <v>709</v>
      </c>
      <c r="H266" t="s">
        <v>1007</v>
      </c>
      <c r="I266" t="s">
        <v>32</v>
      </c>
      <c r="K266" t="s">
        <v>33</v>
      </c>
      <c r="L266" t="s">
        <v>34</v>
      </c>
    </row>
    <row r="267" hidden="1" spans="1:12">
      <c r="A267">
        <v>8196123</v>
      </c>
      <c r="B267">
        <v>499</v>
      </c>
      <c r="C267">
        <v>3</v>
      </c>
      <c r="D267" t="s">
        <v>1008</v>
      </c>
      <c r="E267" s="26">
        <v>120.01</v>
      </c>
      <c r="G267" t="s">
        <v>1009</v>
      </c>
      <c r="H267" t="s">
        <v>1010</v>
      </c>
      <c r="I267" t="s">
        <v>1011</v>
      </c>
      <c r="K267" t="s">
        <v>33</v>
      </c>
      <c r="L267" t="s">
        <v>34</v>
      </c>
    </row>
    <row r="268" hidden="1" spans="1:12">
      <c r="A268">
        <v>8196268</v>
      </c>
      <c r="B268">
        <v>651</v>
      </c>
      <c r="C268">
        <v>4</v>
      </c>
      <c r="D268" t="s">
        <v>1012</v>
      </c>
      <c r="E268" s="26">
        <v>145.01</v>
      </c>
      <c r="G268" t="s">
        <v>1013</v>
      </c>
      <c r="H268" t="s">
        <v>1014</v>
      </c>
      <c r="I268" t="s">
        <v>1015</v>
      </c>
      <c r="K268" t="s">
        <v>33</v>
      </c>
      <c r="L268" t="s">
        <v>34</v>
      </c>
    </row>
    <row r="269" hidden="1" spans="1:12">
      <c r="A269">
        <v>8196310</v>
      </c>
      <c r="B269">
        <v>693</v>
      </c>
      <c r="C269">
        <v>4</v>
      </c>
      <c r="D269" t="s">
        <v>1016</v>
      </c>
      <c r="E269" s="26">
        <v>124.7</v>
      </c>
      <c r="G269" t="s">
        <v>1017</v>
      </c>
      <c r="H269" t="s">
        <v>1018</v>
      </c>
      <c r="I269" t="s">
        <v>32</v>
      </c>
      <c r="K269" t="s">
        <v>33</v>
      </c>
      <c r="L269" t="s">
        <v>34</v>
      </c>
    </row>
    <row r="270" hidden="1" spans="1:12">
      <c r="A270">
        <v>8195662</v>
      </c>
      <c r="B270">
        <v>31</v>
      </c>
      <c r="C270">
        <v>1</v>
      </c>
      <c r="D270" t="s">
        <v>1019</v>
      </c>
      <c r="E270" s="26">
        <v>124.7</v>
      </c>
      <c r="G270" t="s">
        <v>1020</v>
      </c>
      <c r="H270" t="s">
        <v>1021</v>
      </c>
      <c r="I270" t="s">
        <v>32</v>
      </c>
      <c r="K270" t="s">
        <v>33</v>
      </c>
      <c r="L270" t="s">
        <v>34</v>
      </c>
    </row>
    <row r="271" hidden="1" spans="1:12">
      <c r="A271">
        <v>8195936</v>
      </c>
      <c r="B271">
        <v>309</v>
      </c>
      <c r="C271">
        <v>2</v>
      </c>
      <c r="D271" t="s">
        <v>1022</v>
      </c>
      <c r="E271" s="26">
        <v>122.11</v>
      </c>
      <c r="G271" t="s">
        <v>1023</v>
      </c>
      <c r="H271" t="s">
        <v>1024</v>
      </c>
      <c r="I271" t="s">
        <v>1025</v>
      </c>
      <c r="K271" t="s">
        <v>33</v>
      </c>
      <c r="L271" t="s">
        <v>34</v>
      </c>
    </row>
    <row r="272" hidden="1" spans="1:12">
      <c r="A272">
        <v>8196243</v>
      </c>
      <c r="B272">
        <v>626</v>
      </c>
      <c r="C272">
        <v>4</v>
      </c>
      <c r="D272" t="s">
        <v>1026</v>
      </c>
      <c r="E272" s="26">
        <v>121.06</v>
      </c>
      <c r="G272" t="s">
        <v>1027</v>
      </c>
      <c r="H272" t="s">
        <v>1028</v>
      </c>
      <c r="I272" t="s">
        <v>32</v>
      </c>
      <c r="K272" t="s">
        <v>33</v>
      </c>
      <c r="L272" t="s">
        <v>34</v>
      </c>
    </row>
    <row r="273" hidden="1" spans="1:12">
      <c r="A273">
        <v>8195937</v>
      </c>
      <c r="B273">
        <v>310</v>
      </c>
      <c r="C273">
        <v>2</v>
      </c>
      <c r="D273" t="s">
        <v>1029</v>
      </c>
      <c r="E273" s="26">
        <v>121.06</v>
      </c>
      <c r="G273" t="s">
        <v>1023</v>
      </c>
      <c r="H273" t="s">
        <v>1030</v>
      </c>
      <c r="I273" t="s">
        <v>32</v>
      </c>
      <c r="K273" t="s">
        <v>33</v>
      </c>
      <c r="L273" t="s">
        <v>34</v>
      </c>
    </row>
    <row r="274" hidden="1" spans="1:12">
      <c r="A274">
        <v>8196339</v>
      </c>
      <c r="B274">
        <v>722</v>
      </c>
      <c r="C274">
        <v>4</v>
      </c>
      <c r="D274" t="s">
        <v>1031</v>
      </c>
      <c r="E274" s="26">
        <v>127.31</v>
      </c>
      <c r="G274" t="s">
        <v>1032</v>
      </c>
      <c r="H274" t="s">
        <v>1033</v>
      </c>
      <c r="I274" t="s">
        <v>32</v>
      </c>
      <c r="K274" t="s">
        <v>33</v>
      </c>
      <c r="L274" t="s">
        <v>34</v>
      </c>
    </row>
    <row r="275" hidden="1" spans="1:12">
      <c r="A275">
        <v>8195858</v>
      </c>
      <c r="B275">
        <v>230</v>
      </c>
      <c r="C275">
        <v>2</v>
      </c>
      <c r="D275" t="s">
        <v>1034</v>
      </c>
      <c r="E275" s="26">
        <v>127.31</v>
      </c>
      <c r="G275" t="s">
        <v>1035</v>
      </c>
      <c r="H275" t="s">
        <v>1036</v>
      </c>
      <c r="I275" t="s">
        <v>32</v>
      </c>
      <c r="K275" t="s">
        <v>33</v>
      </c>
      <c r="L275" t="s">
        <v>34</v>
      </c>
    </row>
    <row r="276" hidden="1" spans="1:12">
      <c r="A276">
        <v>8196582</v>
      </c>
      <c r="B276">
        <v>965</v>
      </c>
      <c r="C276">
        <v>5</v>
      </c>
      <c r="D276" t="s">
        <v>1037</v>
      </c>
      <c r="E276" s="26">
        <v>137.2</v>
      </c>
      <c r="G276" t="s">
        <v>709</v>
      </c>
      <c r="H276" t="s">
        <v>1038</v>
      </c>
      <c r="I276" t="s">
        <v>32</v>
      </c>
      <c r="K276" t="s">
        <v>33</v>
      </c>
      <c r="L276" t="s">
        <v>34</v>
      </c>
    </row>
    <row r="277" hidden="1" spans="1:12">
      <c r="A277">
        <v>8195900</v>
      </c>
      <c r="B277">
        <v>272</v>
      </c>
      <c r="C277">
        <v>2</v>
      </c>
      <c r="D277" t="s">
        <v>1039</v>
      </c>
      <c r="E277" s="26">
        <v>130.43</v>
      </c>
      <c r="G277" t="s">
        <v>968</v>
      </c>
      <c r="H277" t="s">
        <v>1040</v>
      </c>
      <c r="I277" t="s">
        <v>1041</v>
      </c>
      <c r="K277" t="s">
        <v>33</v>
      </c>
      <c r="L277" t="s">
        <v>34</v>
      </c>
    </row>
    <row r="278" hidden="1" spans="1:12">
      <c r="A278">
        <v>8196466</v>
      </c>
      <c r="B278">
        <v>849</v>
      </c>
      <c r="C278">
        <v>5</v>
      </c>
      <c r="D278" t="s">
        <v>1042</v>
      </c>
      <c r="E278" s="26">
        <v>129.9</v>
      </c>
      <c r="G278" t="s">
        <v>1043</v>
      </c>
      <c r="H278" t="s">
        <v>1044</v>
      </c>
      <c r="I278" t="s">
        <v>32</v>
      </c>
      <c r="K278" t="s">
        <v>33</v>
      </c>
      <c r="L278" t="s">
        <v>34</v>
      </c>
    </row>
    <row r="279" hidden="1" spans="1:12">
      <c r="A279">
        <v>8196179</v>
      </c>
      <c r="B279">
        <v>561</v>
      </c>
      <c r="C279">
        <v>3</v>
      </c>
      <c r="D279" t="s">
        <v>1045</v>
      </c>
      <c r="E279" s="26">
        <v>102.06</v>
      </c>
      <c r="G279" t="s">
        <v>292</v>
      </c>
      <c r="H279" t="s">
        <v>1046</v>
      </c>
      <c r="I279" t="s">
        <v>1047</v>
      </c>
      <c r="K279" t="s">
        <v>33</v>
      </c>
      <c r="L279" t="s">
        <v>34</v>
      </c>
    </row>
    <row r="280" hidden="1" spans="1:12">
      <c r="A280">
        <v>8196514</v>
      </c>
      <c r="B280">
        <v>897</v>
      </c>
      <c r="C280">
        <v>5</v>
      </c>
      <c r="D280" t="s">
        <v>1048</v>
      </c>
      <c r="E280" s="26">
        <v>114.3</v>
      </c>
      <c r="G280" t="s">
        <v>1049</v>
      </c>
      <c r="H280" t="s">
        <v>1050</v>
      </c>
      <c r="I280" t="s">
        <v>32</v>
      </c>
      <c r="K280" t="s">
        <v>33</v>
      </c>
      <c r="L280" t="s">
        <v>34</v>
      </c>
    </row>
    <row r="281" hidden="1" spans="1:12">
      <c r="A281">
        <v>8196583</v>
      </c>
      <c r="B281">
        <v>966</v>
      </c>
      <c r="C281">
        <v>5</v>
      </c>
      <c r="D281" t="s">
        <v>1051</v>
      </c>
      <c r="E281" s="26">
        <v>126.26</v>
      </c>
      <c r="G281" t="s">
        <v>709</v>
      </c>
      <c r="H281" t="s">
        <v>1052</v>
      </c>
      <c r="I281" t="s">
        <v>32</v>
      </c>
      <c r="K281" t="s">
        <v>33</v>
      </c>
      <c r="L281" t="s">
        <v>34</v>
      </c>
    </row>
    <row r="282" hidden="1" spans="1:12">
      <c r="A282">
        <v>8195764</v>
      </c>
      <c r="B282">
        <v>134</v>
      </c>
      <c r="C282">
        <v>1</v>
      </c>
      <c r="D282" t="s">
        <v>1053</v>
      </c>
      <c r="E282" s="26">
        <v>179.38</v>
      </c>
      <c r="G282" t="s">
        <v>1054</v>
      </c>
      <c r="H282" t="s">
        <v>1055</v>
      </c>
      <c r="I282" t="s">
        <v>1056</v>
      </c>
      <c r="K282" t="s">
        <v>33</v>
      </c>
      <c r="L282" t="s">
        <v>34</v>
      </c>
    </row>
    <row r="283" hidden="1" spans="1:12">
      <c r="A283">
        <v>8195765</v>
      </c>
      <c r="B283">
        <v>135</v>
      </c>
      <c r="C283">
        <v>1</v>
      </c>
      <c r="D283" t="s">
        <v>1057</v>
      </c>
      <c r="E283" s="26">
        <v>176.77</v>
      </c>
      <c r="G283" t="s">
        <v>1054</v>
      </c>
      <c r="H283" t="s">
        <v>1058</v>
      </c>
      <c r="I283" t="s">
        <v>1059</v>
      </c>
      <c r="K283" t="s">
        <v>33</v>
      </c>
      <c r="L283" t="s">
        <v>34</v>
      </c>
    </row>
    <row r="284" hidden="1" spans="1:12">
      <c r="A284">
        <v>8195763</v>
      </c>
      <c r="B284">
        <v>133</v>
      </c>
      <c r="C284">
        <v>1</v>
      </c>
      <c r="D284" t="s">
        <v>1060</v>
      </c>
      <c r="E284" s="26">
        <v>203.32</v>
      </c>
      <c r="G284" t="s">
        <v>1061</v>
      </c>
      <c r="H284" t="s">
        <v>1062</v>
      </c>
      <c r="I284" t="s">
        <v>1063</v>
      </c>
      <c r="K284" t="s">
        <v>33</v>
      </c>
      <c r="L284" t="s">
        <v>34</v>
      </c>
    </row>
    <row r="285" hidden="1" spans="1:12">
      <c r="A285">
        <v>8195766</v>
      </c>
      <c r="B285">
        <v>136</v>
      </c>
      <c r="C285">
        <v>1</v>
      </c>
      <c r="D285" t="s">
        <v>1064</v>
      </c>
      <c r="E285" s="26">
        <v>189.78</v>
      </c>
      <c r="G285" t="s">
        <v>1065</v>
      </c>
      <c r="H285" t="s">
        <v>1066</v>
      </c>
      <c r="I285" t="s">
        <v>1067</v>
      </c>
      <c r="K285" t="s">
        <v>33</v>
      </c>
      <c r="L285" t="s">
        <v>34</v>
      </c>
    </row>
    <row r="286" hidden="1" spans="1:12">
      <c r="A286">
        <v>8195646</v>
      </c>
      <c r="B286">
        <v>15</v>
      </c>
      <c r="C286">
        <v>1</v>
      </c>
      <c r="D286" t="s">
        <v>1068</v>
      </c>
      <c r="E286" s="26">
        <v>142.23</v>
      </c>
      <c r="G286" t="s">
        <v>1069</v>
      </c>
      <c r="H286" t="s">
        <v>1070</v>
      </c>
      <c r="I286" t="s">
        <v>32</v>
      </c>
      <c r="K286" t="s">
        <v>33</v>
      </c>
      <c r="L286" t="s">
        <v>34</v>
      </c>
    </row>
    <row r="287" hidden="1" spans="1:12">
      <c r="A287">
        <v>8196276</v>
      </c>
      <c r="B287">
        <v>659</v>
      </c>
      <c r="C287">
        <v>4</v>
      </c>
      <c r="D287" t="s">
        <v>1071</v>
      </c>
      <c r="E287" s="26">
        <v>113.25</v>
      </c>
      <c r="G287" t="s">
        <v>1072</v>
      </c>
      <c r="H287" t="s">
        <v>1073</v>
      </c>
      <c r="I287" t="s">
        <v>1074</v>
      </c>
      <c r="K287" t="s">
        <v>33</v>
      </c>
      <c r="L287" t="s">
        <v>34</v>
      </c>
    </row>
    <row r="288" hidden="1" spans="1:12">
      <c r="A288">
        <v>8195885</v>
      </c>
      <c r="B288">
        <v>257</v>
      </c>
      <c r="C288">
        <v>2</v>
      </c>
      <c r="D288" t="s">
        <v>1075</v>
      </c>
      <c r="E288" s="26">
        <v>135.81</v>
      </c>
      <c r="G288" t="s">
        <v>1076</v>
      </c>
      <c r="H288" t="s">
        <v>1077</v>
      </c>
      <c r="I288" t="s">
        <v>32</v>
      </c>
      <c r="K288" t="s">
        <v>33</v>
      </c>
      <c r="L288" t="s">
        <v>34</v>
      </c>
    </row>
    <row r="289" hidden="1" spans="1:12">
      <c r="A289">
        <v>8195886</v>
      </c>
      <c r="B289">
        <v>258</v>
      </c>
      <c r="C289">
        <v>2</v>
      </c>
      <c r="D289" t="s">
        <v>1078</v>
      </c>
      <c r="E289" s="26">
        <v>135.81</v>
      </c>
      <c r="G289" t="s">
        <v>1076</v>
      </c>
      <c r="H289" t="s">
        <v>1079</v>
      </c>
      <c r="I289" t="s">
        <v>32</v>
      </c>
      <c r="K289" t="s">
        <v>33</v>
      </c>
      <c r="L289" t="s">
        <v>34</v>
      </c>
    </row>
    <row r="290" hidden="1" spans="1:12">
      <c r="A290">
        <v>8195883</v>
      </c>
      <c r="B290">
        <v>255</v>
      </c>
      <c r="C290">
        <v>2</v>
      </c>
      <c r="D290" t="s">
        <v>1080</v>
      </c>
      <c r="E290" s="26">
        <v>105.95</v>
      </c>
      <c r="G290" t="s">
        <v>1076</v>
      </c>
      <c r="H290" t="s">
        <v>1081</v>
      </c>
      <c r="I290" t="s">
        <v>32</v>
      </c>
      <c r="K290" t="s">
        <v>33</v>
      </c>
      <c r="L290" t="s">
        <v>34</v>
      </c>
    </row>
    <row r="291" hidden="1" spans="1:12">
      <c r="A291">
        <v>8196166</v>
      </c>
      <c r="B291">
        <v>547</v>
      </c>
      <c r="C291">
        <v>3</v>
      </c>
      <c r="D291" t="s">
        <v>1082</v>
      </c>
      <c r="E291" s="26">
        <v>90.83</v>
      </c>
      <c r="G291" t="s">
        <v>1083</v>
      </c>
      <c r="H291" t="s">
        <v>1084</v>
      </c>
      <c r="I291" t="s">
        <v>32</v>
      </c>
      <c r="K291" t="s">
        <v>33</v>
      </c>
      <c r="L291" t="s">
        <v>34</v>
      </c>
    </row>
    <row r="292" hidden="1" spans="1:12">
      <c r="A292">
        <v>8196441</v>
      </c>
      <c r="B292">
        <v>824</v>
      </c>
      <c r="C292">
        <v>5</v>
      </c>
      <c r="D292" t="s">
        <v>1085</v>
      </c>
      <c r="E292" s="26">
        <v>97.36</v>
      </c>
      <c r="G292" t="s">
        <v>1086</v>
      </c>
      <c r="H292" t="s">
        <v>1087</v>
      </c>
      <c r="I292" t="s">
        <v>32</v>
      </c>
      <c r="K292" t="s">
        <v>33</v>
      </c>
      <c r="L292" t="s">
        <v>34</v>
      </c>
    </row>
    <row r="293" hidden="1" spans="1:12">
      <c r="A293">
        <v>8196024</v>
      </c>
      <c r="B293">
        <v>397</v>
      </c>
      <c r="C293">
        <v>2</v>
      </c>
      <c r="D293" t="s">
        <v>1088</v>
      </c>
      <c r="E293" s="26">
        <v>90.83</v>
      </c>
      <c r="G293" t="s">
        <v>1089</v>
      </c>
      <c r="H293" t="s">
        <v>1090</v>
      </c>
      <c r="I293" t="s">
        <v>543</v>
      </c>
      <c r="K293" t="s">
        <v>33</v>
      </c>
      <c r="L293" t="s">
        <v>34</v>
      </c>
    </row>
    <row r="294" hidden="1" spans="1:12">
      <c r="A294">
        <v>8196025</v>
      </c>
      <c r="B294">
        <v>398</v>
      </c>
      <c r="C294">
        <v>2</v>
      </c>
      <c r="D294" t="s">
        <v>1091</v>
      </c>
      <c r="E294" s="26">
        <v>90.83</v>
      </c>
      <c r="G294" t="s">
        <v>1092</v>
      </c>
      <c r="H294" t="s">
        <v>1093</v>
      </c>
      <c r="I294" t="s">
        <v>1094</v>
      </c>
      <c r="K294" t="s">
        <v>33</v>
      </c>
      <c r="L294" t="s">
        <v>34</v>
      </c>
    </row>
    <row r="295" hidden="1" spans="1:12">
      <c r="A295">
        <v>8196222</v>
      </c>
      <c r="B295">
        <v>604</v>
      </c>
      <c r="C295">
        <v>3</v>
      </c>
      <c r="D295" t="s">
        <v>1095</v>
      </c>
      <c r="E295" s="26">
        <v>90.83</v>
      </c>
      <c r="G295" t="s">
        <v>1096</v>
      </c>
      <c r="H295" t="s">
        <v>1097</v>
      </c>
      <c r="I295" t="s">
        <v>502</v>
      </c>
      <c r="K295" t="s">
        <v>33</v>
      </c>
      <c r="L295" t="s">
        <v>34</v>
      </c>
    </row>
    <row r="296" hidden="1" spans="1:12">
      <c r="A296">
        <v>8196033</v>
      </c>
      <c r="B296">
        <v>406</v>
      </c>
      <c r="C296">
        <v>3</v>
      </c>
      <c r="D296" t="s">
        <v>1098</v>
      </c>
      <c r="E296" s="26">
        <v>90.83</v>
      </c>
      <c r="G296" t="s">
        <v>1099</v>
      </c>
      <c r="H296" t="s">
        <v>1100</v>
      </c>
      <c r="I296" t="s">
        <v>32</v>
      </c>
      <c r="K296" t="s">
        <v>33</v>
      </c>
      <c r="L296" t="s">
        <v>34</v>
      </c>
    </row>
    <row r="297" hidden="1" spans="1:12">
      <c r="A297">
        <v>8196034</v>
      </c>
      <c r="B297">
        <v>407</v>
      </c>
      <c r="C297">
        <v>3</v>
      </c>
      <c r="D297" t="s">
        <v>1101</v>
      </c>
      <c r="E297" s="26">
        <v>90.83</v>
      </c>
      <c r="G297" t="s">
        <v>1102</v>
      </c>
      <c r="H297" t="s">
        <v>1103</v>
      </c>
      <c r="I297" t="s">
        <v>32</v>
      </c>
      <c r="K297" t="s">
        <v>33</v>
      </c>
      <c r="L297" t="s">
        <v>34</v>
      </c>
    </row>
    <row r="298" hidden="1" spans="1:12">
      <c r="A298">
        <v>8196039</v>
      </c>
      <c r="B298">
        <v>412</v>
      </c>
      <c r="C298">
        <v>3</v>
      </c>
      <c r="D298" t="s">
        <v>1104</v>
      </c>
      <c r="E298" s="26">
        <v>90.83</v>
      </c>
      <c r="G298" t="s">
        <v>1105</v>
      </c>
      <c r="H298" t="s">
        <v>1106</v>
      </c>
      <c r="I298" t="s">
        <v>32</v>
      </c>
      <c r="K298" t="s">
        <v>33</v>
      </c>
      <c r="L298" t="s">
        <v>34</v>
      </c>
    </row>
    <row r="299" hidden="1" spans="1:12">
      <c r="A299">
        <v>8196059</v>
      </c>
      <c r="B299">
        <v>433</v>
      </c>
      <c r="C299">
        <v>3</v>
      </c>
      <c r="D299" t="s">
        <v>1107</v>
      </c>
      <c r="E299" s="26">
        <v>90.83</v>
      </c>
      <c r="G299" t="s">
        <v>1108</v>
      </c>
      <c r="H299" t="s">
        <v>1109</v>
      </c>
      <c r="I299" t="s">
        <v>1110</v>
      </c>
      <c r="K299" t="s">
        <v>33</v>
      </c>
      <c r="L299" t="s">
        <v>34</v>
      </c>
    </row>
    <row r="300" hidden="1" spans="1:12">
      <c r="A300">
        <v>8196060</v>
      </c>
      <c r="B300">
        <v>434</v>
      </c>
      <c r="C300">
        <v>3</v>
      </c>
      <c r="D300" t="s">
        <v>1111</v>
      </c>
      <c r="E300" s="26">
        <v>90.83</v>
      </c>
      <c r="G300" t="s">
        <v>1112</v>
      </c>
      <c r="H300" t="s">
        <v>1113</v>
      </c>
      <c r="I300" t="s">
        <v>1114</v>
      </c>
      <c r="K300" t="s">
        <v>33</v>
      </c>
      <c r="L300" t="s">
        <v>34</v>
      </c>
    </row>
    <row r="301" hidden="1" spans="1:12">
      <c r="A301">
        <v>8196061</v>
      </c>
      <c r="B301">
        <v>435</v>
      </c>
      <c r="C301">
        <v>3</v>
      </c>
      <c r="D301" t="s">
        <v>1115</v>
      </c>
      <c r="E301" s="26">
        <v>90.83</v>
      </c>
      <c r="G301" t="s">
        <v>1116</v>
      </c>
      <c r="H301" t="s">
        <v>1117</v>
      </c>
      <c r="I301" t="s">
        <v>32</v>
      </c>
      <c r="K301" t="s">
        <v>33</v>
      </c>
      <c r="L301" t="s">
        <v>34</v>
      </c>
    </row>
    <row r="302" hidden="1" spans="1:12">
      <c r="A302">
        <v>8196068</v>
      </c>
      <c r="B302">
        <v>442</v>
      </c>
      <c r="C302">
        <v>3</v>
      </c>
      <c r="D302" t="s">
        <v>1118</v>
      </c>
      <c r="E302" s="26">
        <v>96.52</v>
      </c>
      <c r="G302" t="s">
        <v>1119</v>
      </c>
      <c r="H302" t="s">
        <v>1120</v>
      </c>
      <c r="I302" t="s">
        <v>1121</v>
      </c>
      <c r="K302" t="s">
        <v>33</v>
      </c>
      <c r="L302" t="s">
        <v>34</v>
      </c>
    </row>
    <row r="303" hidden="1" spans="1:12">
      <c r="A303">
        <v>8196069</v>
      </c>
      <c r="B303">
        <v>443</v>
      </c>
      <c r="C303">
        <v>3</v>
      </c>
      <c r="D303" t="s">
        <v>1122</v>
      </c>
      <c r="E303" s="26">
        <v>90.83</v>
      </c>
      <c r="G303" t="s">
        <v>1123</v>
      </c>
      <c r="H303" t="s">
        <v>1124</v>
      </c>
      <c r="I303" t="s">
        <v>617</v>
      </c>
      <c r="K303" t="s">
        <v>33</v>
      </c>
      <c r="L303" t="s">
        <v>34</v>
      </c>
    </row>
    <row r="304" hidden="1" spans="1:12">
      <c r="A304">
        <v>8195837</v>
      </c>
      <c r="B304">
        <v>208</v>
      </c>
      <c r="C304">
        <v>2</v>
      </c>
      <c r="D304" t="s">
        <v>1125</v>
      </c>
      <c r="E304" s="26">
        <v>90.83</v>
      </c>
      <c r="G304" t="s">
        <v>1126</v>
      </c>
      <c r="H304" t="s">
        <v>1127</v>
      </c>
      <c r="I304" t="s">
        <v>32</v>
      </c>
      <c r="K304" t="s">
        <v>33</v>
      </c>
      <c r="L304" t="s">
        <v>34</v>
      </c>
    </row>
    <row r="305" hidden="1" spans="1:12">
      <c r="A305">
        <v>8196114</v>
      </c>
      <c r="B305">
        <v>490</v>
      </c>
      <c r="C305">
        <v>3</v>
      </c>
      <c r="D305" t="s">
        <v>1128</v>
      </c>
      <c r="E305" s="26">
        <v>353.83</v>
      </c>
      <c r="G305" t="s">
        <v>200</v>
      </c>
      <c r="H305" t="s">
        <v>1129</v>
      </c>
      <c r="I305" t="s">
        <v>510</v>
      </c>
      <c r="K305" t="s">
        <v>33</v>
      </c>
      <c r="L305" t="s">
        <v>34</v>
      </c>
    </row>
    <row r="306" hidden="1" spans="1:12">
      <c r="A306">
        <v>8195794</v>
      </c>
      <c r="B306">
        <v>165</v>
      </c>
      <c r="C306">
        <v>1</v>
      </c>
      <c r="D306" t="s">
        <v>1130</v>
      </c>
      <c r="E306" s="26">
        <v>93.4</v>
      </c>
      <c r="G306" t="s">
        <v>1131</v>
      </c>
      <c r="H306" t="s">
        <v>1132</v>
      </c>
      <c r="I306" t="s">
        <v>32</v>
      </c>
      <c r="K306" t="s">
        <v>33</v>
      </c>
      <c r="L306" t="s">
        <v>34</v>
      </c>
    </row>
    <row r="307" hidden="1" spans="1:12">
      <c r="A307">
        <v>8195795</v>
      </c>
      <c r="B307">
        <v>166</v>
      </c>
      <c r="C307">
        <v>1</v>
      </c>
      <c r="D307" t="s">
        <v>1133</v>
      </c>
      <c r="E307" s="26">
        <v>89.54</v>
      </c>
      <c r="G307" t="s">
        <v>1131</v>
      </c>
      <c r="H307" t="s">
        <v>1134</v>
      </c>
      <c r="I307" t="s">
        <v>32</v>
      </c>
      <c r="K307" t="s">
        <v>33</v>
      </c>
      <c r="L307" t="s">
        <v>34</v>
      </c>
    </row>
    <row r="308" spans="1:12">
      <c r="A308">
        <v>8196530</v>
      </c>
      <c r="B308">
        <v>913</v>
      </c>
      <c r="C308">
        <v>5</v>
      </c>
      <c r="D308" t="s">
        <v>1135</v>
      </c>
      <c r="E308" s="26">
        <v>594.37</v>
      </c>
      <c r="G308" t="s">
        <v>1136</v>
      </c>
      <c r="H308" t="s">
        <v>1137</v>
      </c>
      <c r="I308" t="s">
        <v>1138</v>
      </c>
      <c r="K308" t="s">
        <v>33</v>
      </c>
      <c r="L308" t="s">
        <v>34</v>
      </c>
    </row>
    <row r="309" hidden="1" spans="1:12">
      <c r="A309">
        <v>8196091</v>
      </c>
      <c r="B309">
        <v>467</v>
      </c>
      <c r="C309">
        <v>3</v>
      </c>
      <c r="D309" t="s">
        <v>1139</v>
      </c>
      <c r="E309" s="26">
        <v>90.83</v>
      </c>
      <c r="G309" t="s">
        <v>1140</v>
      </c>
      <c r="H309" t="s">
        <v>1141</v>
      </c>
      <c r="I309" t="s">
        <v>32</v>
      </c>
      <c r="K309" t="s">
        <v>33</v>
      </c>
      <c r="L309" t="s">
        <v>34</v>
      </c>
    </row>
    <row r="310" hidden="1" spans="1:12">
      <c r="A310">
        <v>8195710</v>
      </c>
      <c r="B310">
        <v>80</v>
      </c>
      <c r="C310">
        <v>1</v>
      </c>
      <c r="D310" t="s">
        <v>1142</v>
      </c>
      <c r="E310" s="26">
        <v>147.49</v>
      </c>
      <c r="G310" t="s">
        <v>1143</v>
      </c>
      <c r="H310" t="s">
        <v>1144</v>
      </c>
      <c r="I310" t="s">
        <v>1145</v>
      </c>
      <c r="K310" t="s">
        <v>33</v>
      </c>
      <c r="L310" t="s">
        <v>34</v>
      </c>
    </row>
    <row r="311" hidden="1" spans="1:12">
      <c r="A311">
        <v>8195901</v>
      </c>
      <c r="B311">
        <v>274</v>
      </c>
      <c r="C311">
        <v>2</v>
      </c>
      <c r="D311" t="s">
        <v>1146</v>
      </c>
      <c r="E311" s="26">
        <v>90.83</v>
      </c>
      <c r="G311" t="s">
        <v>1147</v>
      </c>
      <c r="H311" t="s">
        <v>1148</v>
      </c>
      <c r="I311" t="s">
        <v>617</v>
      </c>
      <c r="K311" t="s">
        <v>33</v>
      </c>
      <c r="L311" t="s">
        <v>34</v>
      </c>
    </row>
    <row r="312" hidden="1" spans="1:12">
      <c r="A312">
        <v>8196094</v>
      </c>
      <c r="B312">
        <v>470</v>
      </c>
      <c r="C312">
        <v>3</v>
      </c>
      <c r="D312" t="s">
        <v>1149</v>
      </c>
      <c r="E312" s="26">
        <v>90.83</v>
      </c>
      <c r="G312" t="s">
        <v>1150</v>
      </c>
      <c r="H312" t="s">
        <v>1151</v>
      </c>
      <c r="I312" t="s">
        <v>1094</v>
      </c>
      <c r="K312" t="s">
        <v>33</v>
      </c>
      <c r="L312" t="s">
        <v>34</v>
      </c>
    </row>
    <row r="313" hidden="1" spans="1:12">
      <c r="A313">
        <v>8196100</v>
      </c>
      <c r="B313">
        <v>476</v>
      </c>
      <c r="C313">
        <v>3</v>
      </c>
      <c r="D313" t="s">
        <v>1152</v>
      </c>
      <c r="E313" s="26">
        <v>97.07</v>
      </c>
      <c r="G313" t="s">
        <v>1153</v>
      </c>
      <c r="H313" t="s">
        <v>1154</v>
      </c>
      <c r="I313" t="s">
        <v>32</v>
      </c>
      <c r="K313" t="s">
        <v>33</v>
      </c>
      <c r="L313" t="s">
        <v>34</v>
      </c>
    </row>
    <row r="314" hidden="1" spans="1:12">
      <c r="A314">
        <v>8196020</v>
      </c>
      <c r="B314">
        <v>393</v>
      </c>
      <c r="C314">
        <v>2</v>
      </c>
      <c r="D314" t="s">
        <v>1155</v>
      </c>
      <c r="E314" s="26">
        <v>90.83</v>
      </c>
      <c r="G314" t="s">
        <v>1156</v>
      </c>
      <c r="H314" t="s">
        <v>1157</v>
      </c>
      <c r="I314" t="s">
        <v>32</v>
      </c>
      <c r="K314" t="s">
        <v>33</v>
      </c>
      <c r="L314" t="s">
        <v>34</v>
      </c>
    </row>
    <row r="315" hidden="1" spans="1:12">
      <c r="A315">
        <v>8195675</v>
      </c>
      <c r="B315">
        <v>44</v>
      </c>
      <c r="C315">
        <v>1</v>
      </c>
      <c r="D315" t="s">
        <v>1158</v>
      </c>
      <c r="E315" s="26">
        <v>239.79</v>
      </c>
      <c r="G315" t="s">
        <v>1159</v>
      </c>
      <c r="H315" t="s">
        <v>1160</v>
      </c>
      <c r="I315" t="s">
        <v>1161</v>
      </c>
      <c r="K315" t="s">
        <v>33</v>
      </c>
      <c r="L315" t="s">
        <v>34</v>
      </c>
    </row>
    <row r="316" hidden="1" spans="1:12">
      <c r="A316">
        <v>8195796</v>
      </c>
      <c r="B316">
        <v>167</v>
      </c>
      <c r="C316">
        <v>1</v>
      </c>
      <c r="D316" t="s">
        <v>1162</v>
      </c>
      <c r="E316" s="26">
        <v>89.54</v>
      </c>
      <c r="G316" t="s">
        <v>1131</v>
      </c>
      <c r="H316" t="s">
        <v>1163</v>
      </c>
      <c r="I316" t="s">
        <v>32</v>
      </c>
      <c r="K316" t="s">
        <v>33</v>
      </c>
      <c r="L316" t="s">
        <v>34</v>
      </c>
    </row>
    <row r="317" spans="1:12">
      <c r="A317">
        <v>8196469</v>
      </c>
      <c r="B317">
        <v>852</v>
      </c>
      <c r="C317">
        <v>5</v>
      </c>
      <c r="D317" t="s">
        <v>1164</v>
      </c>
      <c r="E317" s="26">
        <v>1142.08</v>
      </c>
      <c r="G317" t="s">
        <v>1165</v>
      </c>
      <c r="H317" t="s">
        <v>1166</v>
      </c>
      <c r="I317" t="s">
        <v>1167</v>
      </c>
      <c r="K317" t="s">
        <v>33</v>
      </c>
      <c r="L317" t="s">
        <v>34</v>
      </c>
    </row>
    <row r="318" hidden="1" spans="1:12">
      <c r="A318">
        <v>8195931</v>
      </c>
      <c r="B318">
        <v>304</v>
      </c>
      <c r="C318">
        <v>2</v>
      </c>
      <c r="D318" t="s">
        <v>1168</v>
      </c>
      <c r="E318" s="26">
        <v>90.83</v>
      </c>
      <c r="G318" t="s">
        <v>1169</v>
      </c>
      <c r="H318" t="s">
        <v>1170</v>
      </c>
      <c r="I318" t="s">
        <v>719</v>
      </c>
      <c r="K318" t="s">
        <v>33</v>
      </c>
      <c r="L318" t="s">
        <v>34</v>
      </c>
    </row>
    <row r="319" hidden="1" spans="1:12">
      <c r="A319">
        <v>8196205</v>
      </c>
      <c r="B319">
        <v>587</v>
      </c>
      <c r="C319">
        <v>3</v>
      </c>
      <c r="D319" t="s">
        <v>1171</v>
      </c>
      <c r="E319" s="26">
        <v>90.83</v>
      </c>
      <c r="G319" t="s">
        <v>1172</v>
      </c>
      <c r="H319" t="s">
        <v>1173</v>
      </c>
      <c r="I319" t="s">
        <v>666</v>
      </c>
      <c r="K319" t="s">
        <v>33</v>
      </c>
      <c r="L319" t="s">
        <v>34</v>
      </c>
    </row>
    <row r="320" hidden="1" spans="1:12">
      <c r="A320">
        <v>8196515</v>
      </c>
      <c r="B320">
        <v>898</v>
      </c>
      <c r="C320">
        <v>5</v>
      </c>
      <c r="D320" t="s">
        <v>1174</v>
      </c>
      <c r="E320" s="26">
        <v>90.83</v>
      </c>
      <c r="G320" t="s">
        <v>1175</v>
      </c>
      <c r="H320" t="s">
        <v>1176</v>
      </c>
      <c r="I320" t="s">
        <v>1177</v>
      </c>
      <c r="K320" t="s">
        <v>33</v>
      </c>
      <c r="L320" t="s">
        <v>34</v>
      </c>
    </row>
    <row r="321" hidden="1" spans="1:12">
      <c r="A321">
        <v>8196307</v>
      </c>
      <c r="B321">
        <v>690</v>
      </c>
      <c r="C321">
        <v>4</v>
      </c>
      <c r="D321" t="s">
        <v>1178</v>
      </c>
      <c r="E321" s="26">
        <v>90.83</v>
      </c>
      <c r="G321" t="s">
        <v>1179</v>
      </c>
      <c r="H321" t="s">
        <v>1180</v>
      </c>
      <c r="I321" t="s">
        <v>32</v>
      </c>
      <c r="K321" t="s">
        <v>33</v>
      </c>
      <c r="L321" t="s">
        <v>34</v>
      </c>
    </row>
    <row r="322" hidden="1" spans="1:12">
      <c r="A322">
        <v>8196200</v>
      </c>
      <c r="B322">
        <v>582</v>
      </c>
      <c r="C322">
        <v>3</v>
      </c>
      <c r="D322" t="s">
        <v>1181</v>
      </c>
      <c r="E322" s="26">
        <v>90.83</v>
      </c>
      <c r="G322" t="s">
        <v>1182</v>
      </c>
      <c r="H322" t="s">
        <v>1183</v>
      </c>
      <c r="I322" t="s">
        <v>1114</v>
      </c>
      <c r="K322" t="s">
        <v>33</v>
      </c>
      <c r="L322" t="s">
        <v>34</v>
      </c>
    </row>
    <row r="323" hidden="1" spans="1:12">
      <c r="A323">
        <v>8196410</v>
      </c>
      <c r="B323">
        <v>793</v>
      </c>
      <c r="C323">
        <v>4</v>
      </c>
      <c r="D323" t="s">
        <v>1184</v>
      </c>
      <c r="E323" s="26">
        <v>90.83</v>
      </c>
      <c r="G323" t="s">
        <v>1185</v>
      </c>
      <c r="H323" t="s">
        <v>1186</v>
      </c>
      <c r="I323" t="s">
        <v>847</v>
      </c>
      <c r="K323" t="s">
        <v>33</v>
      </c>
      <c r="L323" t="s">
        <v>34</v>
      </c>
    </row>
    <row r="324" hidden="1" spans="1:12">
      <c r="A324">
        <v>8195826</v>
      </c>
      <c r="B324">
        <v>197</v>
      </c>
      <c r="C324">
        <v>1</v>
      </c>
      <c r="D324" t="s">
        <v>1187</v>
      </c>
      <c r="E324" s="26">
        <v>113.34</v>
      </c>
      <c r="G324" t="s">
        <v>1188</v>
      </c>
      <c r="H324" t="s">
        <v>1189</v>
      </c>
      <c r="I324" t="s">
        <v>719</v>
      </c>
      <c r="K324" t="s">
        <v>33</v>
      </c>
      <c r="L324" t="s">
        <v>34</v>
      </c>
    </row>
    <row r="325" hidden="1" spans="1:12">
      <c r="A325">
        <v>8196308</v>
      </c>
      <c r="B325">
        <v>691</v>
      </c>
      <c r="C325">
        <v>4</v>
      </c>
      <c r="D325" t="s">
        <v>1190</v>
      </c>
      <c r="E325" s="26">
        <v>90.83</v>
      </c>
      <c r="G325" t="s">
        <v>1191</v>
      </c>
      <c r="H325" t="s">
        <v>1192</v>
      </c>
      <c r="I325" t="s">
        <v>1121</v>
      </c>
      <c r="K325" t="s">
        <v>33</v>
      </c>
      <c r="L325" t="s">
        <v>34</v>
      </c>
    </row>
    <row r="326" hidden="1" spans="1:12">
      <c r="A326">
        <v>8196558</v>
      </c>
      <c r="B326">
        <v>941</v>
      </c>
      <c r="C326">
        <v>5</v>
      </c>
      <c r="D326" t="s">
        <v>1193</v>
      </c>
      <c r="E326" s="26">
        <v>90.83</v>
      </c>
      <c r="G326" t="s">
        <v>1194</v>
      </c>
      <c r="H326" t="s">
        <v>1195</v>
      </c>
      <c r="I326" t="s">
        <v>1196</v>
      </c>
      <c r="K326" t="s">
        <v>33</v>
      </c>
      <c r="L326" t="s">
        <v>34</v>
      </c>
    </row>
    <row r="327" spans="1:12">
      <c r="A327">
        <v>8196202</v>
      </c>
      <c r="B327">
        <v>584</v>
      </c>
      <c r="C327">
        <v>3</v>
      </c>
      <c r="D327" t="s">
        <v>1197</v>
      </c>
      <c r="E327" s="26">
        <v>808.54</v>
      </c>
      <c r="G327" t="s">
        <v>1198</v>
      </c>
      <c r="H327" t="s">
        <v>1199</v>
      </c>
      <c r="I327" t="s">
        <v>1200</v>
      </c>
      <c r="K327" t="s">
        <v>33</v>
      </c>
      <c r="L327" t="s">
        <v>34</v>
      </c>
    </row>
    <row r="328" hidden="1" spans="1:12">
      <c r="A328">
        <v>8196149</v>
      </c>
      <c r="B328">
        <v>525</v>
      </c>
      <c r="C328">
        <v>3</v>
      </c>
      <c r="D328" t="s">
        <v>1201</v>
      </c>
      <c r="E328" s="26">
        <v>90.83</v>
      </c>
      <c r="G328" t="s">
        <v>1202</v>
      </c>
      <c r="H328" t="s">
        <v>1203</v>
      </c>
      <c r="I328" t="s">
        <v>1204</v>
      </c>
      <c r="K328" t="s">
        <v>33</v>
      </c>
      <c r="L328" t="s">
        <v>34</v>
      </c>
    </row>
    <row r="329" hidden="1" spans="1:12">
      <c r="A329">
        <v>8196154</v>
      </c>
      <c r="B329">
        <v>535</v>
      </c>
      <c r="C329">
        <v>3</v>
      </c>
      <c r="D329" t="s">
        <v>1205</v>
      </c>
      <c r="E329" s="26">
        <v>90.83</v>
      </c>
      <c r="G329" t="s">
        <v>1206</v>
      </c>
      <c r="H329" t="s">
        <v>1207</v>
      </c>
      <c r="I329" t="s">
        <v>1204</v>
      </c>
      <c r="K329" t="s">
        <v>33</v>
      </c>
      <c r="L329" t="s">
        <v>34</v>
      </c>
    </row>
    <row r="330" hidden="1" spans="1:12">
      <c r="A330">
        <v>8195939</v>
      </c>
      <c r="B330">
        <v>312</v>
      </c>
      <c r="C330">
        <v>2</v>
      </c>
      <c r="D330" t="s">
        <v>1208</v>
      </c>
      <c r="E330" s="26">
        <v>250.06</v>
      </c>
      <c r="G330" t="s">
        <v>1209</v>
      </c>
      <c r="H330" t="s">
        <v>1210</v>
      </c>
      <c r="I330" t="s">
        <v>32</v>
      </c>
      <c r="K330" t="s">
        <v>33</v>
      </c>
      <c r="L330" t="s">
        <v>34</v>
      </c>
    </row>
    <row r="331" hidden="1" spans="1:12">
      <c r="A331">
        <v>8196064</v>
      </c>
      <c r="B331">
        <v>438</v>
      </c>
      <c r="C331">
        <v>3</v>
      </c>
      <c r="D331" t="s">
        <v>1211</v>
      </c>
      <c r="E331" s="26">
        <v>215.39</v>
      </c>
      <c r="G331" t="s">
        <v>1212</v>
      </c>
      <c r="H331" t="s">
        <v>1213</v>
      </c>
      <c r="I331" t="s">
        <v>1214</v>
      </c>
      <c r="K331" t="s">
        <v>33</v>
      </c>
      <c r="L331" t="s">
        <v>34</v>
      </c>
    </row>
    <row r="332" hidden="1" spans="1:12">
      <c r="A332">
        <v>8196065</v>
      </c>
      <c r="B332">
        <v>439</v>
      </c>
      <c r="C332">
        <v>3</v>
      </c>
      <c r="D332" t="s">
        <v>1215</v>
      </c>
      <c r="E332" s="26">
        <v>204.48</v>
      </c>
      <c r="G332" t="s">
        <v>1216</v>
      </c>
      <c r="H332" t="s">
        <v>1217</v>
      </c>
      <c r="I332" t="s">
        <v>32</v>
      </c>
      <c r="K332" t="s">
        <v>33</v>
      </c>
      <c r="L332" t="s">
        <v>34</v>
      </c>
    </row>
    <row r="333" hidden="1" spans="1:12">
      <c r="A333">
        <v>8196524</v>
      </c>
      <c r="B333">
        <v>907</v>
      </c>
      <c r="C333">
        <v>5</v>
      </c>
      <c r="D333" t="s">
        <v>1218</v>
      </c>
      <c r="E333" s="26">
        <v>262.26</v>
      </c>
      <c r="G333" t="s">
        <v>1219</v>
      </c>
      <c r="H333" t="s">
        <v>1220</v>
      </c>
      <c r="I333" t="s">
        <v>1221</v>
      </c>
      <c r="K333" t="s">
        <v>33</v>
      </c>
      <c r="L333" t="s">
        <v>34</v>
      </c>
    </row>
    <row r="334" hidden="1" spans="1:12">
      <c r="A334">
        <v>8196386</v>
      </c>
      <c r="B334">
        <v>769</v>
      </c>
      <c r="C334">
        <v>4</v>
      </c>
      <c r="D334" t="s">
        <v>1222</v>
      </c>
      <c r="E334" s="26">
        <v>207.05</v>
      </c>
      <c r="G334" t="s">
        <v>1223</v>
      </c>
      <c r="H334" t="s">
        <v>1224</v>
      </c>
      <c r="I334" t="s">
        <v>32</v>
      </c>
      <c r="K334" t="s">
        <v>33</v>
      </c>
      <c r="L334" t="s">
        <v>34</v>
      </c>
    </row>
    <row r="335" hidden="1" spans="1:12">
      <c r="A335">
        <v>8195682</v>
      </c>
      <c r="B335">
        <v>51</v>
      </c>
      <c r="C335">
        <v>1</v>
      </c>
      <c r="D335" t="s">
        <v>1225</v>
      </c>
      <c r="E335" s="26">
        <v>203.84</v>
      </c>
      <c r="G335" t="s">
        <v>1226</v>
      </c>
      <c r="H335" t="s">
        <v>1227</v>
      </c>
      <c r="I335" t="s">
        <v>617</v>
      </c>
      <c r="K335" t="s">
        <v>33</v>
      </c>
      <c r="L335" t="s">
        <v>34</v>
      </c>
    </row>
    <row r="336" spans="1:12">
      <c r="A336">
        <v>8196156</v>
      </c>
      <c r="B336">
        <v>537</v>
      </c>
      <c r="C336">
        <v>3</v>
      </c>
      <c r="D336" t="s">
        <v>1228</v>
      </c>
      <c r="E336" s="26">
        <v>3481.29</v>
      </c>
      <c r="G336" t="s">
        <v>1229</v>
      </c>
      <c r="H336" t="s">
        <v>1230</v>
      </c>
      <c r="I336" t="s">
        <v>1231</v>
      </c>
      <c r="K336" t="s">
        <v>33</v>
      </c>
      <c r="L336" t="s">
        <v>34</v>
      </c>
    </row>
    <row r="337" hidden="1" spans="1:12">
      <c r="A337">
        <v>8196157</v>
      </c>
      <c r="B337">
        <v>538</v>
      </c>
      <c r="C337">
        <v>3</v>
      </c>
      <c r="D337" t="s">
        <v>1232</v>
      </c>
      <c r="E337" s="26">
        <v>94.68</v>
      </c>
      <c r="G337" t="s">
        <v>1233</v>
      </c>
      <c r="H337" t="s">
        <v>1234</v>
      </c>
      <c r="I337" t="s">
        <v>32</v>
      </c>
      <c r="K337" t="s">
        <v>33</v>
      </c>
      <c r="L337" t="s">
        <v>34</v>
      </c>
    </row>
    <row r="338" hidden="1" spans="1:12">
      <c r="A338">
        <v>8196027</v>
      </c>
      <c r="B338">
        <v>400</v>
      </c>
      <c r="C338">
        <v>2</v>
      </c>
      <c r="D338" t="s">
        <v>1235</v>
      </c>
      <c r="E338" s="26">
        <v>90.83</v>
      </c>
      <c r="G338" t="s">
        <v>1236</v>
      </c>
      <c r="H338" t="s">
        <v>1237</v>
      </c>
      <c r="I338" t="s">
        <v>32</v>
      </c>
      <c r="K338" t="s">
        <v>33</v>
      </c>
      <c r="L338" t="s">
        <v>34</v>
      </c>
    </row>
    <row r="339" spans="1:12">
      <c r="A339">
        <v>8196531</v>
      </c>
      <c r="B339">
        <v>914</v>
      </c>
      <c r="C339">
        <v>5</v>
      </c>
      <c r="D339" t="s">
        <v>1238</v>
      </c>
      <c r="E339" s="26">
        <v>1000.94</v>
      </c>
      <c r="G339" t="s">
        <v>1136</v>
      </c>
      <c r="H339" t="s">
        <v>1239</v>
      </c>
      <c r="I339" t="s">
        <v>1240</v>
      </c>
      <c r="K339" t="s">
        <v>33</v>
      </c>
      <c r="L339" t="s">
        <v>34</v>
      </c>
    </row>
    <row r="340" hidden="1" spans="1:12">
      <c r="A340">
        <v>8196172</v>
      </c>
      <c r="B340">
        <v>553</v>
      </c>
      <c r="C340">
        <v>3</v>
      </c>
      <c r="D340" t="s">
        <v>1241</v>
      </c>
      <c r="E340" s="26">
        <v>90.83</v>
      </c>
      <c r="G340" t="s">
        <v>1242</v>
      </c>
      <c r="H340" t="s">
        <v>1243</v>
      </c>
      <c r="I340" t="s">
        <v>32</v>
      </c>
      <c r="K340" t="s">
        <v>33</v>
      </c>
      <c r="L340" t="s">
        <v>34</v>
      </c>
    </row>
    <row r="341" hidden="1" spans="1:12">
      <c r="A341">
        <v>8196176</v>
      </c>
      <c r="B341">
        <v>558</v>
      </c>
      <c r="C341">
        <v>3</v>
      </c>
      <c r="D341" t="s">
        <v>1244</v>
      </c>
      <c r="E341" s="26">
        <v>76.74</v>
      </c>
      <c r="G341" t="s">
        <v>292</v>
      </c>
      <c r="H341" t="s">
        <v>1245</v>
      </c>
      <c r="I341" t="s">
        <v>506</v>
      </c>
      <c r="K341" t="s">
        <v>33</v>
      </c>
      <c r="L341" t="s">
        <v>34</v>
      </c>
    </row>
    <row r="342" hidden="1" spans="1:12">
      <c r="A342">
        <v>8196575</v>
      </c>
      <c r="B342">
        <v>958</v>
      </c>
      <c r="C342">
        <v>5</v>
      </c>
      <c r="D342" t="s">
        <v>1246</v>
      </c>
      <c r="E342" s="26">
        <v>90.83</v>
      </c>
      <c r="G342" t="s">
        <v>676</v>
      </c>
      <c r="H342" t="s">
        <v>1247</v>
      </c>
      <c r="I342" t="s">
        <v>32</v>
      </c>
      <c r="K342" t="s">
        <v>33</v>
      </c>
      <c r="L342" t="s">
        <v>34</v>
      </c>
    </row>
    <row r="343" hidden="1" spans="1:12">
      <c r="A343">
        <v>8196191</v>
      </c>
      <c r="B343">
        <v>573</v>
      </c>
      <c r="C343">
        <v>3</v>
      </c>
      <c r="D343" t="s">
        <v>1248</v>
      </c>
      <c r="E343" s="26">
        <v>90.83</v>
      </c>
      <c r="G343" t="s">
        <v>1249</v>
      </c>
      <c r="H343" t="s">
        <v>1250</v>
      </c>
      <c r="I343" t="s">
        <v>1177</v>
      </c>
      <c r="K343" t="s">
        <v>33</v>
      </c>
      <c r="L343" t="s">
        <v>34</v>
      </c>
    </row>
    <row r="344" hidden="1" spans="1:12">
      <c r="A344">
        <v>8196127</v>
      </c>
      <c r="B344">
        <v>503</v>
      </c>
      <c r="C344">
        <v>3</v>
      </c>
      <c r="D344" t="s">
        <v>1251</v>
      </c>
      <c r="E344" s="26">
        <v>326.91</v>
      </c>
      <c r="G344" t="s">
        <v>1252</v>
      </c>
      <c r="H344" t="s">
        <v>1253</v>
      </c>
      <c r="I344" t="s">
        <v>1254</v>
      </c>
      <c r="K344" t="s">
        <v>33</v>
      </c>
      <c r="L344" t="s">
        <v>34</v>
      </c>
    </row>
    <row r="345" hidden="1" spans="1:12">
      <c r="A345">
        <v>8196489</v>
      </c>
      <c r="B345">
        <v>872</v>
      </c>
      <c r="C345">
        <v>5</v>
      </c>
      <c r="D345" t="s">
        <v>1255</v>
      </c>
      <c r="E345" s="26">
        <v>83.06</v>
      </c>
      <c r="G345" t="s">
        <v>553</v>
      </c>
      <c r="H345" t="s">
        <v>1256</v>
      </c>
      <c r="I345" t="s">
        <v>1257</v>
      </c>
      <c r="K345" t="s">
        <v>33</v>
      </c>
      <c r="L345" t="s">
        <v>34</v>
      </c>
    </row>
    <row r="346" hidden="1" spans="1:12">
      <c r="A346">
        <v>8196376</v>
      </c>
      <c r="B346">
        <v>759</v>
      </c>
      <c r="C346">
        <v>4</v>
      </c>
      <c r="D346" t="s">
        <v>1258</v>
      </c>
      <c r="E346" s="26">
        <v>484.18</v>
      </c>
      <c r="G346" t="s">
        <v>1259</v>
      </c>
      <c r="H346" t="s">
        <v>1260</v>
      </c>
      <c r="I346" t="s">
        <v>1261</v>
      </c>
      <c r="K346" t="s">
        <v>33</v>
      </c>
      <c r="L346" t="s">
        <v>34</v>
      </c>
    </row>
    <row r="347" hidden="1" spans="1:12">
      <c r="A347">
        <v>8196206</v>
      </c>
      <c r="B347">
        <v>588</v>
      </c>
      <c r="C347">
        <v>3</v>
      </c>
      <c r="D347" t="s">
        <v>1262</v>
      </c>
      <c r="E347" s="26">
        <v>90.83</v>
      </c>
      <c r="G347" t="s">
        <v>1172</v>
      </c>
      <c r="H347" t="s">
        <v>1263</v>
      </c>
      <c r="I347" t="s">
        <v>32</v>
      </c>
      <c r="K347" t="s">
        <v>33</v>
      </c>
      <c r="L347" t="s">
        <v>34</v>
      </c>
    </row>
    <row r="348" hidden="1" spans="1:12">
      <c r="A348">
        <v>8196210</v>
      </c>
      <c r="B348">
        <v>592</v>
      </c>
      <c r="C348">
        <v>3</v>
      </c>
      <c r="D348" t="s">
        <v>1264</v>
      </c>
      <c r="E348" s="26">
        <v>90.83</v>
      </c>
      <c r="G348" t="s">
        <v>1265</v>
      </c>
      <c r="H348" t="s">
        <v>1266</v>
      </c>
      <c r="I348" t="s">
        <v>32</v>
      </c>
      <c r="K348" t="s">
        <v>33</v>
      </c>
      <c r="L348" t="s">
        <v>34</v>
      </c>
    </row>
    <row r="349" hidden="1" spans="1:12">
      <c r="A349">
        <v>8196167</v>
      </c>
      <c r="B349">
        <v>548</v>
      </c>
      <c r="C349">
        <v>3</v>
      </c>
      <c r="D349" t="s">
        <v>1267</v>
      </c>
      <c r="E349" s="26">
        <v>90.83</v>
      </c>
      <c r="G349" t="s">
        <v>1083</v>
      </c>
      <c r="H349" t="s">
        <v>1268</v>
      </c>
      <c r="I349" t="s">
        <v>32</v>
      </c>
      <c r="K349" t="s">
        <v>33</v>
      </c>
      <c r="L349" t="s">
        <v>34</v>
      </c>
    </row>
    <row r="350" hidden="1" spans="1:12">
      <c r="A350">
        <v>8195798</v>
      </c>
      <c r="B350">
        <v>169</v>
      </c>
      <c r="C350">
        <v>1</v>
      </c>
      <c r="D350" t="s">
        <v>1269</v>
      </c>
      <c r="E350" s="26">
        <v>440.07</v>
      </c>
      <c r="G350" t="s">
        <v>1270</v>
      </c>
      <c r="H350" t="s">
        <v>1271</v>
      </c>
      <c r="I350" t="s">
        <v>1272</v>
      </c>
      <c r="K350" t="s">
        <v>33</v>
      </c>
      <c r="L350" t="s">
        <v>34</v>
      </c>
    </row>
    <row r="351" hidden="1" spans="1:12">
      <c r="A351">
        <v>8196225</v>
      </c>
      <c r="B351">
        <v>607</v>
      </c>
      <c r="C351">
        <v>3</v>
      </c>
      <c r="D351" t="s">
        <v>1273</v>
      </c>
      <c r="E351" s="26">
        <v>90.83</v>
      </c>
      <c r="G351" t="s">
        <v>1274</v>
      </c>
      <c r="H351" t="s">
        <v>1275</v>
      </c>
      <c r="I351" t="s">
        <v>1114</v>
      </c>
      <c r="K351" t="s">
        <v>33</v>
      </c>
      <c r="L351" t="s">
        <v>34</v>
      </c>
    </row>
    <row r="352" spans="1:12">
      <c r="A352">
        <v>8195648</v>
      </c>
      <c r="B352">
        <v>17</v>
      </c>
      <c r="C352">
        <v>1</v>
      </c>
      <c r="D352" t="s">
        <v>1276</v>
      </c>
      <c r="E352" s="26">
        <v>2801.75</v>
      </c>
      <c r="G352" t="s">
        <v>1277</v>
      </c>
      <c r="H352" t="s">
        <v>1278</v>
      </c>
      <c r="I352" t="s">
        <v>1279</v>
      </c>
      <c r="K352" t="s">
        <v>33</v>
      </c>
      <c r="L352" t="s">
        <v>34</v>
      </c>
    </row>
    <row r="353" hidden="1" spans="1:12">
      <c r="A353">
        <v>8196232</v>
      </c>
      <c r="B353">
        <v>614</v>
      </c>
      <c r="C353">
        <v>3</v>
      </c>
      <c r="D353" t="s">
        <v>1280</v>
      </c>
      <c r="E353" s="26">
        <v>94.68</v>
      </c>
      <c r="G353" t="s">
        <v>1281</v>
      </c>
      <c r="H353" t="s">
        <v>1282</v>
      </c>
      <c r="I353" t="s">
        <v>32</v>
      </c>
      <c r="K353" t="s">
        <v>33</v>
      </c>
      <c r="L353" t="s">
        <v>34</v>
      </c>
    </row>
    <row r="354" hidden="1" spans="1:12">
      <c r="A354">
        <v>8196233</v>
      </c>
      <c r="B354">
        <v>615</v>
      </c>
      <c r="C354">
        <v>4</v>
      </c>
      <c r="D354" t="s">
        <v>1283</v>
      </c>
      <c r="E354" s="26">
        <v>90.83</v>
      </c>
      <c r="G354" t="s">
        <v>1284</v>
      </c>
      <c r="H354" t="s">
        <v>1285</v>
      </c>
      <c r="I354" t="s">
        <v>32</v>
      </c>
      <c r="K354" t="s">
        <v>33</v>
      </c>
      <c r="L354" t="s">
        <v>34</v>
      </c>
    </row>
    <row r="355" hidden="1" spans="1:12">
      <c r="A355">
        <v>8196556</v>
      </c>
      <c r="B355">
        <v>939</v>
      </c>
      <c r="C355">
        <v>5</v>
      </c>
      <c r="D355" t="s">
        <v>1286</v>
      </c>
      <c r="E355" s="26">
        <v>90.83</v>
      </c>
      <c r="G355" t="s">
        <v>1287</v>
      </c>
      <c r="H355" t="s">
        <v>1288</v>
      </c>
      <c r="I355" t="s">
        <v>1114</v>
      </c>
      <c r="K355" t="s">
        <v>33</v>
      </c>
      <c r="L355" t="s">
        <v>34</v>
      </c>
    </row>
    <row r="356" hidden="1" spans="1:12">
      <c r="A356">
        <v>8196238</v>
      </c>
      <c r="B356">
        <v>621</v>
      </c>
      <c r="C356">
        <v>4</v>
      </c>
      <c r="D356" t="s">
        <v>1289</v>
      </c>
      <c r="E356" s="26">
        <v>90.83</v>
      </c>
      <c r="G356" t="s">
        <v>1290</v>
      </c>
      <c r="H356" t="s">
        <v>1291</v>
      </c>
      <c r="I356" t="s">
        <v>32</v>
      </c>
      <c r="K356" t="s">
        <v>33</v>
      </c>
      <c r="L356" t="s">
        <v>34</v>
      </c>
    </row>
    <row r="357" hidden="1" spans="1:12">
      <c r="A357">
        <v>8196241</v>
      </c>
      <c r="B357">
        <v>624</v>
      </c>
      <c r="C357">
        <v>4</v>
      </c>
      <c r="D357" t="s">
        <v>1292</v>
      </c>
      <c r="E357" s="26">
        <v>90.83</v>
      </c>
      <c r="G357" t="s">
        <v>1293</v>
      </c>
      <c r="H357" t="s">
        <v>1294</v>
      </c>
      <c r="I357" t="s">
        <v>32</v>
      </c>
      <c r="K357" t="s">
        <v>33</v>
      </c>
      <c r="L357" t="s">
        <v>34</v>
      </c>
    </row>
    <row r="358" hidden="1" spans="1:12">
      <c r="A358">
        <v>8196420</v>
      </c>
      <c r="B358">
        <v>803</v>
      </c>
      <c r="C358">
        <v>4</v>
      </c>
      <c r="D358" t="s">
        <v>1295</v>
      </c>
      <c r="E358" s="26">
        <v>121.06</v>
      </c>
      <c r="G358" t="s">
        <v>1296</v>
      </c>
      <c r="H358" t="s">
        <v>1297</v>
      </c>
      <c r="I358" t="s">
        <v>32</v>
      </c>
      <c r="K358" t="s">
        <v>33</v>
      </c>
      <c r="L358" t="s">
        <v>34</v>
      </c>
    </row>
    <row r="359" hidden="1" spans="1:12">
      <c r="A359">
        <v>8196096</v>
      </c>
      <c r="B359">
        <v>472</v>
      </c>
      <c r="C359">
        <v>3</v>
      </c>
      <c r="D359" t="s">
        <v>1298</v>
      </c>
      <c r="E359" s="26">
        <v>108.84</v>
      </c>
      <c r="G359" t="s">
        <v>1299</v>
      </c>
      <c r="H359" t="s">
        <v>1300</v>
      </c>
      <c r="I359" t="s">
        <v>32</v>
      </c>
      <c r="K359" t="s">
        <v>33</v>
      </c>
      <c r="L359" t="s">
        <v>34</v>
      </c>
    </row>
    <row r="360" hidden="1" spans="1:12">
      <c r="A360">
        <v>8196248</v>
      </c>
      <c r="B360">
        <v>631</v>
      </c>
      <c r="C360">
        <v>4</v>
      </c>
      <c r="D360" t="s">
        <v>1301</v>
      </c>
      <c r="E360" s="26">
        <v>90.83</v>
      </c>
      <c r="G360" t="s">
        <v>1302</v>
      </c>
      <c r="H360" t="s">
        <v>1303</v>
      </c>
      <c r="I360" t="s">
        <v>1304</v>
      </c>
      <c r="K360" t="s">
        <v>33</v>
      </c>
      <c r="L360" t="s">
        <v>34</v>
      </c>
    </row>
    <row r="361" spans="1:12">
      <c r="A361">
        <v>8195973</v>
      </c>
      <c r="B361">
        <v>346</v>
      </c>
      <c r="C361">
        <v>2</v>
      </c>
      <c r="D361" t="s">
        <v>1305</v>
      </c>
      <c r="E361" s="26">
        <v>838.24</v>
      </c>
      <c r="G361" t="s">
        <v>1306</v>
      </c>
      <c r="H361" t="s">
        <v>1307</v>
      </c>
      <c r="I361" t="s">
        <v>1308</v>
      </c>
      <c r="K361" t="s">
        <v>33</v>
      </c>
      <c r="L361" t="s">
        <v>34</v>
      </c>
    </row>
    <row r="362" spans="1:12">
      <c r="A362">
        <v>8196250</v>
      </c>
      <c r="B362">
        <v>633</v>
      </c>
      <c r="C362">
        <v>4</v>
      </c>
      <c r="D362" t="s">
        <v>1309</v>
      </c>
      <c r="E362" s="26">
        <v>569.52</v>
      </c>
      <c r="G362" t="s">
        <v>1310</v>
      </c>
      <c r="H362" t="s">
        <v>1311</v>
      </c>
      <c r="I362" t="s">
        <v>1312</v>
      </c>
      <c r="K362" t="s">
        <v>33</v>
      </c>
      <c r="L362" t="s">
        <v>34</v>
      </c>
    </row>
    <row r="363" hidden="1" spans="1:12">
      <c r="A363">
        <v>8196251</v>
      </c>
      <c r="B363">
        <v>634</v>
      </c>
      <c r="C363">
        <v>4</v>
      </c>
      <c r="D363" t="s">
        <v>1313</v>
      </c>
      <c r="E363" s="26">
        <v>418.31</v>
      </c>
      <c r="G363" t="s">
        <v>1310</v>
      </c>
      <c r="H363" t="s">
        <v>1314</v>
      </c>
      <c r="I363" t="s">
        <v>1315</v>
      </c>
      <c r="K363" t="s">
        <v>33</v>
      </c>
      <c r="L363" t="s">
        <v>34</v>
      </c>
    </row>
    <row r="364" hidden="1" spans="1:12">
      <c r="A364">
        <v>8196067</v>
      </c>
      <c r="B364">
        <v>441</v>
      </c>
      <c r="C364">
        <v>3</v>
      </c>
      <c r="D364" t="s">
        <v>1316</v>
      </c>
      <c r="E364" s="26">
        <v>90.83</v>
      </c>
      <c r="G364" t="s">
        <v>1317</v>
      </c>
      <c r="H364" t="s">
        <v>1318</v>
      </c>
      <c r="I364" t="s">
        <v>543</v>
      </c>
      <c r="K364" t="s">
        <v>33</v>
      </c>
      <c r="L364" t="s">
        <v>34</v>
      </c>
    </row>
    <row r="365" hidden="1" spans="1:12">
      <c r="A365">
        <v>8196261</v>
      </c>
      <c r="B365">
        <v>644</v>
      </c>
      <c r="C365">
        <v>4</v>
      </c>
      <c r="D365" t="s">
        <v>1319</v>
      </c>
      <c r="E365" s="26">
        <v>90.83</v>
      </c>
      <c r="G365" t="s">
        <v>1320</v>
      </c>
      <c r="H365" t="s">
        <v>1321</v>
      </c>
      <c r="I365" t="s">
        <v>32</v>
      </c>
      <c r="K365" t="s">
        <v>33</v>
      </c>
      <c r="L365" t="s">
        <v>34</v>
      </c>
    </row>
    <row r="366" hidden="1" spans="1:12">
      <c r="A366">
        <v>8196325</v>
      </c>
      <c r="B366">
        <v>708</v>
      </c>
      <c r="C366">
        <v>4</v>
      </c>
      <c r="D366" t="s">
        <v>1322</v>
      </c>
      <c r="E366" s="26">
        <v>143</v>
      </c>
      <c r="G366" t="s">
        <v>1323</v>
      </c>
      <c r="H366" t="s">
        <v>1324</v>
      </c>
      <c r="I366" t="s">
        <v>1325</v>
      </c>
      <c r="K366" t="s">
        <v>33</v>
      </c>
      <c r="L366" t="s">
        <v>34</v>
      </c>
    </row>
    <row r="367" hidden="1" spans="1:12">
      <c r="A367">
        <v>8196265</v>
      </c>
      <c r="B367">
        <v>648</v>
      </c>
      <c r="C367">
        <v>4</v>
      </c>
      <c r="D367" t="s">
        <v>1326</v>
      </c>
      <c r="E367" s="26">
        <v>90.83</v>
      </c>
      <c r="G367" t="s">
        <v>1327</v>
      </c>
      <c r="H367" t="s">
        <v>1328</v>
      </c>
      <c r="I367" t="s">
        <v>32</v>
      </c>
      <c r="K367" t="s">
        <v>33</v>
      </c>
      <c r="L367" t="s">
        <v>34</v>
      </c>
    </row>
    <row r="368" hidden="1" spans="1:12">
      <c r="A368">
        <v>8196267</v>
      </c>
      <c r="B368">
        <v>650</v>
      </c>
      <c r="C368">
        <v>4</v>
      </c>
      <c r="D368" t="s">
        <v>1329</v>
      </c>
      <c r="E368" s="26">
        <v>90.83</v>
      </c>
      <c r="G368" t="s">
        <v>1330</v>
      </c>
      <c r="H368" t="s">
        <v>1331</v>
      </c>
      <c r="I368" t="s">
        <v>719</v>
      </c>
      <c r="K368" t="s">
        <v>33</v>
      </c>
      <c r="L368" t="s">
        <v>34</v>
      </c>
    </row>
    <row r="369" spans="1:12">
      <c r="A369">
        <v>8196610</v>
      </c>
      <c r="B369">
        <v>993</v>
      </c>
      <c r="C369">
        <v>5</v>
      </c>
      <c r="D369" t="s">
        <v>1332</v>
      </c>
      <c r="E369" s="26">
        <v>699.89</v>
      </c>
      <c r="G369" t="s">
        <v>1333</v>
      </c>
      <c r="H369" t="s">
        <v>1334</v>
      </c>
      <c r="I369" t="s">
        <v>1335</v>
      </c>
      <c r="K369" t="s">
        <v>33</v>
      </c>
      <c r="L369" t="s">
        <v>34</v>
      </c>
    </row>
    <row r="370" hidden="1" spans="1:12">
      <c r="A370">
        <v>8196423</v>
      </c>
      <c r="B370">
        <v>806</v>
      </c>
      <c r="C370">
        <v>4</v>
      </c>
      <c r="D370" t="s">
        <v>1336</v>
      </c>
      <c r="E370" s="26">
        <v>199.64</v>
      </c>
      <c r="G370" t="s">
        <v>1337</v>
      </c>
      <c r="H370" t="s">
        <v>1338</v>
      </c>
      <c r="I370" t="s">
        <v>1339</v>
      </c>
      <c r="K370" t="s">
        <v>33</v>
      </c>
      <c r="L370" t="s">
        <v>34</v>
      </c>
    </row>
    <row r="371" hidden="1" spans="1:12">
      <c r="A371">
        <v>8196532</v>
      </c>
      <c r="B371">
        <v>915</v>
      </c>
      <c r="C371">
        <v>5</v>
      </c>
      <c r="D371" t="s">
        <v>1340</v>
      </c>
      <c r="E371" s="26">
        <v>408.23</v>
      </c>
      <c r="G371" t="s">
        <v>1136</v>
      </c>
      <c r="H371" t="s">
        <v>1341</v>
      </c>
      <c r="I371" t="s">
        <v>1342</v>
      </c>
      <c r="K371" t="s">
        <v>33</v>
      </c>
      <c r="L371" t="s">
        <v>34</v>
      </c>
    </row>
    <row r="372" hidden="1" spans="1:12">
      <c r="A372">
        <v>8195640</v>
      </c>
      <c r="B372">
        <v>9</v>
      </c>
      <c r="C372">
        <v>1</v>
      </c>
      <c r="D372" t="s">
        <v>1343</v>
      </c>
      <c r="E372" s="26">
        <v>404.2</v>
      </c>
      <c r="G372" t="s">
        <v>1344</v>
      </c>
      <c r="H372" t="s">
        <v>1345</v>
      </c>
      <c r="I372" t="s">
        <v>1346</v>
      </c>
      <c r="K372" t="s">
        <v>33</v>
      </c>
      <c r="L372" t="s">
        <v>34</v>
      </c>
    </row>
    <row r="373" hidden="1" spans="1:12">
      <c r="A373">
        <v>8196585</v>
      </c>
      <c r="B373">
        <v>968</v>
      </c>
      <c r="C373">
        <v>5</v>
      </c>
      <c r="D373" t="s">
        <v>1347</v>
      </c>
      <c r="E373" s="26">
        <v>480.06</v>
      </c>
      <c r="G373" t="s">
        <v>1348</v>
      </c>
      <c r="H373" t="s">
        <v>1349</v>
      </c>
      <c r="I373" t="s">
        <v>1350</v>
      </c>
      <c r="K373" t="s">
        <v>33</v>
      </c>
      <c r="L373" t="s">
        <v>34</v>
      </c>
    </row>
    <row r="374" hidden="1" spans="1:12">
      <c r="A374">
        <v>8195975</v>
      </c>
      <c r="B374">
        <v>348</v>
      </c>
      <c r="C374">
        <v>2</v>
      </c>
      <c r="D374" t="s">
        <v>1351</v>
      </c>
      <c r="E374" s="26">
        <v>137.73</v>
      </c>
      <c r="G374" t="s">
        <v>791</v>
      </c>
      <c r="H374" t="s">
        <v>1352</v>
      </c>
      <c r="I374" t="s">
        <v>1353</v>
      </c>
      <c r="K374" t="s">
        <v>33</v>
      </c>
      <c r="L374" t="s">
        <v>34</v>
      </c>
    </row>
    <row r="375" hidden="1" spans="1:12">
      <c r="A375">
        <v>8196496</v>
      </c>
      <c r="B375">
        <v>879</v>
      </c>
      <c r="C375">
        <v>5</v>
      </c>
      <c r="D375" t="s">
        <v>1354</v>
      </c>
      <c r="E375" s="26">
        <v>298.02</v>
      </c>
      <c r="G375" t="s">
        <v>1355</v>
      </c>
      <c r="H375" t="s">
        <v>1356</v>
      </c>
      <c r="I375" t="s">
        <v>1357</v>
      </c>
      <c r="K375" t="s">
        <v>33</v>
      </c>
      <c r="L375" t="s">
        <v>34</v>
      </c>
    </row>
    <row r="376" hidden="1" spans="1:12">
      <c r="A376">
        <v>8196301</v>
      </c>
      <c r="B376">
        <v>684</v>
      </c>
      <c r="C376">
        <v>4</v>
      </c>
      <c r="D376" t="s">
        <v>1358</v>
      </c>
      <c r="E376" s="26">
        <v>90.83</v>
      </c>
      <c r="G376" t="s">
        <v>1359</v>
      </c>
      <c r="H376" t="s">
        <v>1360</v>
      </c>
      <c r="I376" t="s">
        <v>32</v>
      </c>
      <c r="K376" t="s">
        <v>33</v>
      </c>
      <c r="L376" t="s">
        <v>34</v>
      </c>
    </row>
    <row r="377" hidden="1" spans="1:12">
      <c r="A377">
        <v>8195942</v>
      </c>
      <c r="B377">
        <v>315</v>
      </c>
      <c r="C377">
        <v>2</v>
      </c>
      <c r="D377" t="s">
        <v>1361</v>
      </c>
      <c r="E377" s="26">
        <v>95.93</v>
      </c>
      <c r="G377" t="s">
        <v>1362</v>
      </c>
      <c r="H377" t="s">
        <v>1363</v>
      </c>
      <c r="I377" t="s">
        <v>847</v>
      </c>
      <c r="K377" t="s">
        <v>33</v>
      </c>
      <c r="L377" t="s">
        <v>34</v>
      </c>
    </row>
    <row r="378" hidden="1" spans="1:12">
      <c r="A378">
        <v>8196394</v>
      </c>
      <c r="B378">
        <v>777</v>
      </c>
      <c r="C378">
        <v>4</v>
      </c>
      <c r="D378" t="s">
        <v>1364</v>
      </c>
      <c r="E378" s="26">
        <v>146.06</v>
      </c>
      <c r="G378" t="s">
        <v>1365</v>
      </c>
      <c r="H378" t="s">
        <v>1366</v>
      </c>
      <c r="I378" t="s">
        <v>1367</v>
      </c>
      <c r="K378" t="s">
        <v>33</v>
      </c>
      <c r="L378" t="s">
        <v>34</v>
      </c>
    </row>
    <row r="379" spans="1:12">
      <c r="A379">
        <v>8195652</v>
      </c>
      <c r="B379">
        <v>21</v>
      </c>
      <c r="C379">
        <v>1</v>
      </c>
      <c r="D379" t="s">
        <v>1368</v>
      </c>
      <c r="E379" s="26">
        <v>532.56</v>
      </c>
      <c r="G379" t="s">
        <v>1369</v>
      </c>
      <c r="H379" t="s">
        <v>1370</v>
      </c>
      <c r="I379" t="s">
        <v>1371</v>
      </c>
      <c r="K379" t="s">
        <v>33</v>
      </c>
      <c r="L379" t="s">
        <v>34</v>
      </c>
    </row>
    <row r="380" hidden="1" spans="1:12">
      <c r="A380">
        <v>8196547</v>
      </c>
      <c r="B380">
        <v>930</v>
      </c>
      <c r="C380">
        <v>5</v>
      </c>
      <c r="D380" t="s">
        <v>1372</v>
      </c>
      <c r="E380" s="26">
        <v>104.35</v>
      </c>
      <c r="G380" t="s">
        <v>1373</v>
      </c>
      <c r="H380" t="s">
        <v>1374</v>
      </c>
      <c r="I380" t="s">
        <v>32</v>
      </c>
      <c r="K380" t="s">
        <v>33</v>
      </c>
      <c r="L380" t="s">
        <v>34</v>
      </c>
    </row>
    <row r="381" spans="1:12">
      <c r="A381">
        <v>8196330</v>
      </c>
      <c r="B381">
        <v>713</v>
      </c>
      <c r="C381">
        <v>4</v>
      </c>
      <c r="D381" t="s">
        <v>1375</v>
      </c>
      <c r="E381" s="26">
        <v>993.88</v>
      </c>
      <c r="G381" t="s">
        <v>1376</v>
      </c>
      <c r="H381" t="s">
        <v>1377</v>
      </c>
      <c r="I381" t="s">
        <v>1378</v>
      </c>
      <c r="K381" t="s">
        <v>33</v>
      </c>
      <c r="L381" t="s">
        <v>34</v>
      </c>
    </row>
    <row r="382" hidden="1" spans="1:12">
      <c r="A382">
        <v>8195777</v>
      </c>
      <c r="B382">
        <v>148</v>
      </c>
      <c r="C382">
        <v>1</v>
      </c>
      <c r="D382" t="s">
        <v>1379</v>
      </c>
      <c r="E382" s="26">
        <v>402.21</v>
      </c>
      <c r="G382" t="s">
        <v>1380</v>
      </c>
      <c r="H382" t="s">
        <v>1381</v>
      </c>
      <c r="I382" t="s">
        <v>1382</v>
      </c>
      <c r="K382" t="s">
        <v>33</v>
      </c>
      <c r="L382" t="s">
        <v>34</v>
      </c>
    </row>
    <row r="383" hidden="1" spans="1:12">
      <c r="A383">
        <v>8196040</v>
      </c>
      <c r="B383">
        <v>413</v>
      </c>
      <c r="C383">
        <v>3</v>
      </c>
      <c r="D383" t="s">
        <v>1383</v>
      </c>
      <c r="E383" s="26">
        <v>336.41</v>
      </c>
      <c r="G383" t="s">
        <v>1384</v>
      </c>
      <c r="H383" t="s">
        <v>1385</v>
      </c>
      <c r="I383" t="s">
        <v>1386</v>
      </c>
      <c r="K383" t="s">
        <v>33</v>
      </c>
      <c r="L383" t="s">
        <v>34</v>
      </c>
    </row>
    <row r="384" hidden="1" spans="1:12">
      <c r="A384">
        <v>8196335</v>
      </c>
      <c r="B384">
        <v>718</v>
      </c>
      <c r="C384">
        <v>4</v>
      </c>
      <c r="D384" t="s">
        <v>1387</v>
      </c>
      <c r="E384" s="26">
        <v>90.83</v>
      </c>
      <c r="G384" t="s">
        <v>1388</v>
      </c>
      <c r="H384" t="s">
        <v>1389</v>
      </c>
      <c r="I384" t="s">
        <v>32</v>
      </c>
      <c r="K384" t="s">
        <v>33</v>
      </c>
      <c r="L384" t="s">
        <v>34</v>
      </c>
    </row>
    <row r="385" hidden="1" spans="1:12">
      <c r="A385">
        <v>8195633</v>
      </c>
      <c r="B385">
        <v>1</v>
      </c>
      <c r="C385">
        <v>1</v>
      </c>
      <c r="D385" t="s">
        <v>1390</v>
      </c>
      <c r="E385" s="26">
        <v>95.93</v>
      </c>
      <c r="G385" t="s">
        <v>1391</v>
      </c>
      <c r="H385" t="s">
        <v>1392</v>
      </c>
      <c r="I385" t="s">
        <v>1393</v>
      </c>
      <c r="K385" t="s">
        <v>33</v>
      </c>
      <c r="L385" t="s">
        <v>34</v>
      </c>
    </row>
    <row r="386" spans="1:12">
      <c r="A386">
        <v>8195930</v>
      </c>
      <c r="B386">
        <v>303</v>
      </c>
      <c r="C386">
        <v>2</v>
      </c>
      <c r="D386" t="s">
        <v>1394</v>
      </c>
      <c r="E386" s="26">
        <v>936.08</v>
      </c>
      <c r="G386" t="s">
        <v>1395</v>
      </c>
      <c r="H386" t="s">
        <v>1396</v>
      </c>
      <c r="I386" t="s">
        <v>1397</v>
      </c>
      <c r="K386" t="s">
        <v>33</v>
      </c>
      <c r="L386" t="s">
        <v>34</v>
      </c>
    </row>
    <row r="387" hidden="1" spans="1:12">
      <c r="A387">
        <v>8196493</v>
      </c>
      <c r="B387">
        <v>876</v>
      </c>
      <c r="C387">
        <v>5</v>
      </c>
      <c r="D387" t="s">
        <v>1398</v>
      </c>
      <c r="E387" s="26">
        <v>150.85</v>
      </c>
      <c r="G387" t="s">
        <v>1399</v>
      </c>
      <c r="H387" t="s">
        <v>1400</v>
      </c>
      <c r="I387" t="s">
        <v>1401</v>
      </c>
      <c r="K387" t="s">
        <v>33</v>
      </c>
      <c r="L387" t="s">
        <v>34</v>
      </c>
    </row>
    <row r="388" hidden="1" spans="1:12">
      <c r="A388">
        <v>8195813</v>
      </c>
      <c r="B388">
        <v>184</v>
      </c>
      <c r="C388">
        <v>1</v>
      </c>
      <c r="D388" t="s">
        <v>1402</v>
      </c>
      <c r="E388" s="26">
        <v>159.58</v>
      </c>
      <c r="G388" t="s">
        <v>1403</v>
      </c>
      <c r="H388" t="s">
        <v>1404</v>
      </c>
      <c r="I388" t="s">
        <v>1405</v>
      </c>
      <c r="K388" t="s">
        <v>33</v>
      </c>
      <c r="L388" t="s">
        <v>34</v>
      </c>
    </row>
    <row r="389" hidden="1" spans="1:12">
      <c r="A389">
        <v>8195950</v>
      </c>
      <c r="B389">
        <v>323</v>
      </c>
      <c r="C389">
        <v>2</v>
      </c>
      <c r="D389" t="s">
        <v>1406</v>
      </c>
      <c r="E389" s="26">
        <v>339.94</v>
      </c>
      <c r="G389" t="s">
        <v>1407</v>
      </c>
      <c r="H389" t="s">
        <v>1408</v>
      </c>
      <c r="I389" t="s">
        <v>1409</v>
      </c>
      <c r="K389" t="s">
        <v>33</v>
      </c>
      <c r="L389" t="s">
        <v>34</v>
      </c>
    </row>
    <row r="390" hidden="1" spans="1:12">
      <c r="A390">
        <v>8195862</v>
      </c>
      <c r="B390">
        <v>234</v>
      </c>
      <c r="C390">
        <v>2</v>
      </c>
      <c r="D390" t="s">
        <v>1410</v>
      </c>
      <c r="E390" s="26">
        <v>97.49</v>
      </c>
      <c r="G390" t="s">
        <v>1411</v>
      </c>
      <c r="H390" t="s">
        <v>1412</v>
      </c>
      <c r="I390" t="s">
        <v>32</v>
      </c>
      <c r="K390" t="s">
        <v>33</v>
      </c>
      <c r="L390" t="s">
        <v>34</v>
      </c>
    </row>
    <row r="391" hidden="1" spans="1:12">
      <c r="A391">
        <v>8195977</v>
      </c>
      <c r="B391">
        <v>350</v>
      </c>
      <c r="C391">
        <v>2</v>
      </c>
      <c r="D391" t="s">
        <v>1413</v>
      </c>
      <c r="E391" s="26">
        <v>137.73</v>
      </c>
      <c r="G391" t="s">
        <v>1414</v>
      </c>
      <c r="H391" t="s">
        <v>1415</v>
      </c>
      <c r="I391" t="s">
        <v>1416</v>
      </c>
      <c r="K391" t="s">
        <v>33</v>
      </c>
      <c r="L391" t="s">
        <v>34</v>
      </c>
    </row>
    <row r="392" spans="1:12">
      <c r="A392">
        <v>8196523</v>
      </c>
      <c r="B392">
        <v>906</v>
      </c>
      <c r="C392">
        <v>5</v>
      </c>
      <c r="D392" t="s">
        <v>1417</v>
      </c>
      <c r="E392" s="26">
        <v>693.83</v>
      </c>
      <c r="G392" t="s">
        <v>1418</v>
      </c>
      <c r="H392" t="s">
        <v>1419</v>
      </c>
      <c r="I392" t="s">
        <v>1420</v>
      </c>
      <c r="K392" t="s">
        <v>33</v>
      </c>
      <c r="L392" t="s">
        <v>34</v>
      </c>
    </row>
    <row r="393" spans="1:12">
      <c r="A393">
        <v>8195717</v>
      </c>
      <c r="B393">
        <v>87</v>
      </c>
      <c r="C393">
        <v>1</v>
      </c>
      <c r="D393" t="s">
        <v>1421</v>
      </c>
      <c r="E393" s="26">
        <v>1554.01</v>
      </c>
      <c r="G393" t="s">
        <v>1422</v>
      </c>
      <c r="H393" t="s">
        <v>1423</v>
      </c>
      <c r="I393" t="s">
        <v>1424</v>
      </c>
      <c r="K393" t="s">
        <v>33</v>
      </c>
      <c r="L393" t="s">
        <v>34</v>
      </c>
    </row>
    <row r="394" hidden="1" spans="1:12">
      <c r="A394">
        <v>8195844</v>
      </c>
      <c r="B394">
        <v>215</v>
      </c>
      <c r="C394">
        <v>2</v>
      </c>
      <c r="D394" t="s">
        <v>1425</v>
      </c>
      <c r="E394" s="26">
        <v>156.99</v>
      </c>
      <c r="G394" t="s">
        <v>1426</v>
      </c>
      <c r="H394" t="s">
        <v>1427</v>
      </c>
      <c r="I394" t="s">
        <v>1428</v>
      </c>
      <c r="K394" t="s">
        <v>33</v>
      </c>
      <c r="L394" t="s">
        <v>34</v>
      </c>
    </row>
    <row r="395" hidden="1" spans="1:12">
      <c r="A395">
        <v>8195917</v>
      </c>
      <c r="B395">
        <v>290</v>
      </c>
      <c r="C395">
        <v>2</v>
      </c>
      <c r="D395" t="s">
        <v>1429</v>
      </c>
      <c r="E395" s="26">
        <v>318.18</v>
      </c>
      <c r="G395" t="s">
        <v>1430</v>
      </c>
      <c r="H395" t="s">
        <v>1431</v>
      </c>
      <c r="I395" t="s">
        <v>1432</v>
      </c>
      <c r="K395" t="s">
        <v>33</v>
      </c>
      <c r="L395" t="s">
        <v>34</v>
      </c>
    </row>
    <row r="396" hidden="1" spans="1:12">
      <c r="A396">
        <v>8196387</v>
      </c>
      <c r="B396">
        <v>770</v>
      </c>
      <c r="C396">
        <v>4</v>
      </c>
      <c r="D396" t="s">
        <v>1433</v>
      </c>
      <c r="E396" s="26">
        <v>138.37</v>
      </c>
      <c r="G396" t="s">
        <v>1434</v>
      </c>
      <c r="H396" t="s">
        <v>1435</v>
      </c>
      <c r="I396" t="s">
        <v>1436</v>
      </c>
      <c r="K396" t="s">
        <v>33</v>
      </c>
      <c r="L396" t="s">
        <v>34</v>
      </c>
    </row>
    <row r="397" spans="1:12">
      <c r="A397">
        <v>8196285</v>
      </c>
      <c r="B397">
        <v>668</v>
      </c>
      <c r="C397">
        <v>4</v>
      </c>
      <c r="D397" t="s">
        <v>1437</v>
      </c>
      <c r="E397" s="26">
        <v>734.09</v>
      </c>
      <c r="G397" t="s">
        <v>1438</v>
      </c>
      <c r="H397" t="s">
        <v>1439</v>
      </c>
      <c r="I397" t="s">
        <v>1440</v>
      </c>
      <c r="K397" t="s">
        <v>33</v>
      </c>
      <c r="L397" t="s">
        <v>34</v>
      </c>
    </row>
    <row r="398" hidden="1" spans="1:12">
      <c r="A398">
        <v>8195825</v>
      </c>
      <c r="B398">
        <v>196</v>
      </c>
      <c r="C398">
        <v>1</v>
      </c>
      <c r="D398" t="s">
        <v>1441</v>
      </c>
      <c r="E398" s="26">
        <v>95.93</v>
      </c>
      <c r="G398" t="s">
        <v>1442</v>
      </c>
      <c r="H398" t="s">
        <v>1443</v>
      </c>
      <c r="I398" t="s">
        <v>719</v>
      </c>
      <c r="K398" t="s">
        <v>33</v>
      </c>
      <c r="L398" t="s">
        <v>34</v>
      </c>
    </row>
    <row r="399" hidden="1" spans="1:12">
      <c r="A399">
        <v>8196309</v>
      </c>
      <c r="B399">
        <v>692</v>
      </c>
      <c r="C399">
        <v>4</v>
      </c>
      <c r="D399" t="s">
        <v>1444</v>
      </c>
      <c r="E399" s="26">
        <v>230.16</v>
      </c>
      <c r="G399" t="s">
        <v>1445</v>
      </c>
      <c r="H399" t="s">
        <v>1446</v>
      </c>
      <c r="I399" t="s">
        <v>482</v>
      </c>
      <c r="K399" t="s">
        <v>33</v>
      </c>
      <c r="L399" t="s">
        <v>34</v>
      </c>
    </row>
    <row r="400" spans="1:12">
      <c r="A400">
        <v>8196305</v>
      </c>
      <c r="B400">
        <v>688</v>
      </c>
      <c r="C400">
        <v>4</v>
      </c>
      <c r="D400" t="s">
        <v>1447</v>
      </c>
      <c r="E400" s="26">
        <v>697.52</v>
      </c>
      <c r="G400" t="s">
        <v>1448</v>
      </c>
      <c r="H400" t="s">
        <v>1449</v>
      </c>
      <c r="I400" t="s">
        <v>1450</v>
      </c>
      <c r="K400" t="s">
        <v>33</v>
      </c>
      <c r="L400" t="s">
        <v>34</v>
      </c>
    </row>
    <row r="401" spans="1:12">
      <c r="A401">
        <v>8196084</v>
      </c>
      <c r="B401">
        <v>460</v>
      </c>
      <c r="C401">
        <v>3</v>
      </c>
      <c r="D401" t="s">
        <v>1451</v>
      </c>
      <c r="E401" s="26">
        <v>932.08</v>
      </c>
      <c r="G401" t="s">
        <v>1452</v>
      </c>
      <c r="H401" t="s">
        <v>1453</v>
      </c>
      <c r="I401" t="s">
        <v>1454</v>
      </c>
      <c r="K401" t="s">
        <v>33</v>
      </c>
      <c r="L401" t="s">
        <v>34</v>
      </c>
    </row>
    <row r="402" hidden="1" spans="1:12">
      <c r="A402">
        <v>8196224</v>
      </c>
      <c r="B402">
        <v>606</v>
      </c>
      <c r="C402">
        <v>3</v>
      </c>
      <c r="D402" t="s">
        <v>1455</v>
      </c>
      <c r="E402" s="26">
        <v>199.09</v>
      </c>
      <c r="G402" t="s">
        <v>1456</v>
      </c>
      <c r="H402" t="s">
        <v>1457</v>
      </c>
      <c r="I402" t="s">
        <v>1458</v>
      </c>
      <c r="K402" t="s">
        <v>33</v>
      </c>
      <c r="L402" t="s">
        <v>34</v>
      </c>
    </row>
    <row r="403" hidden="1" spans="1:12">
      <c r="A403">
        <v>8195637</v>
      </c>
      <c r="B403">
        <v>6</v>
      </c>
      <c r="C403">
        <v>1</v>
      </c>
      <c r="D403" t="s">
        <v>1459</v>
      </c>
      <c r="E403" s="26">
        <v>222.54</v>
      </c>
      <c r="G403" t="s">
        <v>1460</v>
      </c>
      <c r="H403" t="s">
        <v>1461</v>
      </c>
      <c r="I403" t="s">
        <v>1462</v>
      </c>
      <c r="K403" t="s">
        <v>33</v>
      </c>
      <c r="L403" t="s">
        <v>34</v>
      </c>
    </row>
    <row r="404" hidden="1" spans="1:12">
      <c r="A404">
        <v>8196436</v>
      </c>
      <c r="B404">
        <v>819</v>
      </c>
      <c r="C404">
        <v>5</v>
      </c>
      <c r="D404" t="s">
        <v>1463</v>
      </c>
      <c r="E404" s="26">
        <v>90.83</v>
      </c>
      <c r="G404" t="s">
        <v>1464</v>
      </c>
      <c r="H404" t="s">
        <v>1465</v>
      </c>
      <c r="I404" t="s">
        <v>32</v>
      </c>
      <c r="K404" t="s">
        <v>33</v>
      </c>
      <c r="L404" t="s">
        <v>34</v>
      </c>
    </row>
    <row r="405" spans="1:12">
      <c r="A405">
        <v>8196240</v>
      </c>
      <c r="B405">
        <v>623</v>
      </c>
      <c r="C405">
        <v>4</v>
      </c>
      <c r="D405" t="s">
        <v>1466</v>
      </c>
      <c r="E405" s="26">
        <v>1258.99</v>
      </c>
      <c r="G405" t="s">
        <v>1467</v>
      </c>
      <c r="H405" t="s">
        <v>1468</v>
      </c>
      <c r="I405" t="s">
        <v>1469</v>
      </c>
      <c r="K405" t="s">
        <v>33</v>
      </c>
      <c r="L405" t="s">
        <v>34</v>
      </c>
    </row>
    <row r="406" hidden="1" spans="1:12">
      <c r="A406">
        <v>8196442</v>
      </c>
      <c r="B406">
        <v>825</v>
      </c>
      <c r="C406">
        <v>5</v>
      </c>
      <c r="D406" t="s">
        <v>1470</v>
      </c>
      <c r="E406" s="26">
        <v>90.83</v>
      </c>
      <c r="G406" t="s">
        <v>1471</v>
      </c>
      <c r="H406" t="s">
        <v>1472</v>
      </c>
      <c r="I406" t="s">
        <v>1204</v>
      </c>
      <c r="K406" t="s">
        <v>33</v>
      </c>
      <c r="L406" t="s">
        <v>34</v>
      </c>
    </row>
    <row r="407" hidden="1" spans="1:12">
      <c r="A407">
        <v>8196624</v>
      </c>
      <c r="B407">
        <v>1008</v>
      </c>
      <c r="C407">
        <v>5</v>
      </c>
      <c r="D407" t="s">
        <v>1473</v>
      </c>
      <c r="E407" s="26">
        <v>450.43</v>
      </c>
      <c r="G407" t="s">
        <v>1474</v>
      </c>
      <c r="H407" t="s">
        <v>1475</v>
      </c>
      <c r="I407" t="s">
        <v>1476</v>
      </c>
      <c r="K407" t="s">
        <v>33</v>
      </c>
      <c r="L407" t="s">
        <v>34</v>
      </c>
    </row>
    <row r="408" hidden="1" spans="1:12">
      <c r="A408">
        <v>8196570</v>
      </c>
      <c r="B408">
        <v>953</v>
      </c>
      <c r="C408">
        <v>5</v>
      </c>
      <c r="D408" t="s">
        <v>1477</v>
      </c>
      <c r="E408" s="26">
        <v>90.83</v>
      </c>
      <c r="G408" t="s">
        <v>1478</v>
      </c>
      <c r="H408" t="s">
        <v>1479</v>
      </c>
      <c r="I408" t="s">
        <v>510</v>
      </c>
      <c r="K408" t="s">
        <v>33</v>
      </c>
      <c r="L408" t="s">
        <v>34</v>
      </c>
    </row>
    <row r="409" hidden="1" spans="1:12">
      <c r="A409">
        <v>8195810</v>
      </c>
      <c r="B409">
        <v>181</v>
      </c>
      <c r="C409">
        <v>1</v>
      </c>
      <c r="D409" t="s">
        <v>1480</v>
      </c>
      <c r="E409" s="26">
        <v>95.93</v>
      </c>
      <c r="G409" t="s">
        <v>1481</v>
      </c>
      <c r="H409" t="s">
        <v>1482</v>
      </c>
      <c r="I409" t="s">
        <v>1393</v>
      </c>
      <c r="K409" t="s">
        <v>33</v>
      </c>
      <c r="L409" t="s">
        <v>34</v>
      </c>
    </row>
    <row r="410" spans="1:12">
      <c r="A410">
        <v>8196453</v>
      </c>
      <c r="B410">
        <v>836</v>
      </c>
      <c r="C410">
        <v>5</v>
      </c>
      <c r="D410" t="s">
        <v>1483</v>
      </c>
      <c r="E410" s="26">
        <v>804.71</v>
      </c>
      <c r="G410" t="s">
        <v>1484</v>
      </c>
      <c r="H410" t="s">
        <v>1485</v>
      </c>
      <c r="I410" t="s">
        <v>1432</v>
      </c>
      <c r="K410" t="s">
        <v>33</v>
      </c>
      <c r="L410" t="s">
        <v>34</v>
      </c>
    </row>
    <row r="411" hidden="1" spans="1:12">
      <c r="A411">
        <v>8196412</v>
      </c>
      <c r="B411">
        <v>795</v>
      </c>
      <c r="C411">
        <v>4</v>
      </c>
      <c r="D411" t="s">
        <v>1486</v>
      </c>
      <c r="E411" s="26">
        <v>284.09</v>
      </c>
      <c r="G411" t="s">
        <v>1487</v>
      </c>
      <c r="H411" t="s">
        <v>1488</v>
      </c>
      <c r="I411" t="s">
        <v>1489</v>
      </c>
      <c r="K411" t="s">
        <v>33</v>
      </c>
      <c r="L411" t="s">
        <v>34</v>
      </c>
    </row>
    <row r="412" hidden="1" spans="1:12">
      <c r="A412">
        <v>8196357</v>
      </c>
      <c r="B412">
        <v>740</v>
      </c>
      <c r="C412">
        <v>4</v>
      </c>
      <c r="D412" t="s">
        <v>1490</v>
      </c>
      <c r="E412" s="26">
        <v>266.6</v>
      </c>
      <c r="G412" t="s">
        <v>1491</v>
      </c>
      <c r="H412" t="s">
        <v>1492</v>
      </c>
      <c r="I412" t="s">
        <v>1493</v>
      </c>
      <c r="K412" t="s">
        <v>33</v>
      </c>
      <c r="L412" t="s">
        <v>34</v>
      </c>
    </row>
    <row r="413" hidden="1" spans="1:12">
      <c r="A413">
        <v>8195832</v>
      </c>
      <c r="B413">
        <v>203</v>
      </c>
      <c r="C413">
        <v>1</v>
      </c>
      <c r="D413" t="s">
        <v>1494</v>
      </c>
      <c r="E413" s="26">
        <v>210.51</v>
      </c>
      <c r="G413" t="s">
        <v>1495</v>
      </c>
      <c r="H413" t="s">
        <v>1496</v>
      </c>
      <c r="I413" t="s">
        <v>1497</v>
      </c>
      <c r="K413" t="s">
        <v>33</v>
      </c>
      <c r="L413" t="s">
        <v>34</v>
      </c>
    </row>
    <row r="414" hidden="1" spans="1:12">
      <c r="A414">
        <v>8195731</v>
      </c>
      <c r="B414">
        <v>101</v>
      </c>
      <c r="C414">
        <v>1</v>
      </c>
      <c r="D414" t="s">
        <v>1498</v>
      </c>
      <c r="E414" s="26">
        <v>328.96</v>
      </c>
      <c r="G414" t="s">
        <v>1499</v>
      </c>
      <c r="H414" t="s">
        <v>1500</v>
      </c>
      <c r="I414" t="s">
        <v>1501</v>
      </c>
      <c r="K414" t="s">
        <v>33</v>
      </c>
      <c r="L414" t="s">
        <v>34</v>
      </c>
    </row>
    <row r="415" hidden="1" spans="1:12">
      <c r="A415">
        <v>8195959</v>
      </c>
      <c r="B415">
        <v>332</v>
      </c>
      <c r="C415">
        <v>2</v>
      </c>
      <c r="D415" t="s">
        <v>1502</v>
      </c>
      <c r="E415" s="26">
        <v>163.6</v>
      </c>
      <c r="G415" t="s">
        <v>1503</v>
      </c>
      <c r="H415" t="s">
        <v>1504</v>
      </c>
      <c r="I415" t="s">
        <v>1505</v>
      </c>
      <c r="K415" t="s">
        <v>33</v>
      </c>
      <c r="L415" t="s">
        <v>34</v>
      </c>
    </row>
    <row r="416" hidden="1" spans="1:12">
      <c r="A416">
        <v>8196358</v>
      </c>
      <c r="B416">
        <v>741</v>
      </c>
      <c r="C416">
        <v>4</v>
      </c>
      <c r="D416" t="s">
        <v>1506</v>
      </c>
      <c r="E416" s="26">
        <v>211.67</v>
      </c>
      <c r="G416" t="s">
        <v>1491</v>
      </c>
      <c r="H416" t="s">
        <v>1507</v>
      </c>
      <c r="I416" t="s">
        <v>1508</v>
      </c>
      <c r="K416" t="s">
        <v>33</v>
      </c>
      <c r="L416" t="s">
        <v>34</v>
      </c>
    </row>
    <row r="417" hidden="1" spans="1:12">
      <c r="A417">
        <v>8195938</v>
      </c>
      <c r="B417">
        <v>311</v>
      </c>
      <c r="C417">
        <v>2</v>
      </c>
      <c r="D417" t="s">
        <v>1509</v>
      </c>
      <c r="E417" s="26">
        <v>151.58</v>
      </c>
      <c r="G417" t="s">
        <v>1510</v>
      </c>
      <c r="H417" t="s">
        <v>1511</v>
      </c>
      <c r="I417" t="s">
        <v>1512</v>
      </c>
      <c r="K417" t="s">
        <v>33</v>
      </c>
      <c r="L417" t="s">
        <v>34</v>
      </c>
    </row>
    <row r="418" hidden="1" spans="1:12">
      <c r="A418">
        <v>8196338</v>
      </c>
      <c r="B418">
        <v>721</v>
      </c>
      <c r="C418">
        <v>4</v>
      </c>
      <c r="D418" t="s">
        <v>1513</v>
      </c>
      <c r="E418" s="26">
        <v>158.45</v>
      </c>
      <c r="G418" t="s">
        <v>1514</v>
      </c>
      <c r="H418" t="s">
        <v>1515</v>
      </c>
      <c r="I418" t="s">
        <v>1516</v>
      </c>
      <c r="K418" t="s">
        <v>33</v>
      </c>
      <c r="L418" t="s">
        <v>34</v>
      </c>
    </row>
    <row r="419" hidden="1" spans="1:12">
      <c r="A419">
        <v>8195655</v>
      </c>
      <c r="B419">
        <v>24</v>
      </c>
      <c r="C419">
        <v>1</v>
      </c>
      <c r="D419" t="s">
        <v>1517</v>
      </c>
      <c r="E419" s="26">
        <v>225.96</v>
      </c>
      <c r="G419" t="s">
        <v>1518</v>
      </c>
      <c r="H419" t="s">
        <v>1519</v>
      </c>
      <c r="I419" t="s">
        <v>1520</v>
      </c>
      <c r="K419" t="s">
        <v>33</v>
      </c>
      <c r="L419" t="s">
        <v>34</v>
      </c>
    </row>
    <row r="420" hidden="1" spans="1:12">
      <c r="A420">
        <v>8196475</v>
      </c>
      <c r="B420">
        <v>858</v>
      </c>
      <c r="C420">
        <v>5</v>
      </c>
      <c r="D420" t="s">
        <v>1521</v>
      </c>
      <c r="E420" s="26">
        <v>90.83</v>
      </c>
      <c r="G420" t="s">
        <v>1522</v>
      </c>
      <c r="H420" t="s">
        <v>1523</v>
      </c>
      <c r="I420" t="s">
        <v>32</v>
      </c>
      <c r="K420" t="s">
        <v>33</v>
      </c>
      <c r="L420" t="s">
        <v>34</v>
      </c>
    </row>
    <row r="421" hidden="1" spans="1:12">
      <c r="A421">
        <v>8195855</v>
      </c>
      <c r="B421">
        <v>227</v>
      </c>
      <c r="C421">
        <v>2</v>
      </c>
      <c r="D421" t="s">
        <v>1524</v>
      </c>
      <c r="E421" s="26">
        <v>95.93</v>
      </c>
      <c r="G421" t="s">
        <v>1525</v>
      </c>
      <c r="H421" t="s">
        <v>1526</v>
      </c>
      <c r="I421" t="s">
        <v>1094</v>
      </c>
      <c r="K421" t="s">
        <v>33</v>
      </c>
      <c r="L421" t="s">
        <v>34</v>
      </c>
    </row>
    <row r="422" hidden="1" spans="1:12">
      <c r="A422">
        <v>8196485</v>
      </c>
      <c r="B422">
        <v>868</v>
      </c>
      <c r="C422">
        <v>5</v>
      </c>
      <c r="D422" t="s">
        <v>1527</v>
      </c>
      <c r="E422" s="26">
        <v>90.83</v>
      </c>
      <c r="G422" t="s">
        <v>1528</v>
      </c>
      <c r="H422" t="s">
        <v>1529</v>
      </c>
      <c r="I422" t="s">
        <v>32</v>
      </c>
      <c r="K422" t="s">
        <v>33</v>
      </c>
      <c r="L422" t="s">
        <v>34</v>
      </c>
    </row>
    <row r="423" hidden="1" spans="1:12">
      <c r="A423">
        <v>8195773</v>
      </c>
      <c r="B423">
        <v>144</v>
      </c>
      <c r="C423">
        <v>1</v>
      </c>
      <c r="D423" t="s">
        <v>1530</v>
      </c>
      <c r="E423" s="26">
        <v>96.52</v>
      </c>
      <c r="G423" t="s">
        <v>1531</v>
      </c>
      <c r="H423" t="s">
        <v>1532</v>
      </c>
      <c r="I423" t="s">
        <v>32</v>
      </c>
      <c r="K423" t="s">
        <v>33</v>
      </c>
      <c r="L423" t="s">
        <v>34</v>
      </c>
    </row>
    <row r="424" spans="1:12">
      <c r="A424">
        <v>8196346</v>
      </c>
      <c r="B424">
        <v>729</v>
      </c>
      <c r="C424">
        <v>4</v>
      </c>
      <c r="D424" t="s">
        <v>1533</v>
      </c>
      <c r="E424" s="26">
        <v>1215.97</v>
      </c>
      <c r="G424" t="s">
        <v>1534</v>
      </c>
      <c r="H424" t="s">
        <v>1535</v>
      </c>
      <c r="I424" t="s">
        <v>1536</v>
      </c>
      <c r="K424" t="s">
        <v>33</v>
      </c>
      <c r="L424" t="s">
        <v>34</v>
      </c>
    </row>
    <row r="425" hidden="1" spans="1:12">
      <c r="A425">
        <v>8196597</v>
      </c>
      <c r="B425">
        <v>980</v>
      </c>
      <c r="C425">
        <v>5</v>
      </c>
      <c r="D425" t="s">
        <v>1537</v>
      </c>
      <c r="E425" s="26">
        <v>121.43</v>
      </c>
      <c r="G425" t="s">
        <v>1538</v>
      </c>
      <c r="H425" t="s">
        <v>1539</v>
      </c>
      <c r="I425" t="s">
        <v>1540</v>
      </c>
      <c r="K425" t="s">
        <v>33</v>
      </c>
      <c r="L425" t="s">
        <v>34</v>
      </c>
    </row>
    <row r="426" hidden="1" spans="1:12">
      <c r="A426">
        <v>8196625</v>
      </c>
      <c r="B426">
        <v>1009</v>
      </c>
      <c r="C426">
        <v>5</v>
      </c>
      <c r="D426" t="s">
        <v>1541</v>
      </c>
      <c r="E426" s="26">
        <v>91.32</v>
      </c>
      <c r="G426" t="s">
        <v>1542</v>
      </c>
      <c r="H426" t="s">
        <v>1543</v>
      </c>
      <c r="I426" t="s">
        <v>1544</v>
      </c>
      <c r="K426" t="s">
        <v>33</v>
      </c>
      <c r="L426" t="s">
        <v>34</v>
      </c>
    </row>
    <row r="427" hidden="1" spans="1:12">
      <c r="A427">
        <v>8196502</v>
      </c>
      <c r="B427">
        <v>885</v>
      </c>
      <c r="C427">
        <v>5</v>
      </c>
      <c r="D427" t="s">
        <v>1545</v>
      </c>
      <c r="E427" s="26">
        <v>97.36</v>
      </c>
      <c r="G427" t="s">
        <v>1546</v>
      </c>
      <c r="H427" t="s">
        <v>1547</v>
      </c>
      <c r="I427" t="s">
        <v>613</v>
      </c>
      <c r="K427" t="s">
        <v>33</v>
      </c>
      <c r="L427" t="s">
        <v>34</v>
      </c>
    </row>
    <row r="428" hidden="1" spans="1:12">
      <c r="A428">
        <v>8196519</v>
      </c>
      <c r="B428">
        <v>902</v>
      </c>
      <c r="C428">
        <v>5</v>
      </c>
      <c r="D428" t="s">
        <v>1548</v>
      </c>
      <c r="E428" s="26">
        <v>122.62</v>
      </c>
      <c r="G428" t="s">
        <v>1549</v>
      </c>
      <c r="H428" t="s">
        <v>1550</v>
      </c>
      <c r="I428" t="s">
        <v>1551</v>
      </c>
      <c r="K428" t="s">
        <v>33</v>
      </c>
      <c r="L428" t="s">
        <v>34</v>
      </c>
    </row>
    <row r="429" spans="1:12">
      <c r="A429">
        <v>8196190</v>
      </c>
      <c r="B429">
        <v>572</v>
      </c>
      <c r="C429">
        <v>3</v>
      </c>
      <c r="D429" t="s">
        <v>1552</v>
      </c>
      <c r="E429" s="26">
        <v>501.64</v>
      </c>
      <c r="G429" t="s">
        <v>1553</v>
      </c>
      <c r="H429" t="s">
        <v>1554</v>
      </c>
      <c r="I429" t="s">
        <v>1555</v>
      </c>
      <c r="K429" t="s">
        <v>33</v>
      </c>
      <c r="L429" t="s">
        <v>34</v>
      </c>
    </row>
    <row r="430" hidden="1" spans="1:12">
      <c r="A430">
        <v>8196618</v>
      </c>
      <c r="B430">
        <v>1002</v>
      </c>
      <c r="C430">
        <v>5</v>
      </c>
      <c r="D430" t="s">
        <v>1556</v>
      </c>
      <c r="E430" s="26">
        <v>275.18</v>
      </c>
      <c r="G430" t="s">
        <v>1557</v>
      </c>
      <c r="H430" t="s">
        <v>1558</v>
      </c>
      <c r="I430" t="s">
        <v>1559</v>
      </c>
      <c r="K430" t="s">
        <v>33</v>
      </c>
      <c r="L430" t="s">
        <v>34</v>
      </c>
    </row>
    <row r="431" hidden="1" spans="1:12">
      <c r="A431">
        <v>8195674</v>
      </c>
      <c r="B431">
        <v>43</v>
      </c>
      <c r="C431">
        <v>1</v>
      </c>
      <c r="D431" t="s">
        <v>1560</v>
      </c>
      <c r="E431" s="26">
        <v>97.36</v>
      </c>
      <c r="G431" t="s">
        <v>1561</v>
      </c>
      <c r="H431" t="s">
        <v>1562</v>
      </c>
      <c r="I431" t="s">
        <v>32</v>
      </c>
      <c r="K431" t="s">
        <v>33</v>
      </c>
      <c r="L431" t="s">
        <v>34</v>
      </c>
    </row>
    <row r="432" spans="1:12">
      <c r="A432">
        <v>8196521</v>
      </c>
      <c r="B432">
        <v>904</v>
      </c>
      <c r="C432">
        <v>5</v>
      </c>
      <c r="D432" t="s">
        <v>1563</v>
      </c>
      <c r="E432" s="26">
        <v>699.2</v>
      </c>
      <c r="G432" t="s">
        <v>1564</v>
      </c>
      <c r="H432" t="s">
        <v>1565</v>
      </c>
      <c r="I432" t="s">
        <v>1566</v>
      </c>
      <c r="K432" t="s">
        <v>33</v>
      </c>
      <c r="L432" t="s">
        <v>34</v>
      </c>
    </row>
    <row r="433" hidden="1" spans="1:12">
      <c r="A433">
        <v>8195800</v>
      </c>
      <c r="B433">
        <v>171</v>
      </c>
      <c r="C433">
        <v>1</v>
      </c>
      <c r="D433" t="s">
        <v>1567</v>
      </c>
      <c r="E433" s="26">
        <v>96.73</v>
      </c>
      <c r="G433" t="s">
        <v>1568</v>
      </c>
      <c r="H433" t="s">
        <v>1569</v>
      </c>
      <c r="I433" t="s">
        <v>1570</v>
      </c>
      <c r="K433" t="s">
        <v>33</v>
      </c>
      <c r="L433" t="s">
        <v>34</v>
      </c>
    </row>
    <row r="434" hidden="1" spans="1:12">
      <c r="A434">
        <v>8196449</v>
      </c>
      <c r="B434">
        <v>832</v>
      </c>
      <c r="C434">
        <v>5</v>
      </c>
      <c r="D434" t="s">
        <v>1571</v>
      </c>
      <c r="E434" s="26">
        <v>133.88</v>
      </c>
      <c r="G434" t="s">
        <v>592</v>
      </c>
      <c r="H434" t="s">
        <v>1572</v>
      </c>
      <c r="I434" t="s">
        <v>502</v>
      </c>
      <c r="K434" t="s">
        <v>33</v>
      </c>
      <c r="L434" t="s">
        <v>34</v>
      </c>
    </row>
    <row r="435" hidden="1" spans="1:12">
      <c r="A435">
        <v>8196158</v>
      </c>
      <c r="B435">
        <v>539</v>
      </c>
      <c r="C435">
        <v>3</v>
      </c>
      <c r="D435" t="s">
        <v>1573</v>
      </c>
      <c r="E435" s="26">
        <v>480.06</v>
      </c>
      <c r="G435" t="s">
        <v>1574</v>
      </c>
      <c r="H435" t="s">
        <v>1575</v>
      </c>
      <c r="I435" t="s">
        <v>1350</v>
      </c>
      <c r="K435" t="s">
        <v>33</v>
      </c>
      <c r="L435" t="s">
        <v>34</v>
      </c>
    </row>
    <row r="436" spans="1:12">
      <c r="A436">
        <v>8196533</v>
      </c>
      <c r="B436">
        <v>916</v>
      </c>
      <c r="C436">
        <v>5</v>
      </c>
      <c r="D436" t="s">
        <v>1576</v>
      </c>
      <c r="E436" s="26">
        <v>531.21</v>
      </c>
      <c r="G436" t="s">
        <v>1136</v>
      </c>
      <c r="H436" t="s">
        <v>1577</v>
      </c>
      <c r="I436" t="s">
        <v>1578</v>
      </c>
      <c r="K436" t="s">
        <v>33</v>
      </c>
      <c r="L436" t="s">
        <v>34</v>
      </c>
    </row>
    <row r="437" hidden="1" spans="1:12">
      <c r="A437">
        <v>8196545</v>
      </c>
      <c r="B437">
        <v>928</v>
      </c>
      <c r="C437">
        <v>5</v>
      </c>
      <c r="D437" t="s">
        <v>1579</v>
      </c>
      <c r="E437" s="26">
        <v>90.83</v>
      </c>
      <c r="G437" t="s">
        <v>1580</v>
      </c>
      <c r="H437" t="s">
        <v>1581</v>
      </c>
      <c r="I437" t="s">
        <v>32</v>
      </c>
      <c r="K437" t="s">
        <v>33</v>
      </c>
      <c r="L437" t="s">
        <v>34</v>
      </c>
    </row>
    <row r="438" hidden="1" spans="1:12">
      <c r="A438">
        <v>8196550</v>
      </c>
      <c r="B438">
        <v>933</v>
      </c>
      <c r="C438">
        <v>5</v>
      </c>
      <c r="D438" t="s">
        <v>1582</v>
      </c>
      <c r="E438" s="26">
        <v>96.52</v>
      </c>
      <c r="G438" t="s">
        <v>1583</v>
      </c>
      <c r="H438" t="s">
        <v>1584</v>
      </c>
      <c r="I438" t="s">
        <v>1121</v>
      </c>
      <c r="K438" t="s">
        <v>33</v>
      </c>
      <c r="L438" t="s">
        <v>34</v>
      </c>
    </row>
    <row r="439" hidden="1" spans="1:12">
      <c r="A439">
        <v>8196552</v>
      </c>
      <c r="B439">
        <v>935</v>
      </c>
      <c r="C439">
        <v>5</v>
      </c>
      <c r="D439" t="s">
        <v>1585</v>
      </c>
      <c r="E439" s="26">
        <v>96.92</v>
      </c>
      <c r="G439" t="s">
        <v>1586</v>
      </c>
      <c r="H439" t="s">
        <v>1587</v>
      </c>
      <c r="I439" t="s">
        <v>32</v>
      </c>
      <c r="K439" t="s">
        <v>33</v>
      </c>
      <c r="L439" t="s">
        <v>34</v>
      </c>
    </row>
    <row r="440" hidden="1" spans="1:12">
      <c r="A440">
        <v>8196221</v>
      </c>
      <c r="B440">
        <v>603</v>
      </c>
      <c r="C440">
        <v>3</v>
      </c>
      <c r="D440" t="s">
        <v>1588</v>
      </c>
      <c r="E440" s="26">
        <v>95.32</v>
      </c>
      <c r="G440" t="s">
        <v>1589</v>
      </c>
      <c r="H440" t="s">
        <v>1590</v>
      </c>
      <c r="I440" t="s">
        <v>617</v>
      </c>
      <c r="K440" t="s">
        <v>33</v>
      </c>
      <c r="L440" t="s">
        <v>34</v>
      </c>
    </row>
    <row r="441" hidden="1" spans="1:12">
      <c r="A441">
        <v>8196199</v>
      </c>
      <c r="B441">
        <v>581</v>
      </c>
      <c r="C441">
        <v>3</v>
      </c>
      <c r="D441" t="s">
        <v>1591</v>
      </c>
      <c r="E441" s="26">
        <v>90.83</v>
      </c>
      <c r="G441" t="s">
        <v>1592</v>
      </c>
      <c r="H441" t="s">
        <v>1593</v>
      </c>
      <c r="I441" t="s">
        <v>32</v>
      </c>
      <c r="K441" t="s">
        <v>33</v>
      </c>
      <c r="L441" t="s">
        <v>34</v>
      </c>
    </row>
    <row r="442" hidden="1" spans="1:12">
      <c r="A442">
        <v>8196352</v>
      </c>
      <c r="B442">
        <v>735</v>
      </c>
      <c r="C442">
        <v>4</v>
      </c>
      <c r="D442" t="s">
        <v>1594</v>
      </c>
      <c r="E442" s="26">
        <v>90.83</v>
      </c>
      <c r="G442" t="s">
        <v>1595</v>
      </c>
      <c r="H442" t="s">
        <v>1596</v>
      </c>
      <c r="I442" t="s">
        <v>1597</v>
      </c>
      <c r="K442" t="s">
        <v>33</v>
      </c>
      <c r="L442" t="s">
        <v>34</v>
      </c>
    </row>
    <row r="443" spans="1:12">
      <c r="A443">
        <v>8196568</v>
      </c>
      <c r="B443">
        <v>951</v>
      </c>
      <c r="C443">
        <v>5</v>
      </c>
      <c r="D443" t="s">
        <v>1598</v>
      </c>
      <c r="E443" s="26">
        <v>527.85</v>
      </c>
      <c r="G443" t="s">
        <v>1599</v>
      </c>
      <c r="H443" t="s">
        <v>1600</v>
      </c>
      <c r="I443" t="s">
        <v>1601</v>
      </c>
      <c r="K443" t="s">
        <v>33</v>
      </c>
      <c r="L443" t="s">
        <v>34</v>
      </c>
    </row>
    <row r="444" hidden="1" spans="1:12">
      <c r="A444">
        <v>8195746</v>
      </c>
      <c r="B444">
        <v>116</v>
      </c>
      <c r="C444">
        <v>1</v>
      </c>
      <c r="D444" t="s">
        <v>1602</v>
      </c>
      <c r="E444" s="26">
        <v>133.88</v>
      </c>
      <c r="G444" t="s">
        <v>1603</v>
      </c>
      <c r="H444" t="s">
        <v>1604</v>
      </c>
      <c r="I444" t="s">
        <v>506</v>
      </c>
      <c r="K444" t="s">
        <v>33</v>
      </c>
      <c r="L444" t="s">
        <v>34</v>
      </c>
    </row>
    <row r="445" hidden="1" spans="1:12">
      <c r="A445">
        <v>8196574</v>
      </c>
      <c r="B445">
        <v>957</v>
      </c>
      <c r="C445">
        <v>5</v>
      </c>
      <c r="D445" t="s">
        <v>1605</v>
      </c>
      <c r="E445" s="26">
        <v>90.83</v>
      </c>
      <c r="G445" t="s">
        <v>1606</v>
      </c>
      <c r="H445" t="s">
        <v>1607</v>
      </c>
      <c r="I445" t="s">
        <v>32</v>
      </c>
      <c r="K445" t="s">
        <v>33</v>
      </c>
      <c r="L445" t="s">
        <v>34</v>
      </c>
    </row>
    <row r="446" hidden="1" spans="1:12">
      <c r="A446">
        <v>8195726</v>
      </c>
      <c r="B446">
        <v>96</v>
      </c>
      <c r="C446">
        <v>1</v>
      </c>
      <c r="D446" t="s">
        <v>1608</v>
      </c>
      <c r="E446" s="26">
        <v>96.52</v>
      </c>
      <c r="G446" t="s">
        <v>1609</v>
      </c>
      <c r="H446" t="s">
        <v>1610</v>
      </c>
      <c r="I446" t="s">
        <v>506</v>
      </c>
      <c r="K446" t="s">
        <v>33</v>
      </c>
      <c r="L446" t="s">
        <v>34</v>
      </c>
    </row>
    <row r="447" spans="1:12">
      <c r="A447">
        <v>8196591</v>
      </c>
      <c r="B447">
        <v>974</v>
      </c>
      <c r="C447">
        <v>5</v>
      </c>
      <c r="D447" t="s">
        <v>1611</v>
      </c>
      <c r="E447" s="26">
        <v>972.72</v>
      </c>
      <c r="G447" t="s">
        <v>1612</v>
      </c>
      <c r="H447" t="s">
        <v>1613</v>
      </c>
      <c r="I447" t="s">
        <v>1614</v>
      </c>
      <c r="K447" t="s">
        <v>33</v>
      </c>
      <c r="L447" t="s">
        <v>34</v>
      </c>
    </row>
    <row r="448" hidden="1" spans="1:12">
      <c r="A448">
        <v>8195744</v>
      </c>
      <c r="B448">
        <v>114</v>
      </c>
      <c r="C448">
        <v>1</v>
      </c>
      <c r="D448" t="s">
        <v>1615</v>
      </c>
      <c r="E448" s="26">
        <v>90.83</v>
      </c>
      <c r="G448" t="s">
        <v>1616</v>
      </c>
      <c r="H448" t="s">
        <v>1617</v>
      </c>
      <c r="I448" t="s">
        <v>32</v>
      </c>
      <c r="K448" t="s">
        <v>33</v>
      </c>
      <c r="L448" t="s">
        <v>34</v>
      </c>
    </row>
    <row r="449" hidden="1" spans="1:12">
      <c r="A449">
        <v>8196080</v>
      </c>
      <c r="B449">
        <v>456</v>
      </c>
      <c r="C449">
        <v>3</v>
      </c>
      <c r="D449" t="s">
        <v>1618</v>
      </c>
      <c r="E449" s="26">
        <v>88.26</v>
      </c>
      <c r="G449" t="s">
        <v>1619</v>
      </c>
      <c r="H449" t="s">
        <v>1620</v>
      </c>
      <c r="I449" t="s">
        <v>1121</v>
      </c>
      <c r="K449" t="s">
        <v>33</v>
      </c>
      <c r="L449" t="s">
        <v>34</v>
      </c>
    </row>
    <row r="450" spans="1:12">
      <c r="A450">
        <v>8196537</v>
      </c>
      <c r="B450">
        <v>920</v>
      </c>
      <c r="C450">
        <v>5</v>
      </c>
      <c r="D450" t="s">
        <v>1621</v>
      </c>
      <c r="E450" s="26">
        <v>1267.05</v>
      </c>
      <c r="G450" t="s">
        <v>1622</v>
      </c>
      <c r="H450" t="s">
        <v>1623</v>
      </c>
      <c r="I450" t="s">
        <v>1624</v>
      </c>
      <c r="K450" t="s">
        <v>33</v>
      </c>
      <c r="L450" t="s">
        <v>34</v>
      </c>
    </row>
    <row r="451" hidden="1" spans="1:12">
      <c r="A451">
        <v>8196413</v>
      </c>
      <c r="B451">
        <v>796</v>
      </c>
      <c r="C451">
        <v>4</v>
      </c>
      <c r="D451" t="s">
        <v>1625</v>
      </c>
      <c r="E451" s="26">
        <v>97.36</v>
      </c>
      <c r="G451" t="s">
        <v>1626</v>
      </c>
      <c r="H451" t="s">
        <v>1627</v>
      </c>
      <c r="I451" t="s">
        <v>32</v>
      </c>
      <c r="K451" t="s">
        <v>33</v>
      </c>
      <c r="L451" t="s">
        <v>34</v>
      </c>
    </row>
    <row r="452" hidden="1" spans="1:12">
      <c r="A452">
        <v>8196329</v>
      </c>
      <c r="B452">
        <v>712</v>
      </c>
      <c r="C452">
        <v>4</v>
      </c>
      <c r="D452" t="s">
        <v>1628</v>
      </c>
      <c r="E452" s="26">
        <v>97.36</v>
      </c>
      <c r="G452" t="s">
        <v>1629</v>
      </c>
      <c r="H452" t="s">
        <v>1630</v>
      </c>
      <c r="I452" t="s">
        <v>719</v>
      </c>
      <c r="K452" t="s">
        <v>33</v>
      </c>
      <c r="L452" t="s">
        <v>34</v>
      </c>
    </row>
    <row r="453" hidden="1" spans="1:12">
      <c r="A453">
        <v>8196177</v>
      </c>
      <c r="B453">
        <v>559</v>
      </c>
      <c r="C453">
        <v>3</v>
      </c>
      <c r="D453" t="s">
        <v>1631</v>
      </c>
      <c r="E453" s="26">
        <v>71.68</v>
      </c>
      <c r="G453" t="s">
        <v>292</v>
      </c>
      <c r="H453" t="s">
        <v>1632</v>
      </c>
      <c r="I453" t="s">
        <v>617</v>
      </c>
      <c r="K453" t="s">
        <v>33</v>
      </c>
      <c r="L453" t="s">
        <v>34</v>
      </c>
    </row>
    <row r="454" spans="1:12">
      <c r="A454">
        <v>8196512</v>
      </c>
      <c r="B454">
        <v>895</v>
      </c>
      <c r="C454">
        <v>5</v>
      </c>
      <c r="D454" t="s">
        <v>1633</v>
      </c>
      <c r="E454" s="26">
        <v>752.96</v>
      </c>
      <c r="G454" t="s">
        <v>1634</v>
      </c>
      <c r="H454" t="s">
        <v>1635</v>
      </c>
      <c r="I454" t="s">
        <v>1636</v>
      </c>
      <c r="K454" t="s">
        <v>33</v>
      </c>
      <c r="L454" t="s">
        <v>34</v>
      </c>
    </row>
    <row r="455" spans="1:12">
      <c r="A455">
        <v>8196192</v>
      </c>
      <c r="B455">
        <v>574</v>
      </c>
      <c r="C455">
        <v>3</v>
      </c>
      <c r="D455" t="s">
        <v>1637</v>
      </c>
      <c r="E455" s="26">
        <v>4202.92</v>
      </c>
      <c r="G455" t="s">
        <v>1638</v>
      </c>
      <c r="H455" t="s">
        <v>1639</v>
      </c>
      <c r="I455" t="s">
        <v>1640</v>
      </c>
      <c r="K455" t="s">
        <v>33</v>
      </c>
      <c r="L455" t="s">
        <v>34</v>
      </c>
    </row>
    <row r="456" hidden="1" spans="1:12">
      <c r="A456">
        <v>8195840</v>
      </c>
      <c r="B456">
        <v>211</v>
      </c>
      <c r="C456">
        <v>2</v>
      </c>
      <c r="D456" t="s">
        <v>1641</v>
      </c>
      <c r="E456" s="26">
        <v>222.51</v>
      </c>
      <c r="G456" t="s">
        <v>1642</v>
      </c>
      <c r="H456" t="s">
        <v>1643</v>
      </c>
      <c r="I456" t="s">
        <v>1644</v>
      </c>
      <c r="K456" t="s">
        <v>33</v>
      </c>
      <c r="L456" t="s">
        <v>34</v>
      </c>
    </row>
    <row r="457" spans="1:12">
      <c r="A457">
        <v>8196275</v>
      </c>
      <c r="B457">
        <v>658</v>
      </c>
      <c r="C457">
        <v>4</v>
      </c>
      <c r="D457" t="s">
        <v>1645</v>
      </c>
      <c r="E457" s="26">
        <v>3690.88</v>
      </c>
      <c r="G457" t="s">
        <v>1646</v>
      </c>
      <c r="H457" t="s">
        <v>1647</v>
      </c>
      <c r="I457" t="s">
        <v>1648</v>
      </c>
      <c r="K457" t="s">
        <v>33</v>
      </c>
      <c r="L457" t="s">
        <v>34</v>
      </c>
    </row>
    <row r="458" spans="1:12">
      <c r="A458">
        <v>8195945</v>
      </c>
      <c r="B458">
        <v>318</v>
      </c>
      <c r="C458">
        <v>2</v>
      </c>
      <c r="D458" t="s">
        <v>1649</v>
      </c>
      <c r="E458" s="26">
        <v>1913.33</v>
      </c>
      <c r="G458" t="s">
        <v>1650</v>
      </c>
      <c r="H458" t="s">
        <v>1651</v>
      </c>
      <c r="I458" t="s">
        <v>1652</v>
      </c>
      <c r="K458" t="s">
        <v>33</v>
      </c>
      <c r="L458" t="s">
        <v>34</v>
      </c>
    </row>
    <row r="459" spans="1:12">
      <c r="A459">
        <v>8195833</v>
      </c>
      <c r="B459">
        <v>204</v>
      </c>
      <c r="C459">
        <v>1</v>
      </c>
      <c r="D459" t="s">
        <v>1653</v>
      </c>
      <c r="E459" s="26">
        <v>1486.4</v>
      </c>
      <c r="G459" t="s">
        <v>1654</v>
      </c>
      <c r="H459" t="s">
        <v>1655</v>
      </c>
      <c r="I459" t="s">
        <v>1656</v>
      </c>
      <c r="K459" t="s">
        <v>33</v>
      </c>
      <c r="L459" t="s">
        <v>34</v>
      </c>
    </row>
    <row r="460" spans="1:12">
      <c r="A460">
        <v>8195743</v>
      </c>
      <c r="B460">
        <v>113</v>
      </c>
      <c r="C460">
        <v>1</v>
      </c>
      <c r="D460" t="s">
        <v>1657</v>
      </c>
      <c r="E460" s="26">
        <v>1391.09</v>
      </c>
      <c r="G460" t="s">
        <v>1658</v>
      </c>
      <c r="H460" t="s">
        <v>1659</v>
      </c>
      <c r="I460" t="s">
        <v>1660</v>
      </c>
      <c r="K460" t="s">
        <v>33</v>
      </c>
      <c r="L460" t="s">
        <v>34</v>
      </c>
    </row>
    <row r="461" spans="1:12">
      <c r="A461">
        <v>8195688</v>
      </c>
      <c r="B461">
        <v>57</v>
      </c>
      <c r="C461">
        <v>1</v>
      </c>
      <c r="D461" t="s">
        <v>1661</v>
      </c>
      <c r="E461" s="26">
        <v>4542.24</v>
      </c>
      <c r="G461" t="s">
        <v>1662</v>
      </c>
      <c r="H461" t="s">
        <v>1663</v>
      </c>
      <c r="I461" t="s">
        <v>1664</v>
      </c>
      <c r="K461" t="s">
        <v>33</v>
      </c>
      <c r="L461" t="s">
        <v>34</v>
      </c>
    </row>
    <row r="462" spans="1:12">
      <c r="A462">
        <v>8196106</v>
      </c>
      <c r="B462">
        <v>482</v>
      </c>
      <c r="C462">
        <v>3</v>
      </c>
      <c r="D462" t="s">
        <v>1665</v>
      </c>
      <c r="E462" s="26">
        <v>4153.96</v>
      </c>
      <c r="G462" t="s">
        <v>1666</v>
      </c>
      <c r="H462" t="s">
        <v>1667</v>
      </c>
      <c r="I462" t="s">
        <v>1668</v>
      </c>
      <c r="K462" t="s">
        <v>33</v>
      </c>
      <c r="L462" t="s">
        <v>34</v>
      </c>
    </row>
    <row r="463" spans="1:12">
      <c r="A463">
        <v>8196193</v>
      </c>
      <c r="B463">
        <v>575</v>
      </c>
      <c r="C463">
        <v>3</v>
      </c>
      <c r="D463" t="s">
        <v>1669</v>
      </c>
      <c r="E463" s="26">
        <v>2020.78</v>
      </c>
      <c r="G463" t="s">
        <v>1638</v>
      </c>
      <c r="H463" t="s">
        <v>1670</v>
      </c>
      <c r="I463" t="s">
        <v>1671</v>
      </c>
      <c r="K463" t="s">
        <v>33</v>
      </c>
      <c r="L463" t="s">
        <v>34</v>
      </c>
    </row>
    <row r="464" hidden="1" spans="1:12">
      <c r="A464">
        <v>8196601</v>
      </c>
      <c r="B464">
        <v>984</v>
      </c>
      <c r="C464">
        <v>5</v>
      </c>
      <c r="D464" t="s">
        <v>1672</v>
      </c>
      <c r="E464" s="26">
        <v>314.65</v>
      </c>
      <c r="G464" t="s">
        <v>1673</v>
      </c>
      <c r="H464" t="s">
        <v>1674</v>
      </c>
      <c r="I464" t="s">
        <v>1675</v>
      </c>
      <c r="K464" t="s">
        <v>33</v>
      </c>
      <c r="L464" t="s">
        <v>34</v>
      </c>
    </row>
    <row r="465" spans="1:12">
      <c r="A465">
        <v>8196572</v>
      </c>
      <c r="B465">
        <v>955</v>
      </c>
      <c r="C465">
        <v>5</v>
      </c>
      <c r="D465" t="s">
        <v>1676</v>
      </c>
      <c r="E465" s="26">
        <v>1064.01</v>
      </c>
      <c r="G465" t="s">
        <v>1677</v>
      </c>
      <c r="H465" t="s">
        <v>1678</v>
      </c>
      <c r="I465" t="s">
        <v>1679</v>
      </c>
      <c r="K465" t="s">
        <v>33</v>
      </c>
      <c r="L465" t="s">
        <v>34</v>
      </c>
    </row>
    <row r="466" hidden="1" spans="1:12">
      <c r="A466">
        <v>8196388</v>
      </c>
      <c r="B466">
        <v>771</v>
      </c>
      <c r="C466">
        <v>4</v>
      </c>
      <c r="D466" t="s">
        <v>1680</v>
      </c>
      <c r="E466" s="26">
        <v>21178.58</v>
      </c>
      <c r="G466" t="s">
        <v>1681</v>
      </c>
      <c r="H466" t="s">
        <v>1682</v>
      </c>
      <c r="I466" t="s">
        <v>1683</v>
      </c>
      <c r="K466" t="s">
        <v>33</v>
      </c>
      <c r="L466" t="s">
        <v>34</v>
      </c>
    </row>
    <row r="467" spans="1:12">
      <c r="A467">
        <v>8196392</v>
      </c>
      <c r="B467">
        <v>775</v>
      </c>
      <c r="C467">
        <v>4</v>
      </c>
      <c r="D467" t="s">
        <v>1684</v>
      </c>
      <c r="E467" s="26">
        <v>581.89</v>
      </c>
      <c r="G467" t="s">
        <v>1685</v>
      </c>
      <c r="H467" t="s">
        <v>1686</v>
      </c>
      <c r="I467" t="s">
        <v>1687</v>
      </c>
      <c r="K467" t="s">
        <v>33</v>
      </c>
      <c r="L467" t="s">
        <v>34</v>
      </c>
    </row>
    <row r="468" hidden="1" spans="1:12">
      <c r="A468">
        <v>8196589</v>
      </c>
      <c r="B468">
        <v>972</v>
      </c>
      <c r="C468">
        <v>5</v>
      </c>
      <c r="D468" t="s">
        <v>1688</v>
      </c>
      <c r="E468" s="26">
        <v>9420.6</v>
      </c>
      <c r="G468" t="s">
        <v>1689</v>
      </c>
      <c r="H468" t="s">
        <v>1690</v>
      </c>
      <c r="I468" t="s">
        <v>1691</v>
      </c>
      <c r="K468" t="s">
        <v>33</v>
      </c>
      <c r="L468" t="s">
        <v>34</v>
      </c>
    </row>
    <row r="469" spans="1:12">
      <c r="A469">
        <v>8195881</v>
      </c>
      <c r="B469">
        <v>253</v>
      </c>
      <c r="C469">
        <v>2</v>
      </c>
      <c r="D469" t="s">
        <v>1692</v>
      </c>
      <c r="E469" s="26">
        <v>3053.72</v>
      </c>
      <c r="G469" t="s">
        <v>1693</v>
      </c>
      <c r="H469" t="s">
        <v>1694</v>
      </c>
      <c r="I469" t="s">
        <v>1695</v>
      </c>
      <c r="K469" t="s">
        <v>33</v>
      </c>
      <c r="L469" t="s">
        <v>34</v>
      </c>
    </row>
    <row r="470" hidden="1" spans="1:12">
      <c r="A470">
        <v>8196263</v>
      </c>
      <c r="B470">
        <v>646</v>
      </c>
      <c r="C470">
        <v>4</v>
      </c>
      <c r="D470" t="s">
        <v>1696</v>
      </c>
      <c r="E470" s="26">
        <v>369.04</v>
      </c>
      <c r="G470" t="s">
        <v>1697</v>
      </c>
      <c r="H470" t="s">
        <v>1698</v>
      </c>
      <c r="I470" t="s">
        <v>1699</v>
      </c>
      <c r="K470" t="s">
        <v>33</v>
      </c>
      <c r="L470" t="s">
        <v>34</v>
      </c>
    </row>
    <row r="471" spans="1:12">
      <c r="A471">
        <v>8196425</v>
      </c>
      <c r="B471">
        <v>808</v>
      </c>
      <c r="C471">
        <v>4</v>
      </c>
      <c r="D471" t="s">
        <v>1700</v>
      </c>
      <c r="E471" s="26">
        <v>607.39</v>
      </c>
      <c r="G471" t="s">
        <v>1701</v>
      </c>
      <c r="H471" t="s">
        <v>1702</v>
      </c>
      <c r="I471" t="s">
        <v>1703</v>
      </c>
      <c r="K471" t="s">
        <v>33</v>
      </c>
      <c r="L471" t="s">
        <v>34</v>
      </c>
    </row>
    <row r="472" spans="1:12">
      <c r="A472">
        <v>8196513</v>
      </c>
      <c r="B472">
        <v>896</v>
      </c>
      <c r="C472">
        <v>5</v>
      </c>
      <c r="D472" t="s">
        <v>1704</v>
      </c>
      <c r="E472" s="26">
        <v>1671.94</v>
      </c>
      <c r="G472" t="s">
        <v>1705</v>
      </c>
      <c r="H472" t="s">
        <v>1706</v>
      </c>
      <c r="I472" t="s">
        <v>1707</v>
      </c>
      <c r="K472" t="s">
        <v>33</v>
      </c>
      <c r="L472" t="s">
        <v>34</v>
      </c>
    </row>
    <row r="473" spans="1:12">
      <c r="A473">
        <v>8195836</v>
      </c>
      <c r="B473">
        <v>207</v>
      </c>
      <c r="C473">
        <v>2</v>
      </c>
      <c r="D473" t="s">
        <v>1708</v>
      </c>
      <c r="E473" s="26">
        <v>1588.97</v>
      </c>
      <c r="G473" t="s">
        <v>1709</v>
      </c>
      <c r="H473" t="s">
        <v>1710</v>
      </c>
      <c r="I473" t="s">
        <v>1711</v>
      </c>
      <c r="K473" t="s">
        <v>33</v>
      </c>
      <c r="L473" t="s">
        <v>34</v>
      </c>
    </row>
    <row r="474" spans="1:12">
      <c r="A474">
        <v>8196455</v>
      </c>
      <c r="B474">
        <v>838</v>
      </c>
      <c r="C474">
        <v>5</v>
      </c>
      <c r="D474" t="s">
        <v>1712</v>
      </c>
      <c r="E474" s="26">
        <v>1138.14</v>
      </c>
      <c r="G474" t="s">
        <v>1713</v>
      </c>
      <c r="H474" t="s">
        <v>1714</v>
      </c>
      <c r="I474" t="s">
        <v>1715</v>
      </c>
      <c r="K474" t="s">
        <v>33</v>
      </c>
      <c r="L474" t="s">
        <v>34</v>
      </c>
    </row>
    <row r="475" hidden="1" spans="1:12">
      <c r="A475">
        <v>8195772</v>
      </c>
      <c r="B475">
        <v>143</v>
      </c>
      <c r="C475">
        <v>1</v>
      </c>
      <c r="D475" t="s">
        <v>1716</v>
      </c>
      <c r="E475" s="26">
        <v>171.84</v>
      </c>
      <c r="G475" t="s">
        <v>1717</v>
      </c>
      <c r="H475" t="s">
        <v>1718</v>
      </c>
      <c r="I475" t="s">
        <v>1719</v>
      </c>
      <c r="K475" t="s">
        <v>33</v>
      </c>
      <c r="L475" t="s">
        <v>34</v>
      </c>
    </row>
    <row r="476" spans="1:12">
      <c r="A476">
        <v>8195793</v>
      </c>
      <c r="B476">
        <v>164</v>
      </c>
      <c r="C476">
        <v>1</v>
      </c>
      <c r="D476" t="s">
        <v>1720</v>
      </c>
      <c r="E476" s="26">
        <v>1262.58</v>
      </c>
      <c r="G476" t="s">
        <v>1721</v>
      </c>
      <c r="H476" t="s">
        <v>1722</v>
      </c>
      <c r="I476" t="s">
        <v>1723</v>
      </c>
      <c r="K476" t="s">
        <v>33</v>
      </c>
      <c r="L476" t="s">
        <v>34</v>
      </c>
    </row>
    <row r="477" hidden="1" spans="1:12">
      <c r="A477">
        <v>8195775</v>
      </c>
      <c r="B477">
        <v>146</v>
      </c>
      <c r="C477">
        <v>1</v>
      </c>
      <c r="D477" t="s">
        <v>1724</v>
      </c>
      <c r="E477" s="26">
        <v>96</v>
      </c>
      <c r="G477" t="s">
        <v>1725</v>
      </c>
      <c r="H477" t="s">
        <v>1726</v>
      </c>
      <c r="I477" t="s">
        <v>1727</v>
      </c>
      <c r="K477" t="s">
        <v>33</v>
      </c>
      <c r="L477" t="s">
        <v>34</v>
      </c>
    </row>
    <row r="478" spans="1:12">
      <c r="A478">
        <v>8196385</v>
      </c>
      <c r="B478">
        <v>768</v>
      </c>
      <c r="C478">
        <v>4</v>
      </c>
      <c r="D478" t="s">
        <v>1728</v>
      </c>
      <c r="E478" s="26">
        <v>1327.85</v>
      </c>
      <c r="G478" t="s">
        <v>1729</v>
      </c>
      <c r="H478" t="s">
        <v>1730</v>
      </c>
      <c r="I478" t="s">
        <v>1731</v>
      </c>
      <c r="K478" t="s">
        <v>33</v>
      </c>
      <c r="L478" t="s">
        <v>34</v>
      </c>
    </row>
    <row r="479" spans="1:12">
      <c r="A479">
        <v>8196201</v>
      </c>
      <c r="B479">
        <v>583</v>
      </c>
      <c r="C479">
        <v>3</v>
      </c>
      <c r="D479" t="s">
        <v>1732</v>
      </c>
      <c r="E479" s="26">
        <v>3028.55</v>
      </c>
      <c r="G479" t="s">
        <v>1733</v>
      </c>
      <c r="H479" t="s">
        <v>1734</v>
      </c>
      <c r="I479" t="s">
        <v>1735</v>
      </c>
      <c r="K479" t="s">
        <v>33</v>
      </c>
      <c r="L479" t="s">
        <v>34</v>
      </c>
    </row>
    <row r="480" spans="1:12">
      <c r="A480">
        <v>8196622</v>
      </c>
      <c r="B480">
        <v>1006</v>
      </c>
      <c r="C480">
        <v>5</v>
      </c>
      <c r="D480" t="s">
        <v>1736</v>
      </c>
      <c r="E480" s="26">
        <v>2438.98</v>
      </c>
      <c r="G480" t="s">
        <v>1737</v>
      </c>
      <c r="H480" t="s">
        <v>1738</v>
      </c>
      <c r="I480" t="s">
        <v>1739</v>
      </c>
      <c r="K480" t="s">
        <v>33</v>
      </c>
      <c r="L480" t="s">
        <v>34</v>
      </c>
    </row>
    <row r="481" hidden="1" spans="1:12">
      <c r="A481">
        <v>8195811</v>
      </c>
      <c r="B481">
        <v>182</v>
      </c>
      <c r="C481">
        <v>1</v>
      </c>
      <c r="D481" t="s">
        <v>1740</v>
      </c>
      <c r="E481" s="26">
        <v>231.01</v>
      </c>
      <c r="G481" t="s">
        <v>1741</v>
      </c>
      <c r="H481" t="s">
        <v>1742</v>
      </c>
      <c r="I481" t="s">
        <v>1743</v>
      </c>
      <c r="K481" t="s">
        <v>33</v>
      </c>
      <c r="L481" t="s">
        <v>34</v>
      </c>
    </row>
    <row r="482" spans="1:12">
      <c r="A482">
        <v>8195853</v>
      </c>
      <c r="B482">
        <v>225</v>
      </c>
      <c r="C482">
        <v>2</v>
      </c>
      <c r="D482" t="s">
        <v>1744</v>
      </c>
      <c r="E482" s="26">
        <v>1805.22</v>
      </c>
      <c r="G482" t="s">
        <v>1745</v>
      </c>
      <c r="H482" t="s">
        <v>1746</v>
      </c>
      <c r="I482" t="s">
        <v>1747</v>
      </c>
      <c r="K482" t="s">
        <v>33</v>
      </c>
      <c r="L482" t="s">
        <v>34</v>
      </c>
    </row>
    <row r="483" hidden="1" spans="1:12">
      <c r="A483">
        <v>8195638</v>
      </c>
      <c r="B483">
        <v>7</v>
      </c>
      <c r="C483">
        <v>1</v>
      </c>
      <c r="D483" t="s">
        <v>1748</v>
      </c>
      <c r="E483" s="26">
        <v>6408.98</v>
      </c>
      <c r="G483" t="s">
        <v>1749</v>
      </c>
      <c r="H483" t="s">
        <v>1750</v>
      </c>
      <c r="I483" t="s">
        <v>1751</v>
      </c>
      <c r="K483" t="s">
        <v>33</v>
      </c>
      <c r="L483" t="s">
        <v>34</v>
      </c>
    </row>
    <row r="484" hidden="1" spans="1:12">
      <c r="A484">
        <v>8195636</v>
      </c>
      <c r="B484">
        <v>4</v>
      </c>
      <c r="C484">
        <v>1</v>
      </c>
      <c r="D484" t="s">
        <v>1752</v>
      </c>
      <c r="E484" s="26">
        <v>123.84</v>
      </c>
      <c r="G484" t="s">
        <v>1753</v>
      </c>
      <c r="H484" t="s">
        <v>1754</v>
      </c>
      <c r="I484" t="s">
        <v>1755</v>
      </c>
      <c r="K484" t="s">
        <v>33</v>
      </c>
      <c r="L484" t="s">
        <v>34</v>
      </c>
    </row>
    <row r="485" hidden="1" spans="1:12">
      <c r="A485">
        <v>8196431</v>
      </c>
      <c r="B485">
        <v>814</v>
      </c>
      <c r="C485">
        <v>5</v>
      </c>
      <c r="D485" t="s">
        <v>1756</v>
      </c>
      <c r="E485" s="26">
        <v>164.97</v>
      </c>
      <c r="G485" t="s">
        <v>1757</v>
      </c>
      <c r="H485" t="s">
        <v>1758</v>
      </c>
      <c r="I485" t="s">
        <v>1759</v>
      </c>
      <c r="K485" t="s">
        <v>33</v>
      </c>
      <c r="L485" t="s">
        <v>34</v>
      </c>
    </row>
    <row r="486" hidden="1" spans="1:12">
      <c r="A486">
        <v>8196296</v>
      </c>
      <c r="B486">
        <v>679</v>
      </c>
      <c r="C486">
        <v>4</v>
      </c>
      <c r="D486" t="s">
        <v>1760</v>
      </c>
      <c r="E486" s="26">
        <v>105.29</v>
      </c>
      <c r="G486" t="s">
        <v>1761</v>
      </c>
      <c r="H486" t="s">
        <v>1762</v>
      </c>
      <c r="I486" t="s">
        <v>1763</v>
      </c>
      <c r="K486" t="s">
        <v>33</v>
      </c>
      <c r="L486" t="s">
        <v>34</v>
      </c>
    </row>
    <row r="487" hidden="1" spans="1:12">
      <c r="A487">
        <v>8196327</v>
      </c>
      <c r="B487">
        <v>710</v>
      </c>
      <c r="C487">
        <v>4</v>
      </c>
      <c r="D487" t="s">
        <v>1764</v>
      </c>
      <c r="E487" s="26">
        <v>191.6</v>
      </c>
      <c r="G487" t="s">
        <v>1765</v>
      </c>
      <c r="H487" t="s">
        <v>1766</v>
      </c>
      <c r="I487" t="s">
        <v>1767</v>
      </c>
      <c r="K487" t="s">
        <v>33</v>
      </c>
      <c r="L487" t="s">
        <v>34</v>
      </c>
    </row>
    <row r="488" hidden="1" spans="1:12">
      <c r="A488">
        <v>8195809</v>
      </c>
      <c r="B488">
        <v>180</v>
      </c>
      <c r="C488">
        <v>1</v>
      </c>
      <c r="D488" t="s">
        <v>1768</v>
      </c>
      <c r="E488" s="26">
        <v>92.39</v>
      </c>
      <c r="G488" t="s">
        <v>1769</v>
      </c>
      <c r="H488" t="s">
        <v>1770</v>
      </c>
      <c r="I488" t="s">
        <v>1771</v>
      </c>
      <c r="K488" t="s">
        <v>33</v>
      </c>
      <c r="L488" t="s">
        <v>34</v>
      </c>
    </row>
    <row r="489" hidden="1" spans="1:12">
      <c r="A489">
        <v>8196111</v>
      </c>
      <c r="B489">
        <v>487</v>
      </c>
      <c r="C489">
        <v>3</v>
      </c>
      <c r="D489" t="s">
        <v>1772</v>
      </c>
      <c r="E489" s="26">
        <v>119.01</v>
      </c>
      <c r="G489" t="s">
        <v>1773</v>
      </c>
      <c r="H489" t="s">
        <v>1774</v>
      </c>
      <c r="I489" t="s">
        <v>1775</v>
      </c>
      <c r="K489" t="s">
        <v>33</v>
      </c>
      <c r="L489" t="s">
        <v>34</v>
      </c>
    </row>
    <row r="490" hidden="1" spans="1:12">
      <c r="A490">
        <v>8196112</v>
      </c>
      <c r="B490">
        <v>488</v>
      </c>
      <c r="C490">
        <v>3</v>
      </c>
      <c r="D490" t="s">
        <v>1776</v>
      </c>
      <c r="E490" s="26">
        <v>128.68</v>
      </c>
      <c r="G490" t="s">
        <v>1773</v>
      </c>
      <c r="H490" t="s">
        <v>1777</v>
      </c>
      <c r="I490" t="s">
        <v>1778</v>
      </c>
      <c r="K490" t="s">
        <v>33</v>
      </c>
      <c r="L490" t="s">
        <v>34</v>
      </c>
    </row>
    <row r="491" hidden="1" spans="1:12">
      <c r="A491">
        <v>8196628</v>
      </c>
      <c r="B491">
        <v>1012</v>
      </c>
      <c r="C491">
        <v>5</v>
      </c>
      <c r="D491" t="s">
        <v>1779</v>
      </c>
      <c r="E491" s="26">
        <v>219.01</v>
      </c>
      <c r="G491" t="s">
        <v>1780</v>
      </c>
      <c r="H491" t="s">
        <v>1781</v>
      </c>
      <c r="I491" t="s">
        <v>1782</v>
      </c>
      <c r="K491" t="s">
        <v>33</v>
      </c>
      <c r="L491" t="s">
        <v>34</v>
      </c>
    </row>
    <row r="492" hidden="1" spans="1:12">
      <c r="A492">
        <v>8196181</v>
      </c>
      <c r="B492">
        <v>563</v>
      </c>
      <c r="C492">
        <v>3</v>
      </c>
      <c r="D492" t="s">
        <v>1783</v>
      </c>
      <c r="E492" s="26">
        <v>128.28</v>
      </c>
      <c r="G492" t="s">
        <v>441</v>
      </c>
      <c r="H492" t="s">
        <v>1784</v>
      </c>
      <c r="I492" t="s">
        <v>1785</v>
      </c>
      <c r="K492" t="s">
        <v>33</v>
      </c>
      <c r="L492" t="s">
        <v>34</v>
      </c>
    </row>
    <row r="493" hidden="1" spans="1:12">
      <c r="A493">
        <v>8196560</v>
      </c>
      <c r="B493">
        <v>943</v>
      </c>
      <c r="C493">
        <v>5</v>
      </c>
      <c r="D493" t="s">
        <v>1786</v>
      </c>
      <c r="E493" s="26">
        <v>181.9</v>
      </c>
      <c r="G493" t="s">
        <v>1787</v>
      </c>
      <c r="H493" t="s">
        <v>1788</v>
      </c>
      <c r="I493" t="s">
        <v>1789</v>
      </c>
      <c r="K493" t="s">
        <v>33</v>
      </c>
      <c r="L493" t="s">
        <v>34</v>
      </c>
    </row>
    <row r="494" hidden="1" spans="1:12">
      <c r="A494">
        <v>8196217</v>
      </c>
      <c r="B494">
        <v>599</v>
      </c>
      <c r="C494">
        <v>3</v>
      </c>
      <c r="D494" t="s">
        <v>1790</v>
      </c>
      <c r="E494" s="26">
        <v>112.57</v>
      </c>
      <c r="G494" t="s">
        <v>1791</v>
      </c>
      <c r="H494" t="s">
        <v>1792</v>
      </c>
      <c r="I494" t="s">
        <v>1793</v>
      </c>
      <c r="K494" t="s">
        <v>33</v>
      </c>
      <c r="L494" t="s">
        <v>34</v>
      </c>
    </row>
    <row r="495" hidden="1" spans="1:12">
      <c r="A495">
        <v>8196588</v>
      </c>
      <c r="B495">
        <v>971</v>
      </c>
      <c r="C495">
        <v>5</v>
      </c>
      <c r="D495" t="s">
        <v>1794</v>
      </c>
      <c r="E495" s="26">
        <v>414.18</v>
      </c>
      <c r="G495" t="s">
        <v>1795</v>
      </c>
      <c r="H495" t="s">
        <v>1796</v>
      </c>
      <c r="I495" t="s">
        <v>1797</v>
      </c>
      <c r="K495" t="s">
        <v>33</v>
      </c>
      <c r="L495" t="s">
        <v>34</v>
      </c>
    </row>
    <row r="496" hidden="1" spans="1:12">
      <c r="A496">
        <v>8196397</v>
      </c>
      <c r="B496">
        <v>780</v>
      </c>
      <c r="C496">
        <v>4</v>
      </c>
      <c r="D496" t="s">
        <v>1798</v>
      </c>
      <c r="E496" s="26">
        <v>231.1</v>
      </c>
      <c r="G496" t="s">
        <v>1799</v>
      </c>
      <c r="H496" t="s">
        <v>1800</v>
      </c>
      <c r="I496" t="s">
        <v>1801</v>
      </c>
      <c r="K496" t="s">
        <v>33</v>
      </c>
      <c r="L496" t="s">
        <v>34</v>
      </c>
    </row>
    <row r="497" hidden="1" spans="1:12">
      <c r="A497">
        <v>8196479</v>
      </c>
      <c r="B497">
        <v>862</v>
      </c>
      <c r="C497">
        <v>5</v>
      </c>
      <c r="D497" t="s">
        <v>1802</v>
      </c>
      <c r="E497" s="26">
        <v>275.46</v>
      </c>
      <c r="G497" t="s">
        <v>1803</v>
      </c>
      <c r="H497" t="s">
        <v>1804</v>
      </c>
      <c r="I497" t="s">
        <v>1805</v>
      </c>
      <c r="K497" t="s">
        <v>33</v>
      </c>
      <c r="L497" t="s">
        <v>34</v>
      </c>
    </row>
    <row r="498" hidden="1" spans="1:12">
      <c r="A498">
        <v>8196088</v>
      </c>
      <c r="B498">
        <v>464</v>
      </c>
      <c r="C498">
        <v>3</v>
      </c>
      <c r="D498" t="s">
        <v>1806</v>
      </c>
      <c r="E498" s="26">
        <v>116.59</v>
      </c>
      <c r="G498" t="s">
        <v>1807</v>
      </c>
      <c r="H498" t="s">
        <v>1808</v>
      </c>
      <c r="I498" t="s">
        <v>1809</v>
      </c>
      <c r="K498" t="s">
        <v>33</v>
      </c>
      <c r="L498" t="s">
        <v>34</v>
      </c>
    </row>
    <row r="499" hidden="1" spans="1:12">
      <c r="A499">
        <v>8196620</v>
      </c>
      <c r="B499">
        <v>1004</v>
      </c>
      <c r="C499">
        <v>5</v>
      </c>
      <c r="D499" t="s">
        <v>1810</v>
      </c>
      <c r="E499" s="26">
        <v>293.2</v>
      </c>
      <c r="G499" t="s">
        <v>1811</v>
      </c>
      <c r="H499" t="s">
        <v>1812</v>
      </c>
      <c r="I499" t="s">
        <v>1813</v>
      </c>
      <c r="K499" t="s">
        <v>33</v>
      </c>
      <c r="L499" t="s">
        <v>34</v>
      </c>
    </row>
    <row r="500" hidden="1" spans="1:12">
      <c r="A500">
        <v>8196555</v>
      </c>
      <c r="B500">
        <v>938</v>
      </c>
      <c r="C500">
        <v>5</v>
      </c>
      <c r="D500" t="s">
        <v>1814</v>
      </c>
      <c r="E500" s="26">
        <v>110.13</v>
      </c>
      <c r="G500" t="s">
        <v>1815</v>
      </c>
      <c r="H500" t="s">
        <v>1816</v>
      </c>
      <c r="I500" t="s">
        <v>1817</v>
      </c>
      <c r="K500" t="s">
        <v>33</v>
      </c>
      <c r="L500" t="s">
        <v>34</v>
      </c>
    </row>
    <row r="501" hidden="1" spans="1:12">
      <c r="A501">
        <v>8195677</v>
      </c>
      <c r="B501">
        <v>46</v>
      </c>
      <c r="C501">
        <v>1</v>
      </c>
      <c r="D501" t="s">
        <v>1818</v>
      </c>
      <c r="E501" s="26">
        <v>238.35</v>
      </c>
      <c r="G501" t="s">
        <v>1819</v>
      </c>
      <c r="H501" t="s">
        <v>1820</v>
      </c>
      <c r="I501" t="s">
        <v>1821</v>
      </c>
      <c r="K501" t="s">
        <v>33</v>
      </c>
      <c r="L501" t="s">
        <v>34</v>
      </c>
    </row>
    <row r="502" hidden="1" spans="1:12">
      <c r="A502">
        <v>8196378</v>
      </c>
      <c r="B502">
        <v>761</v>
      </c>
      <c r="C502">
        <v>4</v>
      </c>
      <c r="D502" t="s">
        <v>1822</v>
      </c>
      <c r="E502" s="26">
        <v>107.71</v>
      </c>
      <c r="G502" t="s">
        <v>1823</v>
      </c>
      <c r="H502" t="s">
        <v>1824</v>
      </c>
      <c r="I502" t="s">
        <v>1825</v>
      </c>
      <c r="K502" t="s">
        <v>33</v>
      </c>
      <c r="L502" t="s">
        <v>34</v>
      </c>
    </row>
    <row r="503" hidden="1" spans="1:12">
      <c r="A503">
        <v>8196215</v>
      </c>
      <c r="B503">
        <v>597</v>
      </c>
      <c r="C503">
        <v>3</v>
      </c>
      <c r="D503" t="s">
        <v>1826</v>
      </c>
      <c r="E503" s="26">
        <v>106.1</v>
      </c>
      <c r="G503" t="s">
        <v>1827</v>
      </c>
      <c r="H503" t="s">
        <v>1828</v>
      </c>
      <c r="I503" t="s">
        <v>1829</v>
      </c>
      <c r="K503" t="s">
        <v>33</v>
      </c>
      <c r="L503" t="s">
        <v>34</v>
      </c>
    </row>
    <row r="504" hidden="1" spans="1:12">
      <c r="A504">
        <v>8196553</v>
      </c>
      <c r="B504">
        <v>936</v>
      </c>
      <c r="C504">
        <v>5</v>
      </c>
      <c r="D504" t="s">
        <v>1830</v>
      </c>
      <c r="E504" s="26">
        <v>123.84</v>
      </c>
      <c r="G504" t="s">
        <v>1831</v>
      </c>
      <c r="H504" t="s">
        <v>1832</v>
      </c>
      <c r="I504" t="s">
        <v>1833</v>
      </c>
      <c r="K504" t="s">
        <v>33</v>
      </c>
      <c r="L504" t="s">
        <v>34</v>
      </c>
    </row>
    <row r="505" spans="1:12">
      <c r="A505">
        <v>8196169</v>
      </c>
      <c r="B505">
        <v>550</v>
      </c>
      <c r="C505">
        <v>3</v>
      </c>
      <c r="D505" t="s">
        <v>1834</v>
      </c>
      <c r="E505" s="26">
        <v>598.05</v>
      </c>
      <c r="G505" t="s">
        <v>1835</v>
      </c>
      <c r="H505" t="s">
        <v>1836</v>
      </c>
      <c r="I505" t="s">
        <v>1837</v>
      </c>
      <c r="K505" t="s">
        <v>33</v>
      </c>
      <c r="L505" t="s">
        <v>34</v>
      </c>
    </row>
    <row r="506" spans="1:12">
      <c r="A506">
        <v>8196077</v>
      </c>
      <c r="B506">
        <v>452</v>
      </c>
      <c r="C506">
        <v>3</v>
      </c>
      <c r="D506" t="s">
        <v>1838</v>
      </c>
      <c r="E506" s="26">
        <v>560.15</v>
      </c>
      <c r="G506" t="s">
        <v>1839</v>
      </c>
      <c r="H506" t="s">
        <v>1840</v>
      </c>
      <c r="I506" t="s">
        <v>1841</v>
      </c>
      <c r="K506" t="s">
        <v>33</v>
      </c>
      <c r="L506" t="s">
        <v>34</v>
      </c>
    </row>
    <row r="507" hidden="1" spans="1:12">
      <c r="A507">
        <v>8196334</v>
      </c>
      <c r="B507">
        <v>717</v>
      </c>
      <c r="C507">
        <v>4</v>
      </c>
      <c r="D507" t="s">
        <v>1842</v>
      </c>
      <c r="E507" s="26">
        <v>124.66</v>
      </c>
      <c r="G507" t="s">
        <v>1843</v>
      </c>
      <c r="H507" t="s">
        <v>1844</v>
      </c>
      <c r="I507" t="s">
        <v>1845</v>
      </c>
      <c r="K507" t="s">
        <v>33</v>
      </c>
      <c r="L507" t="s">
        <v>34</v>
      </c>
    </row>
    <row r="508" hidden="1" spans="1:12">
      <c r="A508">
        <v>8196390</v>
      </c>
      <c r="B508">
        <v>773</v>
      </c>
      <c r="C508">
        <v>4</v>
      </c>
      <c r="D508" t="s">
        <v>1846</v>
      </c>
      <c r="E508" s="26">
        <v>127.89</v>
      </c>
      <c r="G508" t="s">
        <v>1847</v>
      </c>
      <c r="H508" t="s">
        <v>1848</v>
      </c>
      <c r="I508" t="s">
        <v>1849</v>
      </c>
      <c r="K508" t="s">
        <v>33</v>
      </c>
      <c r="L508" t="s">
        <v>34</v>
      </c>
    </row>
    <row r="509" spans="1:12">
      <c r="A509">
        <v>8196130</v>
      </c>
      <c r="B509">
        <v>506</v>
      </c>
      <c r="C509">
        <v>3</v>
      </c>
      <c r="D509" t="s">
        <v>1850</v>
      </c>
      <c r="E509" s="26">
        <v>1311.78</v>
      </c>
      <c r="G509" t="s">
        <v>1851</v>
      </c>
      <c r="H509" t="s">
        <v>1852</v>
      </c>
      <c r="I509" t="s">
        <v>1853</v>
      </c>
      <c r="K509" t="s">
        <v>33</v>
      </c>
      <c r="L509" t="s">
        <v>34</v>
      </c>
    </row>
    <row r="510" spans="1:12">
      <c r="A510">
        <v>8196561</v>
      </c>
      <c r="B510">
        <v>944</v>
      </c>
      <c r="C510">
        <v>5</v>
      </c>
      <c r="D510" t="s">
        <v>1854</v>
      </c>
      <c r="E510" s="26">
        <v>2132.77</v>
      </c>
      <c r="G510" t="s">
        <v>1787</v>
      </c>
      <c r="H510" t="s">
        <v>1855</v>
      </c>
      <c r="I510" t="s">
        <v>1856</v>
      </c>
      <c r="K510" t="s">
        <v>33</v>
      </c>
      <c r="L510" t="s">
        <v>34</v>
      </c>
    </row>
    <row r="511" hidden="1" spans="1:12">
      <c r="A511">
        <v>8196408</v>
      </c>
      <c r="B511">
        <v>791</v>
      </c>
      <c r="C511">
        <v>4</v>
      </c>
      <c r="D511" t="s">
        <v>1857</v>
      </c>
      <c r="E511" s="26">
        <v>83.67</v>
      </c>
      <c r="G511" t="s">
        <v>1858</v>
      </c>
      <c r="H511" t="s">
        <v>1859</v>
      </c>
      <c r="I511" t="s">
        <v>1860</v>
      </c>
      <c r="K511" t="s">
        <v>33</v>
      </c>
      <c r="L511" t="s">
        <v>34</v>
      </c>
    </row>
    <row r="512" hidden="1" spans="1:12">
      <c r="A512">
        <v>8196204</v>
      </c>
      <c r="B512">
        <v>586</v>
      </c>
      <c r="C512">
        <v>3</v>
      </c>
      <c r="D512" t="s">
        <v>1861</v>
      </c>
      <c r="E512" s="26">
        <v>110.13</v>
      </c>
      <c r="G512" t="s">
        <v>1862</v>
      </c>
      <c r="H512" t="s">
        <v>1863</v>
      </c>
      <c r="I512" t="s">
        <v>1864</v>
      </c>
      <c r="K512" t="s">
        <v>33</v>
      </c>
      <c r="L512" t="s">
        <v>34</v>
      </c>
    </row>
    <row r="513" spans="1:12">
      <c r="A513">
        <v>8196444</v>
      </c>
      <c r="B513">
        <v>827</v>
      </c>
      <c r="C513">
        <v>5</v>
      </c>
      <c r="D513" t="s">
        <v>1865</v>
      </c>
      <c r="E513" s="26">
        <v>752.9</v>
      </c>
      <c r="G513" t="s">
        <v>1866</v>
      </c>
      <c r="H513" t="s">
        <v>1867</v>
      </c>
      <c r="I513" t="s">
        <v>1868</v>
      </c>
      <c r="K513" t="s">
        <v>33</v>
      </c>
      <c r="L513" t="s">
        <v>34</v>
      </c>
    </row>
    <row r="514" spans="1:12">
      <c r="A514">
        <v>8196598</v>
      </c>
      <c r="B514">
        <v>981</v>
      </c>
      <c r="C514">
        <v>5</v>
      </c>
      <c r="D514" t="s">
        <v>1869</v>
      </c>
      <c r="E514" s="26">
        <v>852.09</v>
      </c>
      <c r="G514" t="s">
        <v>1538</v>
      </c>
      <c r="H514" t="s">
        <v>1870</v>
      </c>
      <c r="I514" t="s">
        <v>1871</v>
      </c>
      <c r="K514" t="s">
        <v>33</v>
      </c>
      <c r="L514" t="s">
        <v>34</v>
      </c>
    </row>
    <row r="515" hidden="1" spans="1:12">
      <c r="A515">
        <v>8196369</v>
      </c>
      <c r="B515">
        <v>752</v>
      </c>
      <c r="C515">
        <v>4</v>
      </c>
      <c r="D515" t="s">
        <v>1872</v>
      </c>
      <c r="E515" s="26">
        <v>126.26</v>
      </c>
      <c r="G515" t="s">
        <v>1873</v>
      </c>
      <c r="H515" t="s">
        <v>1874</v>
      </c>
      <c r="I515" t="s">
        <v>1875</v>
      </c>
      <c r="K515" t="s">
        <v>33</v>
      </c>
      <c r="L515" t="s">
        <v>34</v>
      </c>
    </row>
    <row r="516" spans="1:12">
      <c r="A516">
        <v>8196409</v>
      </c>
      <c r="B516">
        <v>792</v>
      </c>
      <c r="C516">
        <v>4</v>
      </c>
      <c r="D516" t="s">
        <v>1876</v>
      </c>
      <c r="E516" s="26">
        <v>635.95</v>
      </c>
      <c r="G516" t="s">
        <v>1858</v>
      </c>
      <c r="H516" t="s">
        <v>1877</v>
      </c>
      <c r="I516" t="s">
        <v>1878</v>
      </c>
      <c r="K516" t="s">
        <v>33</v>
      </c>
      <c r="L516" t="s">
        <v>34</v>
      </c>
    </row>
    <row r="517" spans="1:12">
      <c r="A517">
        <v>8196629</v>
      </c>
      <c r="B517">
        <v>1013</v>
      </c>
      <c r="C517">
        <v>5</v>
      </c>
      <c r="D517" t="s">
        <v>1879</v>
      </c>
      <c r="E517" s="26">
        <v>1202.1</v>
      </c>
      <c r="G517" t="s">
        <v>1780</v>
      </c>
      <c r="H517" t="s">
        <v>1880</v>
      </c>
      <c r="I517" t="s">
        <v>1881</v>
      </c>
      <c r="K517" t="s">
        <v>33</v>
      </c>
      <c r="L517" t="s">
        <v>34</v>
      </c>
    </row>
    <row r="518" hidden="1" spans="1:12">
      <c r="A518">
        <v>8196424</v>
      </c>
      <c r="B518">
        <v>807</v>
      </c>
      <c r="C518">
        <v>4</v>
      </c>
      <c r="D518" t="s">
        <v>1882</v>
      </c>
      <c r="E518" s="26">
        <v>287.55</v>
      </c>
      <c r="G518" t="s">
        <v>1883</v>
      </c>
      <c r="H518" t="s">
        <v>1884</v>
      </c>
      <c r="I518" t="s">
        <v>1885</v>
      </c>
      <c r="K518" t="s">
        <v>33</v>
      </c>
      <c r="L518" t="s">
        <v>34</v>
      </c>
    </row>
    <row r="519" spans="1:12">
      <c r="A519">
        <v>8196244</v>
      </c>
      <c r="B519">
        <v>627</v>
      </c>
      <c r="C519">
        <v>4</v>
      </c>
      <c r="D519" t="s">
        <v>1886</v>
      </c>
      <c r="E519" s="26">
        <v>1638</v>
      </c>
      <c r="G519" t="s">
        <v>1887</v>
      </c>
      <c r="H519" t="s">
        <v>1888</v>
      </c>
      <c r="I519" t="s">
        <v>1889</v>
      </c>
      <c r="K519" t="s">
        <v>33</v>
      </c>
      <c r="L519" t="s">
        <v>34</v>
      </c>
    </row>
    <row r="520" spans="1:12">
      <c r="A520">
        <v>8196023</v>
      </c>
      <c r="B520">
        <v>396</v>
      </c>
      <c r="C520">
        <v>2</v>
      </c>
      <c r="D520" t="s">
        <v>1890</v>
      </c>
      <c r="E520" s="26">
        <v>844.66</v>
      </c>
      <c r="G520" t="s">
        <v>1891</v>
      </c>
      <c r="H520" t="s">
        <v>1892</v>
      </c>
      <c r="I520" t="s">
        <v>1893</v>
      </c>
      <c r="K520" t="s">
        <v>33</v>
      </c>
      <c r="L520" t="s">
        <v>34</v>
      </c>
    </row>
    <row r="521" hidden="1" spans="1:12">
      <c r="A521">
        <v>8196562</v>
      </c>
      <c r="B521">
        <v>945</v>
      </c>
      <c r="C521">
        <v>5</v>
      </c>
      <c r="D521" t="s">
        <v>1894</v>
      </c>
      <c r="E521" s="26">
        <v>347</v>
      </c>
      <c r="G521" t="s">
        <v>1895</v>
      </c>
      <c r="H521" t="s">
        <v>1896</v>
      </c>
      <c r="I521" t="s">
        <v>1897</v>
      </c>
      <c r="K521" t="s">
        <v>33</v>
      </c>
      <c r="L521" t="s">
        <v>34</v>
      </c>
    </row>
    <row r="522" spans="1:12">
      <c r="A522">
        <v>8196306</v>
      </c>
      <c r="B522">
        <v>689</v>
      </c>
      <c r="C522">
        <v>4</v>
      </c>
      <c r="D522" t="s">
        <v>1898</v>
      </c>
      <c r="E522" s="26">
        <v>779.41</v>
      </c>
      <c r="G522" t="s">
        <v>1899</v>
      </c>
      <c r="H522" t="s">
        <v>1900</v>
      </c>
      <c r="I522" t="s">
        <v>1901</v>
      </c>
      <c r="K522" t="s">
        <v>33</v>
      </c>
      <c r="L522" t="s">
        <v>34</v>
      </c>
    </row>
    <row r="523" spans="1:12">
      <c r="A523">
        <v>8196414</v>
      </c>
      <c r="B523">
        <v>797</v>
      </c>
      <c r="C523">
        <v>4</v>
      </c>
      <c r="D523" t="s">
        <v>1902</v>
      </c>
      <c r="E523" s="26">
        <v>1144.99</v>
      </c>
      <c r="G523" t="s">
        <v>1903</v>
      </c>
      <c r="H523" t="s">
        <v>1904</v>
      </c>
      <c r="I523" t="s">
        <v>1905</v>
      </c>
      <c r="K523" t="s">
        <v>33</v>
      </c>
      <c r="L523" t="s">
        <v>34</v>
      </c>
    </row>
    <row r="524" hidden="1" spans="1:12">
      <c r="A524">
        <v>8196371</v>
      </c>
      <c r="B524">
        <v>754</v>
      </c>
      <c r="C524">
        <v>4</v>
      </c>
      <c r="D524" t="s">
        <v>1906</v>
      </c>
      <c r="E524" s="26">
        <v>329.01</v>
      </c>
      <c r="G524" t="s">
        <v>1907</v>
      </c>
      <c r="H524" t="s">
        <v>1908</v>
      </c>
      <c r="I524" t="s">
        <v>1909</v>
      </c>
      <c r="K524" t="s">
        <v>33</v>
      </c>
      <c r="L524" t="s">
        <v>34</v>
      </c>
    </row>
    <row r="525" hidden="1" spans="1:12">
      <c r="A525">
        <v>8196370</v>
      </c>
      <c r="B525">
        <v>753</v>
      </c>
      <c r="C525">
        <v>4</v>
      </c>
      <c r="D525" t="s">
        <v>1910</v>
      </c>
      <c r="E525" s="26">
        <v>380.52</v>
      </c>
      <c r="G525" t="s">
        <v>1911</v>
      </c>
      <c r="H525" t="s">
        <v>1912</v>
      </c>
      <c r="I525" t="s">
        <v>1913</v>
      </c>
      <c r="K525" t="s">
        <v>33</v>
      </c>
      <c r="L525" t="s">
        <v>34</v>
      </c>
    </row>
    <row r="526" spans="1:12">
      <c r="A526">
        <v>8195715</v>
      </c>
      <c r="B526">
        <v>85</v>
      </c>
      <c r="C526">
        <v>1</v>
      </c>
      <c r="D526" t="s">
        <v>1914</v>
      </c>
      <c r="E526" s="26">
        <v>702.16</v>
      </c>
      <c r="G526" t="s">
        <v>1915</v>
      </c>
      <c r="H526" t="s">
        <v>1916</v>
      </c>
      <c r="I526" t="s">
        <v>1917</v>
      </c>
      <c r="K526" t="s">
        <v>33</v>
      </c>
      <c r="L526" t="s">
        <v>34</v>
      </c>
    </row>
    <row r="527" spans="1:12">
      <c r="A527">
        <v>8196262</v>
      </c>
      <c r="B527">
        <v>645</v>
      </c>
      <c r="C527">
        <v>4</v>
      </c>
      <c r="D527" t="s">
        <v>1918</v>
      </c>
      <c r="E527" s="26">
        <v>738.77</v>
      </c>
      <c r="G527" t="s">
        <v>1919</v>
      </c>
      <c r="H527" t="s">
        <v>1920</v>
      </c>
      <c r="I527" t="s">
        <v>1921</v>
      </c>
      <c r="K527" t="s">
        <v>33</v>
      </c>
      <c r="L527" t="s">
        <v>34</v>
      </c>
    </row>
    <row r="528" hidden="1" spans="1:12">
      <c r="A528">
        <v>8196372</v>
      </c>
      <c r="B528">
        <v>755</v>
      </c>
      <c r="C528">
        <v>4</v>
      </c>
      <c r="D528" t="s">
        <v>1922</v>
      </c>
      <c r="E528" s="26">
        <v>329.01</v>
      </c>
      <c r="G528" t="s">
        <v>1907</v>
      </c>
      <c r="H528" t="s">
        <v>1923</v>
      </c>
      <c r="I528" t="s">
        <v>1924</v>
      </c>
      <c r="K528" t="s">
        <v>33</v>
      </c>
      <c r="L528" t="s">
        <v>34</v>
      </c>
    </row>
    <row r="529" hidden="1" spans="1:12">
      <c r="A529">
        <v>8196373</v>
      </c>
      <c r="B529">
        <v>756</v>
      </c>
      <c r="C529">
        <v>4</v>
      </c>
      <c r="D529" t="s">
        <v>1925</v>
      </c>
      <c r="E529" s="26">
        <v>329.01</v>
      </c>
      <c r="G529" t="s">
        <v>1907</v>
      </c>
      <c r="H529" t="s">
        <v>1926</v>
      </c>
      <c r="I529" t="s">
        <v>1927</v>
      </c>
      <c r="K529" t="s">
        <v>33</v>
      </c>
      <c r="L529" t="s">
        <v>34</v>
      </c>
    </row>
    <row r="530" hidden="1" spans="1:12">
      <c r="A530">
        <v>8196374</v>
      </c>
      <c r="B530">
        <v>757</v>
      </c>
      <c r="C530">
        <v>4</v>
      </c>
      <c r="D530" t="s">
        <v>1928</v>
      </c>
      <c r="E530" s="26">
        <v>329.01</v>
      </c>
      <c r="G530" t="s">
        <v>1907</v>
      </c>
      <c r="H530" t="s">
        <v>1929</v>
      </c>
      <c r="I530" t="s">
        <v>1930</v>
      </c>
      <c r="K530" t="s">
        <v>33</v>
      </c>
      <c r="L530" t="s">
        <v>34</v>
      </c>
    </row>
    <row r="531" spans="1:12">
      <c r="A531">
        <v>8196626</v>
      </c>
      <c r="B531">
        <v>1010</v>
      </c>
      <c r="C531">
        <v>5</v>
      </c>
      <c r="D531" t="s">
        <v>1931</v>
      </c>
      <c r="E531" s="26">
        <v>729.61</v>
      </c>
      <c r="G531" t="s">
        <v>1932</v>
      </c>
      <c r="H531" t="s">
        <v>1933</v>
      </c>
      <c r="I531" t="s">
        <v>1934</v>
      </c>
      <c r="K531" t="s">
        <v>33</v>
      </c>
      <c r="L531" t="s">
        <v>34</v>
      </c>
    </row>
    <row r="532" spans="1:12">
      <c r="A532">
        <v>8195721</v>
      </c>
      <c r="B532">
        <v>91</v>
      </c>
      <c r="C532">
        <v>1</v>
      </c>
      <c r="D532" t="s">
        <v>1935</v>
      </c>
      <c r="E532" s="26">
        <v>888.14</v>
      </c>
      <c r="G532" t="s">
        <v>1936</v>
      </c>
      <c r="H532" t="s">
        <v>1937</v>
      </c>
      <c r="I532" t="s">
        <v>1938</v>
      </c>
      <c r="K532" t="s">
        <v>33</v>
      </c>
      <c r="L532" t="s">
        <v>34</v>
      </c>
    </row>
    <row r="533" hidden="1" spans="1:12">
      <c r="A533">
        <v>8196242</v>
      </c>
      <c r="B533">
        <v>625</v>
      </c>
      <c r="C533">
        <v>4</v>
      </c>
      <c r="D533" t="s">
        <v>1939</v>
      </c>
      <c r="E533" s="26">
        <v>393.1</v>
      </c>
      <c r="G533" t="s">
        <v>1940</v>
      </c>
      <c r="H533" t="s">
        <v>1941</v>
      </c>
      <c r="I533" t="s">
        <v>1942</v>
      </c>
      <c r="K533" t="s">
        <v>33</v>
      </c>
      <c r="L533" t="s">
        <v>34</v>
      </c>
    </row>
    <row r="534" hidden="1" spans="1:12">
      <c r="A534">
        <v>8195681</v>
      </c>
      <c r="B534">
        <v>50</v>
      </c>
      <c r="C534">
        <v>1</v>
      </c>
      <c r="D534" t="s">
        <v>1943</v>
      </c>
      <c r="E534" s="26">
        <v>270.63</v>
      </c>
      <c r="G534" t="s">
        <v>1944</v>
      </c>
      <c r="H534" t="s">
        <v>1945</v>
      </c>
      <c r="I534" t="s">
        <v>1946</v>
      </c>
      <c r="K534" t="s">
        <v>33</v>
      </c>
      <c r="L534" t="s">
        <v>34</v>
      </c>
    </row>
    <row r="535" spans="1:12">
      <c r="A535">
        <v>8195659</v>
      </c>
      <c r="B535">
        <v>28</v>
      </c>
      <c r="C535">
        <v>1</v>
      </c>
      <c r="D535" t="s">
        <v>1947</v>
      </c>
      <c r="E535" s="26">
        <v>801.73</v>
      </c>
      <c r="G535" t="s">
        <v>1948</v>
      </c>
      <c r="H535" t="s">
        <v>1949</v>
      </c>
      <c r="I535" t="s">
        <v>1950</v>
      </c>
      <c r="K535" t="s">
        <v>33</v>
      </c>
      <c r="L535" t="s">
        <v>34</v>
      </c>
    </row>
    <row r="536" hidden="1" spans="1:12">
      <c r="A536">
        <v>8196198</v>
      </c>
      <c r="B536">
        <v>580</v>
      </c>
      <c r="C536">
        <v>3</v>
      </c>
      <c r="D536" t="s">
        <v>1951</v>
      </c>
      <c r="E536" s="26">
        <v>228.28</v>
      </c>
      <c r="G536" t="s">
        <v>1952</v>
      </c>
      <c r="H536" t="s">
        <v>1953</v>
      </c>
      <c r="I536" t="s">
        <v>32</v>
      </c>
      <c r="K536" t="s">
        <v>33</v>
      </c>
      <c r="L536" t="s">
        <v>34</v>
      </c>
    </row>
    <row r="537" hidden="1" spans="1:12">
      <c r="A537">
        <v>8195679</v>
      </c>
      <c r="B537">
        <v>48</v>
      </c>
      <c r="C537">
        <v>1</v>
      </c>
      <c r="D537" t="s">
        <v>1954</v>
      </c>
      <c r="E537" s="26">
        <v>340.45</v>
      </c>
      <c r="G537" t="s">
        <v>1955</v>
      </c>
      <c r="H537" t="s">
        <v>1956</v>
      </c>
      <c r="I537" t="s">
        <v>1957</v>
      </c>
      <c r="K537" t="s">
        <v>33</v>
      </c>
      <c r="L537" t="s">
        <v>34</v>
      </c>
    </row>
    <row r="538" spans="1:12">
      <c r="A538">
        <v>8196266</v>
      </c>
      <c r="B538">
        <v>649</v>
      </c>
      <c r="C538">
        <v>4</v>
      </c>
      <c r="D538" t="s">
        <v>1958</v>
      </c>
      <c r="E538" s="26">
        <v>593.98</v>
      </c>
      <c r="G538" t="s">
        <v>1959</v>
      </c>
      <c r="H538" t="s">
        <v>1960</v>
      </c>
      <c r="I538" t="s">
        <v>1961</v>
      </c>
      <c r="K538" t="s">
        <v>33</v>
      </c>
      <c r="L538" t="s">
        <v>34</v>
      </c>
    </row>
    <row r="539" spans="1:12">
      <c r="A539">
        <v>8195723</v>
      </c>
      <c r="B539">
        <v>93</v>
      </c>
      <c r="C539">
        <v>1</v>
      </c>
      <c r="D539" t="s">
        <v>1962</v>
      </c>
      <c r="E539" s="26">
        <v>1384.9</v>
      </c>
      <c r="G539" t="s">
        <v>1963</v>
      </c>
      <c r="H539" t="s">
        <v>1964</v>
      </c>
      <c r="I539" t="s">
        <v>1965</v>
      </c>
      <c r="K539" t="s">
        <v>33</v>
      </c>
      <c r="L539" t="s">
        <v>34</v>
      </c>
    </row>
    <row r="540" hidden="1" spans="1:12">
      <c r="A540">
        <v>8196492</v>
      </c>
      <c r="B540">
        <v>875</v>
      </c>
      <c r="C540">
        <v>5</v>
      </c>
      <c r="D540" t="s">
        <v>1966</v>
      </c>
      <c r="E540" s="26">
        <v>96.14</v>
      </c>
      <c r="G540" t="s">
        <v>1967</v>
      </c>
      <c r="H540" t="s">
        <v>1968</v>
      </c>
      <c r="I540" t="s">
        <v>1969</v>
      </c>
      <c r="K540" t="s">
        <v>33</v>
      </c>
      <c r="L540" t="s">
        <v>34</v>
      </c>
    </row>
    <row r="541" spans="1:12">
      <c r="A541">
        <v>8195668</v>
      </c>
      <c r="B541">
        <v>37</v>
      </c>
      <c r="C541">
        <v>1</v>
      </c>
      <c r="D541" t="s">
        <v>1970</v>
      </c>
      <c r="E541" s="26">
        <v>611.72</v>
      </c>
      <c r="G541" t="s">
        <v>1971</v>
      </c>
      <c r="H541" t="s">
        <v>1972</v>
      </c>
      <c r="I541" t="s">
        <v>1973</v>
      </c>
      <c r="K541" t="s">
        <v>33</v>
      </c>
      <c r="L541" t="s">
        <v>34</v>
      </c>
    </row>
    <row r="542" spans="1:12">
      <c r="A542">
        <v>8196615</v>
      </c>
      <c r="B542">
        <v>999</v>
      </c>
      <c r="C542">
        <v>5</v>
      </c>
      <c r="D542" t="s">
        <v>1974</v>
      </c>
      <c r="E542" s="26">
        <v>1382.42</v>
      </c>
      <c r="G542" t="s">
        <v>1975</v>
      </c>
      <c r="H542" t="s">
        <v>1976</v>
      </c>
      <c r="I542" t="s">
        <v>1977</v>
      </c>
      <c r="K542" t="s">
        <v>33</v>
      </c>
      <c r="L542" t="s">
        <v>34</v>
      </c>
    </row>
    <row r="543" hidden="1" spans="1:12">
      <c r="A543">
        <v>8196337</v>
      </c>
      <c r="B543">
        <v>720</v>
      </c>
      <c r="C543">
        <v>4</v>
      </c>
      <c r="D543" t="s">
        <v>1978</v>
      </c>
      <c r="E543" s="26">
        <v>5742.22</v>
      </c>
      <c r="G543" t="s">
        <v>1979</v>
      </c>
      <c r="H543" t="s">
        <v>1980</v>
      </c>
      <c r="I543" t="s">
        <v>1981</v>
      </c>
      <c r="K543" t="s">
        <v>33</v>
      </c>
      <c r="L543" t="s">
        <v>34</v>
      </c>
    </row>
    <row r="544" hidden="1" spans="1:12">
      <c r="A544">
        <v>8195910</v>
      </c>
      <c r="B544">
        <v>283</v>
      </c>
      <c r="C544">
        <v>2</v>
      </c>
      <c r="D544" t="s">
        <v>1982</v>
      </c>
      <c r="E544" s="26">
        <v>333.51</v>
      </c>
      <c r="G544" t="s">
        <v>1983</v>
      </c>
      <c r="H544" t="s">
        <v>1984</v>
      </c>
      <c r="I544" t="s">
        <v>1985</v>
      </c>
      <c r="K544" t="s">
        <v>33</v>
      </c>
      <c r="L544" t="s">
        <v>34</v>
      </c>
    </row>
    <row r="545" spans="1:12">
      <c r="A545">
        <v>8196384</v>
      </c>
      <c r="B545">
        <v>767</v>
      </c>
      <c r="C545">
        <v>4</v>
      </c>
      <c r="D545" t="s">
        <v>1986</v>
      </c>
      <c r="E545" s="26">
        <v>707.94</v>
      </c>
      <c r="G545" t="s">
        <v>1987</v>
      </c>
      <c r="H545" t="s">
        <v>1988</v>
      </c>
      <c r="I545" t="s">
        <v>32</v>
      </c>
      <c r="K545" t="s">
        <v>33</v>
      </c>
      <c r="L545" t="s">
        <v>34</v>
      </c>
    </row>
    <row r="546" spans="1:12">
      <c r="A546">
        <v>8195687</v>
      </c>
      <c r="B546">
        <v>56</v>
      </c>
      <c r="C546">
        <v>1</v>
      </c>
      <c r="D546" t="s">
        <v>1989</v>
      </c>
      <c r="E546" s="26">
        <v>4719.73</v>
      </c>
      <c r="G546" t="s">
        <v>1990</v>
      </c>
      <c r="H546" t="s">
        <v>1991</v>
      </c>
      <c r="I546" t="s">
        <v>1992</v>
      </c>
      <c r="K546" t="s">
        <v>33</v>
      </c>
      <c r="L546" t="s">
        <v>34</v>
      </c>
    </row>
    <row r="547" spans="1:12">
      <c r="A547">
        <v>8195934</v>
      </c>
      <c r="B547">
        <v>307</v>
      </c>
      <c r="C547">
        <v>2</v>
      </c>
      <c r="D547" t="s">
        <v>1993</v>
      </c>
      <c r="E547" s="26">
        <v>1979.91</v>
      </c>
      <c r="G547" t="s">
        <v>1994</v>
      </c>
      <c r="H547" t="s">
        <v>1995</v>
      </c>
      <c r="I547" t="s">
        <v>1996</v>
      </c>
      <c r="K547" t="s">
        <v>33</v>
      </c>
      <c r="L547" t="s">
        <v>34</v>
      </c>
    </row>
    <row r="548" hidden="1" spans="1:12">
      <c r="A548">
        <v>8196614</v>
      </c>
      <c r="B548">
        <v>998</v>
      </c>
      <c r="C548">
        <v>5</v>
      </c>
      <c r="D548" t="s">
        <v>1997</v>
      </c>
      <c r="E548" s="26">
        <v>135.12</v>
      </c>
      <c r="G548" t="s">
        <v>1998</v>
      </c>
      <c r="H548" t="s">
        <v>1999</v>
      </c>
      <c r="I548" t="s">
        <v>2000</v>
      </c>
      <c r="K548" t="s">
        <v>33</v>
      </c>
      <c r="L548" t="s">
        <v>34</v>
      </c>
    </row>
    <row r="549" hidden="1" spans="1:12">
      <c r="A549">
        <v>8195750</v>
      </c>
      <c r="B549">
        <v>120</v>
      </c>
      <c r="C549">
        <v>1</v>
      </c>
      <c r="D549" t="s">
        <v>2001</v>
      </c>
      <c r="E549" s="26">
        <v>129.9</v>
      </c>
      <c r="G549" t="s">
        <v>2002</v>
      </c>
      <c r="H549" t="s">
        <v>2003</v>
      </c>
      <c r="I549" t="s">
        <v>998</v>
      </c>
      <c r="K549" t="s">
        <v>33</v>
      </c>
      <c r="L549" t="s">
        <v>34</v>
      </c>
    </row>
    <row r="550" hidden="1" spans="1:12">
      <c r="A550">
        <v>8196593</v>
      </c>
      <c r="B550">
        <v>976</v>
      </c>
      <c r="C550">
        <v>5</v>
      </c>
      <c r="D550" t="s">
        <v>2004</v>
      </c>
      <c r="E550" s="26">
        <v>105.63</v>
      </c>
      <c r="G550" t="s">
        <v>337</v>
      </c>
      <c r="H550" t="s">
        <v>2005</v>
      </c>
      <c r="I550" t="s">
        <v>2006</v>
      </c>
      <c r="K550" t="s">
        <v>33</v>
      </c>
      <c r="L550" t="s">
        <v>34</v>
      </c>
    </row>
    <row r="551" hidden="1" spans="1:12">
      <c r="A551">
        <v>8195978</v>
      </c>
      <c r="B551">
        <v>351</v>
      </c>
      <c r="C551">
        <v>2</v>
      </c>
      <c r="D551" t="s">
        <v>2007</v>
      </c>
      <c r="E551" s="26">
        <v>77.21</v>
      </c>
      <c r="G551" t="s">
        <v>512</v>
      </c>
      <c r="H551" t="s">
        <v>2008</v>
      </c>
      <c r="I551" t="s">
        <v>32</v>
      </c>
      <c r="K551" t="s">
        <v>33</v>
      </c>
      <c r="L551" t="s">
        <v>34</v>
      </c>
    </row>
    <row r="552" hidden="1" spans="1:12">
      <c r="A552">
        <v>8195979</v>
      </c>
      <c r="B552">
        <v>352</v>
      </c>
      <c r="C552">
        <v>2</v>
      </c>
      <c r="D552" t="s">
        <v>2009</v>
      </c>
      <c r="E552" s="26">
        <v>78.49</v>
      </c>
      <c r="G552" t="s">
        <v>512</v>
      </c>
      <c r="H552" t="s">
        <v>2010</v>
      </c>
      <c r="I552" t="s">
        <v>2011</v>
      </c>
      <c r="K552" t="s">
        <v>33</v>
      </c>
      <c r="L552" t="s">
        <v>34</v>
      </c>
    </row>
    <row r="553" hidden="1" spans="1:12">
      <c r="A553">
        <v>8195980</v>
      </c>
      <c r="B553">
        <v>353</v>
      </c>
      <c r="C553">
        <v>2</v>
      </c>
      <c r="D553" t="s">
        <v>2012</v>
      </c>
      <c r="E553" s="26">
        <v>77.21</v>
      </c>
      <c r="G553" t="s">
        <v>512</v>
      </c>
      <c r="H553" t="s">
        <v>2013</v>
      </c>
      <c r="I553" t="s">
        <v>32</v>
      </c>
      <c r="K553" t="s">
        <v>33</v>
      </c>
      <c r="L553" t="s">
        <v>34</v>
      </c>
    </row>
    <row r="554" hidden="1" spans="1:12">
      <c r="A554">
        <v>8195981</v>
      </c>
      <c r="B554">
        <v>354</v>
      </c>
      <c r="C554">
        <v>2</v>
      </c>
      <c r="D554" t="s">
        <v>2014</v>
      </c>
      <c r="E554" s="26">
        <v>77.21</v>
      </c>
      <c r="G554" t="s">
        <v>512</v>
      </c>
      <c r="H554" t="s">
        <v>2015</v>
      </c>
      <c r="I554" t="s">
        <v>32</v>
      </c>
      <c r="K554" t="s">
        <v>33</v>
      </c>
      <c r="L554" t="s">
        <v>34</v>
      </c>
    </row>
    <row r="555" hidden="1" spans="1:12">
      <c r="A555">
        <v>8195982</v>
      </c>
      <c r="B555">
        <v>355</v>
      </c>
      <c r="C555">
        <v>2</v>
      </c>
      <c r="D555" t="s">
        <v>2016</v>
      </c>
      <c r="E555" s="26">
        <v>77.21</v>
      </c>
      <c r="G555" t="s">
        <v>512</v>
      </c>
      <c r="H555" t="s">
        <v>2017</v>
      </c>
      <c r="I555" t="s">
        <v>32</v>
      </c>
      <c r="K555" t="s">
        <v>33</v>
      </c>
      <c r="L555" t="s">
        <v>34</v>
      </c>
    </row>
    <row r="556" hidden="1" spans="1:12">
      <c r="A556">
        <v>8195983</v>
      </c>
      <c r="B556">
        <v>356</v>
      </c>
      <c r="C556">
        <v>2</v>
      </c>
      <c r="D556" t="s">
        <v>2018</v>
      </c>
      <c r="E556" s="26">
        <v>77.21</v>
      </c>
      <c r="G556" t="s">
        <v>512</v>
      </c>
      <c r="H556" t="s">
        <v>2019</v>
      </c>
      <c r="I556" t="s">
        <v>32</v>
      </c>
      <c r="K556" t="s">
        <v>33</v>
      </c>
      <c r="L556" t="s">
        <v>34</v>
      </c>
    </row>
    <row r="557" hidden="1" spans="1:12">
      <c r="A557">
        <v>8195984</v>
      </c>
      <c r="B557">
        <v>357</v>
      </c>
      <c r="C557">
        <v>2</v>
      </c>
      <c r="D557" t="s">
        <v>2020</v>
      </c>
      <c r="E557" s="26">
        <v>77.85</v>
      </c>
      <c r="G557" t="s">
        <v>512</v>
      </c>
      <c r="H557" t="s">
        <v>2021</v>
      </c>
      <c r="I557" t="s">
        <v>617</v>
      </c>
      <c r="K557" t="s">
        <v>33</v>
      </c>
      <c r="L557" t="s">
        <v>34</v>
      </c>
    </row>
    <row r="558" hidden="1" spans="1:12">
      <c r="A558">
        <v>8195985</v>
      </c>
      <c r="B558">
        <v>358</v>
      </c>
      <c r="C558">
        <v>2</v>
      </c>
      <c r="D558" t="s">
        <v>2022</v>
      </c>
      <c r="E558" s="26">
        <v>76.57</v>
      </c>
      <c r="G558" t="s">
        <v>512</v>
      </c>
      <c r="H558" t="s">
        <v>2023</v>
      </c>
      <c r="I558" t="s">
        <v>2024</v>
      </c>
      <c r="K558" t="s">
        <v>33</v>
      </c>
      <c r="L558" t="s">
        <v>34</v>
      </c>
    </row>
    <row r="559" hidden="1" spans="1:12">
      <c r="A559">
        <v>8196131</v>
      </c>
      <c r="B559">
        <v>507</v>
      </c>
      <c r="C559">
        <v>3</v>
      </c>
      <c r="D559" t="s">
        <v>2025</v>
      </c>
      <c r="E559" s="26">
        <v>97.24</v>
      </c>
      <c r="G559" t="s">
        <v>2026</v>
      </c>
      <c r="H559" t="s">
        <v>2027</v>
      </c>
      <c r="I559" t="s">
        <v>32</v>
      </c>
      <c r="K559" t="s">
        <v>33</v>
      </c>
      <c r="L559" t="s">
        <v>34</v>
      </c>
    </row>
    <row r="560" hidden="1" spans="1:12">
      <c r="A560">
        <v>8195785</v>
      </c>
      <c r="B560">
        <v>156</v>
      </c>
      <c r="C560">
        <v>1</v>
      </c>
      <c r="D560" t="s">
        <v>2028</v>
      </c>
      <c r="E560" s="26">
        <v>109.08</v>
      </c>
      <c r="G560" t="s">
        <v>2029</v>
      </c>
      <c r="H560" t="s">
        <v>2030</v>
      </c>
      <c r="I560" t="s">
        <v>2031</v>
      </c>
      <c r="K560" t="s">
        <v>33</v>
      </c>
      <c r="L560" t="s">
        <v>34</v>
      </c>
    </row>
    <row r="561" hidden="1" spans="1:12">
      <c r="A561">
        <v>8195873</v>
      </c>
      <c r="B561">
        <v>245</v>
      </c>
      <c r="C561">
        <v>2</v>
      </c>
      <c r="D561" t="s">
        <v>2032</v>
      </c>
      <c r="E561" s="26">
        <v>130.95</v>
      </c>
      <c r="G561" t="s">
        <v>2033</v>
      </c>
      <c r="H561" t="s">
        <v>2034</v>
      </c>
      <c r="I561" t="s">
        <v>2035</v>
      </c>
      <c r="K561" t="s">
        <v>33</v>
      </c>
      <c r="L561" t="s">
        <v>34</v>
      </c>
    </row>
    <row r="562" hidden="1" spans="1:12">
      <c r="A562">
        <v>8195884</v>
      </c>
      <c r="B562">
        <v>256</v>
      </c>
      <c r="C562">
        <v>2</v>
      </c>
      <c r="D562" t="s">
        <v>2036</v>
      </c>
      <c r="E562" s="26">
        <v>161.66</v>
      </c>
      <c r="G562" t="s">
        <v>1076</v>
      </c>
      <c r="H562" t="s">
        <v>2037</v>
      </c>
      <c r="I562" t="s">
        <v>2038</v>
      </c>
      <c r="K562" t="s">
        <v>33</v>
      </c>
      <c r="L562" t="s">
        <v>34</v>
      </c>
    </row>
    <row r="563" hidden="1" spans="1:12">
      <c r="A563">
        <v>8195986</v>
      </c>
      <c r="B563">
        <v>359</v>
      </c>
      <c r="C563">
        <v>2</v>
      </c>
      <c r="D563" t="s">
        <v>2039</v>
      </c>
      <c r="E563" s="26">
        <v>78.49</v>
      </c>
      <c r="G563" t="s">
        <v>512</v>
      </c>
      <c r="H563" t="s">
        <v>2040</v>
      </c>
      <c r="I563" t="s">
        <v>32</v>
      </c>
      <c r="K563" t="s">
        <v>33</v>
      </c>
      <c r="L563" t="s">
        <v>34</v>
      </c>
    </row>
    <row r="564" hidden="1" spans="1:12">
      <c r="A564">
        <v>8195987</v>
      </c>
      <c r="B564">
        <v>360</v>
      </c>
      <c r="C564">
        <v>2</v>
      </c>
      <c r="D564" t="s">
        <v>2041</v>
      </c>
      <c r="E564" s="26">
        <v>77.85</v>
      </c>
      <c r="G564" t="s">
        <v>512</v>
      </c>
      <c r="H564" t="s">
        <v>2042</v>
      </c>
      <c r="I564" t="s">
        <v>32</v>
      </c>
      <c r="K564" t="s">
        <v>33</v>
      </c>
      <c r="L564" t="s">
        <v>34</v>
      </c>
    </row>
    <row r="565" hidden="1" spans="1:12">
      <c r="A565">
        <v>8195988</v>
      </c>
      <c r="B565">
        <v>361</v>
      </c>
      <c r="C565">
        <v>2</v>
      </c>
      <c r="D565" t="s">
        <v>2043</v>
      </c>
      <c r="E565" s="26">
        <v>77.85</v>
      </c>
      <c r="G565" t="s">
        <v>512</v>
      </c>
      <c r="H565" t="s">
        <v>2044</v>
      </c>
      <c r="I565" t="s">
        <v>32</v>
      </c>
      <c r="K565" t="s">
        <v>33</v>
      </c>
      <c r="L565" t="s">
        <v>34</v>
      </c>
    </row>
    <row r="566" hidden="1" spans="1:12">
      <c r="A566">
        <v>8195989</v>
      </c>
      <c r="B566">
        <v>362</v>
      </c>
      <c r="C566">
        <v>2</v>
      </c>
      <c r="D566" t="s">
        <v>2045</v>
      </c>
      <c r="E566" s="26">
        <v>76.57</v>
      </c>
      <c r="G566" t="s">
        <v>512</v>
      </c>
      <c r="H566" t="s">
        <v>2046</v>
      </c>
      <c r="I566" t="s">
        <v>32</v>
      </c>
      <c r="K566" t="s">
        <v>33</v>
      </c>
      <c r="L566" t="s">
        <v>34</v>
      </c>
    </row>
    <row r="567" hidden="1" spans="1:12">
      <c r="A567">
        <v>8195990</v>
      </c>
      <c r="B567">
        <v>363</v>
      </c>
      <c r="C567">
        <v>2</v>
      </c>
      <c r="D567" t="s">
        <v>2047</v>
      </c>
      <c r="E567" s="26">
        <v>78.49</v>
      </c>
      <c r="G567" t="s">
        <v>512</v>
      </c>
      <c r="H567" t="s">
        <v>2048</v>
      </c>
      <c r="I567" t="s">
        <v>32</v>
      </c>
      <c r="K567" t="s">
        <v>33</v>
      </c>
      <c r="L567" t="s">
        <v>34</v>
      </c>
    </row>
    <row r="568" hidden="1" spans="1:12">
      <c r="A568">
        <v>8195991</v>
      </c>
      <c r="B568">
        <v>364</v>
      </c>
      <c r="C568">
        <v>2</v>
      </c>
      <c r="D568" t="s">
        <v>2049</v>
      </c>
      <c r="E568" s="26">
        <v>77.21</v>
      </c>
      <c r="G568" t="s">
        <v>512</v>
      </c>
      <c r="H568" t="s">
        <v>2050</v>
      </c>
      <c r="I568" t="s">
        <v>32</v>
      </c>
      <c r="K568" t="s">
        <v>33</v>
      </c>
      <c r="L568" t="s">
        <v>34</v>
      </c>
    </row>
    <row r="569" hidden="1" spans="1:12">
      <c r="A569">
        <v>8195992</v>
      </c>
      <c r="B569">
        <v>365</v>
      </c>
      <c r="C569">
        <v>2</v>
      </c>
      <c r="D569" t="s">
        <v>2051</v>
      </c>
      <c r="E569" s="26">
        <v>77.85</v>
      </c>
      <c r="G569" t="s">
        <v>512</v>
      </c>
      <c r="H569" t="s">
        <v>2052</v>
      </c>
      <c r="I569" t="s">
        <v>32</v>
      </c>
      <c r="K569" t="s">
        <v>33</v>
      </c>
      <c r="L569" t="s">
        <v>34</v>
      </c>
    </row>
    <row r="570" hidden="1" spans="1:12">
      <c r="A570">
        <v>8195993</v>
      </c>
      <c r="B570">
        <v>366</v>
      </c>
      <c r="C570">
        <v>2</v>
      </c>
      <c r="D570" t="s">
        <v>2053</v>
      </c>
      <c r="E570" s="26">
        <v>77.85</v>
      </c>
      <c r="G570" t="s">
        <v>512</v>
      </c>
      <c r="H570" t="s">
        <v>2054</v>
      </c>
      <c r="I570" t="s">
        <v>32</v>
      </c>
      <c r="K570" t="s">
        <v>33</v>
      </c>
      <c r="L570" t="s">
        <v>34</v>
      </c>
    </row>
    <row r="571" hidden="1" spans="1:12">
      <c r="A571">
        <v>8195994</v>
      </c>
      <c r="B571">
        <v>367</v>
      </c>
      <c r="C571">
        <v>2</v>
      </c>
      <c r="D571" t="s">
        <v>2055</v>
      </c>
      <c r="E571" s="26">
        <v>77.21</v>
      </c>
      <c r="G571" t="s">
        <v>512</v>
      </c>
      <c r="H571" t="s">
        <v>2056</v>
      </c>
      <c r="I571" t="s">
        <v>32</v>
      </c>
      <c r="K571" t="s">
        <v>33</v>
      </c>
      <c r="L571" t="s">
        <v>34</v>
      </c>
    </row>
    <row r="572" hidden="1" spans="1:12">
      <c r="A572">
        <v>8195995</v>
      </c>
      <c r="B572">
        <v>368</v>
      </c>
      <c r="C572">
        <v>2</v>
      </c>
      <c r="D572" t="s">
        <v>2057</v>
      </c>
      <c r="E572" s="26">
        <v>77.85</v>
      </c>
      <c r="G572" t="s">
        <v>512</v>
      </c>
      <c r="H572" t="s">
        <v>2058</v>
      </c>
      <c r="I572" t="s">
        <v>32</v>
      </c>
      <c r="K572" t="s">
        <v>33</v>
      </c>
      <c r="L572" t="s">
        <v>34</v>
      </c>
    </row>
    <row r="573" hidden="1" spans="1:12">
      <c r="A573">
        <v>8195996</v>
      </c>
      <c r="B573">
        <v>369</v>
      </c>
      <c r="C573">
        <v>2</v>
      </c>
      <c r="D573" t="s">
        <v>2059</v>
      </c>
      <c r="E573" s="26">
        <v>77.21</v>
      </c>
      <c r="G573" t="s">
        <v>512</v>
      </c>
      <c r="H573" t="s">
        <v>2060</v>
      </c>
      <c r="I573" t="s">
        <v>32</v>
      </c>
      <c r="K573" t="s">
        <v>33</v>
      </c>
      <c r="L573" t="s">
        <v>34</v>
      </c>
    </row>
    <row r="574" hidden="1" spans="1:12">
      <c r="A574">
        <v>8195997</v>
      </c>
      <c r="B574">
        <v>370</v>
      </c>
      <c r="C574">
        <v>2</v>
      </c>
      <c r="D574" t="s">
        <v>2061</v>
      </c>
      <c r="E574" s="26">
        <v>77.21</v>
      </c>
      <c r="G574" t="s">
        <v>512</v>
      </c>
      <c r="H574" t="s">
        <v>2062</v>
      </c>
      <c r="I574" t="s">
        <v>32</v>
      </c>
      <c r="K574" t="s">
        <v>33</v>
      </c>
      <c r="L574" t="s">
        <v>34</v>
      </c>
    </row>
    <row r="575" hidden="1" spans="1:12">
      <c r="A575">
        <v>8195998</v>
      </c>
      <c r="B575">
        <v>371</v>
      </c>
      <c r="C575">
        <v>2</v>
      </c>
      <c r="D575" t="s">
        <v>2063</v>
      </c>
      <c r="E575" s="26">
        <v>77.21</v>
      </c>
      <c r="G575" t="s">
        <v>512</v>
      </c>
      <c r="H575" t="s">
        <v>2064</v>
      </c>
      <c r="I575" t="s">
        <v>32</v>
      </c>
      <c r="K575" t="s">
        <v>33</v>
      </c>
      <c r="L575" t="s">
        <v>34</v>
      </c>
    </row>
    <row r="576" hidden="1" spans="1:12">
      <c r="A576">
        <v>8195999</v>
      </c>
      <c r="B576">
        <v>372</v>
      </c>
      <c r="C576">
        <v>2</v>
      </c>
      <c r="D576" t="s">
        <v>2065</v>
      </c>
      <c r="E576" s="26">
        <v>76.57</v>
      </c>
      <c r="G576" t="s">
        <v>512</v>
      </c>
      <c r="H576" t="s">
        <v>2066</v>
      </c>
      <c r="I576" t="s">
        <v>32</v>
      </c>
      <c r="K576" t="s">
        <v>33</v>
      </c>
      <c r="L576" t="s">
        <v>34</v>
      </c>
    </row>
    <row r="577" hidden="1" spans="1:12">
      <c r="A577">
        <v>8196000</v>
      </c>
      <c r="B577">
        <v>373</v>
      </c>
      <c r="C577">
        <v>2</v>
      </c>
      <c r="D577" t="s">
        <v>2067</v>
      </c>
      <c r="E577" s="26">
        <v>78.49</v>
      </c>
      <c r="G577" t="s">
        <v>512</v>
      </c>
      <c r="H577" t="s">
        <v>2068</v>
      </c>
      <c r="I577" t="s">
        <v>32</v>
      </c>
      <c r="K577" t="s">
        <v>33</v>
      </c>
      <c r="L577" t="s">
        <v>34</v>
      </c>
    </row>
    <row r="578" hidden="1" spans="1:12">
      <c r="A578">
        <v>8196001</v>
      </c>
      <c r="B578">
        <v>374</v>
      </c>
      <c r="C578">
        <v>2</v>
      </c>
      <c r="D578" t="s">
        <v>2069</v>
      </c>
      <c r="E578" s="26">
        <v>77.21</v>
      </c>
      <c r="G578" t="s">
        <v>512</v>
      </c>
      <c r="H578" t="s">
        <v>2070</v>
      </c>
      <c r="I578" t="s">
        <v>32</v>
      </c>
      <c r="K578" t="s">
        <v>33</v>
      </c>
      <c r="L578" t="s">
        <v>34</v>
      </c>
    </row>
    <row r="579" hidden="1" spans="1:12">
      <c r="A579">
        <v>8196002</v>
      </c>
      <c r="B579">
        <v>375</v>
      </c>
      <c r="C579">
        <v>2</v>
      </c>
      <c r="D579" t="s">
        <v>2071</v>
      </c>
      <c r="E579" s="26">
        <v>77.21</v>
      </c>
      <c r="G579" t="s">
        <v>512</v>
      </c>
      <c r="H579" t="s">
        <v>2072</v>
      </c>
      <c r="I579" t="s">
        <v>32</v>
      </c>
      <c r="K579" t="s">
        <v>33</v>
      </c>
      <c r="L579" t="s">
        <v>34</v>
      </c>
    </row>
    <row r="580" hidden="1" spans="1:12">
      <c r="A580">
        <v>8196003</v>
      </c>
      <c r="B580">
        <v>376</v>
      </c>
      <c r="C580">
        <v>2</v>
      </c>
      <c r="D580" t="s">
        <v>2073</v>
      </c>
      <c r="E580" s="26">
        <v>77.85</v>
      </c>
      <c r="G580" t="s">
        <v>512</v>
      </c>
      <c r="H580" t="s">
        <v>2074</v>
      </c>
      <c r="I580" t="s">
        <v>32</v>
      </c>
      <c r="K580" t="s">
        <v>33</v>
      </c>
      <c r="L580" t="s">
        <v>34</v>
      </c>
    </row>
    <row r="581" hidden="1" spans="1:12">
      <c r="A581">
        <v>8196004</v>
      </c>
      <c r="B581">
        <v>377</v>
      </c>
      <c r="C581">
        <v>2</v>
      </c>
      <c r="D581" t="s">
        <v>2075</v>
      </c>
      <c r="E581" s="26">
        <v>77.21</v>
      </c>
      <c r="G581" t="s">
        <v>512</v>
      </c>
      <c r="H581" t="s">
        <v>2076</v>
      </c>
      <c r="I581" t="s">
        <v>32</v>
      </c>
      <c r="K581" t="s">
        <v>33</v>
      </c>
      <c r="L581" t="s">
        <v>34</v>
      </c>
    </row>
    <row r="582" hidden="1" spans="1:12">
      <c r="A582">
        <v>8196005</v>
      </c>
      <c r="B582">
        <v>378</v>
      </c>
      <c r="C582">
        <v>2</v>
      </c>
      <c r="D582" t="s">
        <v>2077</v>
      </c>
      <c r="E582" s="26">
        <v>77.21</v>
      </c>
      <c r="G582" t="s">
        <v>512</v>
      </c>
      <c r="H582" t="s">
        <v>2078</v>
      </c>
      <c r="I582" t="s">
        <v>32</v>
      </c>
      <c r="K582" t="s">
        <v>33</v>
      </c>
      <c r="L582" t="s">
        <v>34</v>
      </c>
    </row>
    <row r="583" hidden="1" spans="1:12">
      <c r="A583">
        <v>8196006</v>
      </c>
      <c r="B583">
        <v>379</v>
      </c>
      <c r="C583">
        <v>2</v>
      </c>
      <c r="D583" t="s">
        <v>2079</v>
      </c>
      <c r="E583" s="26">
        <v>77.85</v>
      </c>
      <c r="G583" t="s">
        <v>512</v>
      </c>
      <c r="H583" t="s">
        <v>2080</v>
      </c>
      <c r="I583" t="s">
        <v>32</v>
      </c>
      <c r="K583" t="s">
        <v>33</v>
      </c>
      <c r="L583" t="s">
        <v>34</v>
      </c>
    </row>
    <row r="584" hidden="1" spans="1:12">
      <c r="A584">
        <v>8196007</v>
      </c>
      <c r="B584">
        <v>380</v>
      </c>
      <c r="C584">
        <v>2</v>
      </c>
      <c r="D584" t="s">
        <v>2081</v>
      </c>
      <c r="E584" s="26">
        <v>77.85</v>
      </c>
      <c r="G584" t="s">
        <v>512</v>
      </c>
      <c r="H584" t="s">
        <v>2082</v>
      </c>
      <c r="I584" t="s">
        <v>32</v>
      </c>
      <c r="K584" t="s">
        <v>33</v>
      </c>
      <c r="L584" t="s">
        <v>34</v>
      </c>
    </row>
    <row r="585" hidden="1" spans="1:12">
      <c r="A585">
        <v>8196008</v>
      </c>
      <c r="B585">
        <v>381</v>
      </c>
      <c r="C585">
        <v>2</v>
      </c>
      <c r="D585" t="s">
        <v>2083</v>
      </c>
      <c r="E585" s="26">
        <v>77.21</v>
      </c>
      <c r="G585" t="s">
        <v>512</v>
      </c>
      <c r="H585" t="s">
        <v>2084</v>
      </c>
      <c r="I585" t="s">
        <v>32</v>
      </c>
      <c r="K585" t="s">
        <v>33</v>
      </c>
      <c r="L585" t="s">
        <v>34</v>
      </c>
    </row>
    <row r="586" hidden="1" spans="1:12">
      <c r="A586">
        <v>8196009</v>
      </c>
      <c r="B586">
        <v>382</v>
      </c>
      <c r="C586">
        <v>2</v>
      </c>
      <c r="D586" t="s">
        <v>2085</v>
      </c>
      <c r="E586" s="26">
        <v>77.85</v>
      </c>
      <c r="G586" t="s">
        <v>512</v>
      </c>
      <c r="H586" t="s">
        <v>2086</v>
      </c>
      <c r="I586" t="s">
        <v>32</v>
      </c>
      <c r="K586" t="s">
        <v>33</v>
      </c>
      <c r="L586" t="s">
        <v>34</v>
      </c>
    </row>
    <row r="587" hidden="1" spans="1:12">
      <c r="A587">
        <v>8196010</v>
      </c>
      <c r="B587">
        <v>383</v>
      </c>
      <c r="C587">
        <v>2</v>
      </c>
      <c r="D587" t="s">
        <v>2087</v>
      </c>
      <c r="E587" s="26">
        <v>78.49</v>
      </c>
      <c r="G587" t="s">
        <v>512</v>
      </c>
      <c r="H587" t="s">
        <v>2088</v>
      </c>
      <c r="I587" t="s">
        <v>32</v>
      </c>
      <c r="K587" t="s">
        <v>33</v>
      </c>
      <c r="L587" t="s">
        <v>34</v>
      </c>
    </row>
    <row r="588" hidden="1" spans="1:12">
      <c r="A588">
        <v>8196011</v>
      </c>
      <c r="B588">
        <v>384</v>
      </c>
      <c r="C588">
        <v>2</v>
      </c>
      <c r="D588" t="s">
        <v>2089</v>
      </c>
      <c r="E588" s="26">
        <v>76.57</v>
      </c>
      <c r="G588" t="s">
        <v>512</v>
      </c>
      <c r="H588" t="s">
        <v>2090</v>
      </c>
      <c r="I588" t="s">
        <v>32</v>
      </c>
      <c r="K588" t="s">
        <v>33</v>
      </c>
      <c r="L588" t="s">
        <v>34</v>
      </c>
    </row>
    <row r="589" hidden="1" spans="1:12">
      <c r="A589">
        <v>8195758</v>
      </c>
      <c r="B589">
        <v>128</v>
      </c>
      <c r="C589">
        <v>1</v>
      </c>
      <c r="D589" t="s">
        <v>2091</v>
      </c>
      <c r="E589" s="26">
        <v>108.84</v>
      </c>
      <c r="G589" t="s">
        <v>2092</v>
      </c>
      <c r="H589" t="s">
        <v>2093</v>
      </c>
      <c r="I589" t="s">
        <v>2094</v>
      </c>
      <c r="K589" t="s">
        <v>33</v>
      </c>
      <c r="L589" t="s">
        <v>34</v>
      </c>
    </row>
    <row r="590" hidden="1" spans="1:12">
      <c r="A590">
        <v>8195801</v>
      </c>
      <c r="B590">
        <v>172</v>
      </c>
      <c r="C590">
        <v>1</v>
      </c>
      <c r="D590" t="s">
        <v>2095</v>
      </c>
      <c r="E590" s="26">
        <v>263.54</v>
      </c>
      <c r="G590" t="s">
        <v>2096</v>
      </c>
      <c r="H590" t="s">
        <v>2097</v>
      </c>
      <c r="I590" t="s">
        <v>2098</v>
      </c>
      <c r="K590" t="s">
        <v>33</v>
      </c>
      <c r="L590" t="s">
        <v>34</v>
      </c>
    </row>
    <row r="591" hidden="1" spans="1:12">
      <c r="A591">
        <v>8195843</v>
      </c>
      <c r="B591">
        <v>214</v>
      </c>
      <c r="C591">
        <v>2</v>
      </c>
      <c r="D591" t="s">
        <v>2099</v>
      </c>
      <c r="E591" s="26">
        <v>264.83</v>
      </c>
      <c r="G591" t="s">
        <v>2100</v>
      </c>
      <c r="H591" t="s">
        <v>2101</v>
      </c>
      <c r="I591" t="s">
        <v>2102</v>
      </c>
      <c r="K591" t="s">
        <v>33</v>
      </c>
      <c r="L591" t="s">
        <v>34</v>
      </c>
    </row>
    <row r="592" spans="1:12">
      <c r="A592">
        <v>8196587</v>
      </c>
      <c r="B592">
        <v>970</v>
      </c>
      <c r="C592">
        <v>5</v>
      </c>
      <c r="D592" t="s">
        <v>2103</v>
      </c>
      <c r="E592" s="26">
        <v>602.8</v>
      </c>
      <c r="G592" t="s">
        <v>2104</v>
      </c>
      <c r="H592" t="s">
        <v>2105</v>
      </c>
      <c r="I592" t="s">
        <v>2106</v>
      </c>
      <c r="K592" t="s">
        <v>33</v>
      </c>
      <c r="L592" t="s">
        <v>34</v>
      </c>
    </row>
    <row r="593" hidden="1" spans="1:12">
      <c r="A593">
        <v>8195759</v>
      </c>
      <c r="B593">
        <v>129</v>
      </c>
      <c r="C593">
        <v>1</v>
      </c>
      <c r="D593" t="s">
        <v>2107</v>
      </c>
      <c r="E593" s="26">
        <v>127.46</v>
      </c>
      <c r="G593" t="s">
        <v>2092</v>
      </c>
      <c r="H593" t="s">
        <v>2108</v>
      </c>
      <c r="I593" t="s">
        <v>2109</v>
      </c>
      <c r="K593" t="s">
        <v>33</v>
      </c>
      <c r="L593" t="s">
        <v>34</v>
      </c>
    </row>
    <row r="594" hidden="1" spans="1:12">
      <c r="A594">
        <v>8195760</v>
      </c>
      <c r="B594">
        <v>130</v>
      </c>
      <c r="C594">
        <v>1</v>
      </c>
      <c r="D594" t="s">
        <v>2110</v>
      </c>
      <c r="E594" s="26">
        <v>105.63</v>
      </c>
      <c r="G594" t="s">
        <v>2092</v>
      </c>
      <c r="H594" t="s">
        <v>2111</v>
      </c>
      <c r="I594" t="s">
        <v>32</v>
      </c>
      <c r="K594" t="s">
        <v>33</v>
      </c>
      <c r="L594" t="s">
        <v>34</v>
      </c>
    </row>
    <row r="595" hidden="1" spans="1:12">
      <c r="A595">
        <v>8196559</v>
      </c>
      <c r="B595">
        <v>942</v>
      </c>
      <c r="C595">
        <v>5</v>
      </c>
      <c r="D595" t="s">
        <v>2112</v>
      </c>
      <c r="E595" s="26">
        <v>131.31</v>
      </c>
      <c r="G595" t="s">
        <v>2113</v>
      </c>
      <c r="H595" t="s">
        <v>2114</v>
      </c>
      <c r="I595" t="s">
        <v>2115</v>
      </c>
      <c r="K595" t="s">
        <v>33</v>
      </c>
      <c r="L595" t="s">
        <v>34</v>
      </c>
    </row>
    <row r="596" hidden="1" spans="1:12">
      <c r="A596">
        <v>8195869</v>
      </c>
      <c r="B596">
        <v>241</v>
      </c>
      <c r="C596">
        <v>2</v>
      </c>
      <c r="D596" t="s">
        <v>2116</v>
      </c>
      <c r="E596" s="26">
        <v>123.61</v>
      </c>
      <c r="G596" t="s">
        <v>2117</v>
      </c>
      <c r="H596" t="s">
        <v>2118</v>
      </c>
      <c r="I596" t="s">
        <v>514</v>
      </c>
      <c r="K596" t="s">
        <v>33</v>
      </c>
      <c r="L596" t="s">
        <v>34</v>
      </c>
    </row>
    <row r="597" hidden="1" spans="1:12">
      <c r="A597">
        <v>8196419</v>
      </c>
      <c r="B597">
        <v>802</v>
      </c>
      <c r="C597">
        <v>4</v>
      </c>
      <c r="D597" t="s">
        <v>2119</v>
      </c>
      <c r="E597" s="26">
        <v>104.35</v>
      </c>
      <c r="G597" t="s">
        <v>2120</v>
      </c>
      <c r="H597" t="s">
        <v>2121</v>
      </c>
      <c r="I597" t="s">
        <v>32</v>
      </c>
      <c r="K597" t="s">
        <v>33</v>
      </c>
      <c r="L597" t="s">
        <v>34</v>
      </c>
    </row>
    <row r="598" hidden="1" spans="1:12">
      <c r="A598">
        <v>8196293</v>
      </c>
      <c r="B598">
        <v>676</v>
      </c>
      <c r="C598">
        <v>4</v>
      </c>
      <c r="D598" t="s">
        <v>2122</v>
      </c>
      <c r="E598" s="26">
        <v>134.52</v>
      </c>
      <c r="G598" t="s">
        <v>2123</v>
      </c>
      <c r="H598" t="s">
        <v>2124</v>
      </c>
      <c r="I598" t="s">
        <v>32</v>
      </c>
      <c r="K598" t="s">
        <v>33</v>
      </c>
      <c r="L598" t="s">
        <v>34</v>
      </c>
    </row>
    <row r="599" hidden="1" spans="1:12">
      <c r="A599">
        <v>8195737</v>
      </c>
      <c r="B599">
        <v>107</v>
      </c>
      <c r="C599">
        <v>1</v>
      </c>
      <c r="D599" t="s">
        <v>2125</v>
      </c>
      <c r="E599" s="26">
        <v>107.56</v>
      </c>
      <c r="G599" t="s">
        <v>2126</v>
      </c>
      <c r="H599" t="s">
        <v>2127</v>
      </c>
      <c r="I599" t="s">
        <v>32</v>
      </c>
      <c r="K599" t="s">
        <v>33</v>
      </c>
      <c r="L599" t="s">
        <v>34</v>
      </c>
    </row>
    <row r="600" hidden="1" spans="1:12">
      <c r="A600">
        <v>8195645</v>
      </c>
      <c r="B600">
        <v>14</v>
      </c>
      <c r="C600">
        <v>1</v>
      </c>
      <c r="D600" t="s">
        <v>2128</v>
      </c>
      <c r="E600" s="26">
        <v>111.41</v>
      </c>
      <c r="G600" t="s">
        <v>2129</v>
      </c>
      <c r="H600" t="s">
        <v>2130</v>
      </c>
      <c r="I600" t="s">
        <v>32</v>
      </c>
      <c r="K600" t="s">
        <v>33</v>
      </c>
      <c r="L600" t="s">
        <v>34</v>
      </c>
    </row>
    <row r="601" hidden="1" spans="1:12">
      <c r="A601">
        <v>8195738</v>
      </c>
      <c r="B601">
        <v>108</v>
      </c>
      <c r="C601">
        <v>1</v>
      </c>
      <c r="D601" t="s">
        <v>2131</v>
      </c>
      <c r="E601" s="26">
        <v>100.5</v>
      </c>
      <c r="G601" t="s">
        <v>2126</v>
      </c>
      <c r="H601" t="s">
        <v>2132</v>
      </c>
      <c r="I601" t="s">
        <v>32</v>
      </c>
      <c r="K601" t="s">
        <v>33</v>
      </c>
      <c r="L601" t="s">
        <v>34</v>
      </c>
    </row>
    <row r="602" hidden="1" spans="1:12">
      <c r="A602">
        <v>8195739</v>
      </c>
      <c r="B602">
        <v>109</v>
      </c>
      <c r="C602">
        <v>1</v>
      </c>
      <c r="D602" t="s">
        <v>2133</v>
      </c>
      <c r="E602" s="26">
        <v>115.9</v>
      </c>
      <c r="G602" t="s">
        <v>2126</v>
      </c>
      <c r="H602" t="s">
        <v>2134</v>
      </c>
      <c r="I602" t="s">
        <v>32</v>
      </c>
      <c r="K602" t="s">
        <v>33</v>
      </c>
      <c r="L602" t="s">
        <v>34</v>
      </c>
    </row>
    <row r="603" hidden="1" spans="1:12">
      <c r="A603">
        <v>8196349</v>
      </c>
      <c r="B603">
        <v>732</v>
      </c>
      <c r="C603">
        <v>4</v>
      </c>
      <c r="D603" t="s">
        <v>2135</v>
      </c>
      <c r="E603" s="26">
        <v>126.18</v>
      </c>
      <c r="G603" t="s">
        <v>2136</v>
      </c>
      <c r="H603" t="s">
        <v>2137</v>
      </c>
      <c r="I603" t="s">
        <v>32</v>
      </c>
      <c r="K603" t="s">
        <v>33</v>
      </c>
      <c r="L603" t="s">
        <v>34</v>
      </c>
    </row>
    <row r="604" hidden="1" spans="1:12">
      <c r="A604">
        <v>8196564</v>
      </c>
      <c r="B604">
        <v>947</v>
      </c>
      <c r="C604">
        <v>5</v>
      </c>
      <c r="D604" t="s">
        <v>2138</v>
      </c>
      <c r="E604" s="26">
        <v>119.11</v>
      </c>
      <c r="G604" t="s">
        <v>2139</v>
      </c>
      <c r="H604" t="s">
        <v>2140</v>
      </c>
      <c r="I604" t="s">
        <v>32</v>
      </c>
      <c r="K604" t="s">
        <v>33</v>
      </c>
      <c r="L604" t="s">
        <v>34</v>
      </c>
    </row>
    <row r="605" hidden="1" spans="1:12">
      <c r="A605">
        <v>8195780</v>
      </c>
      <c r="B605">
        <v>151</v>
      </c>
      <c r="C605">
        <v>1</v>
      </c>
      <c r="D605" t="s">
        <v>2141</v>
      </c>
      <c r="E605" s="26">
        <v>126.78</v>
      </c>
      <c r="G605" t="s">
        <v>2142</v>
      </c>
      <c r="H605" t="s">
        <v>2143</v>
      </c>
      <c r="I605" t="s">
        <v>32</v>
      </c>
      <c r="K605" t="s">
        <v>33</v>
      </c>
      <c r="L605" t="s">
        <v>34</v>
      </c>
    </row>
    <row r="606" hidden="1" spans="1:12">
      <c r="A606">
        <v>8195859</v>
      </c>
      <c r="B606">
        <v>231</v>
      </c>
      <c r="C606">
        <v>2</v>
      </c>
      <c r="D606" t="s">
        <v>2144</v>
      </c>
      <c r="E606" s="26">
        <v>113.98</v>
      </c>
      <c r="G606" t="s">
        <v>2145</v>
      </c>
      <c r="H606" t="s">
        <v>2146</v>
      </c>
      <c r="I606" t="s">
        <v>510</v>
      </c>
      <c r="K606" t="s">
        <v>33</v>
      </c>
      <c r="L606" t="s">
        <v>34</v>
      </c>
    </row>
    <row r="607" hidden="1" spans="1:12">
      <c r="A607">
        <v>8195907</v>
      </c>
      <c r="B607">
        <v>280</v>
      </c>
      <c r="C607">
        <v>2</v>
      </c>
      <c r="D607" t="s">
        <v>2147</v>
      </c>
      <c r="E607" s="26">
        <v>145.44</v>
      </c>
      <c r="G607" t="s">
        <v>2148</v>
      </c>
      <c r="H607" t="s">
        <v>2149</v>
      </c>
      <c r="I607" t="s">
        <v>32</v>
      </c>
      <c r="K607" t="s">
        <v>33</v>
      </c>
      <c r="L607" t="s">
        <v>34</v>
      </c>
    </row>
    <row r="608" hidden="1" spans="1:12">
      <c r="A608">
        <v>8195635</v>
      </c>
      <c r="B608">
        <v>3</v>
      </c>
      <c r="C608">
        <v>1</v>
      </c>
      <c r="D608" t="s">
        <v>2150</v>
      </c>
      <c r="E608" s="26">
        <v>79.31</v>
      </c>
      <c r="G608" t="s">
        <v>2151</v>
      </c>
      <c r="H608" t="s">
        <v>2152</v>
      </c>
      <c r="I608" t="s">
        <v>2153</v>
      </c>
      <c r="K608" t="s">
        <v>33</v>
      </c>
      <c r="L608" t="s">
        <v>34</v>
      </c>
    </row>
    <row r="609" hidden="1" spans="1:12">
      <c r="A609">
        <v>8195894</v>
      </c>
      <c r="B609">
        <v>266</v>
      </c>
      <c r="C609">
        <v>2</v>
      </c>
      <c r="D609" t="s">
        <v>2154</v>
      </c>
      <c r="E609" s="26">
        <v>124.25</v>
      </c>
      <c r="G609" t="s">
        <v>968</v>
      </c>
      <c r="H609" t="s">
        <v>2155</v>
      </c>
      <c r="I609" t="s">
        <v>2156</v>
      </c>
      <c r="K609" t="s">
        <v>33</v>
      </c>
      <c r="L609" t="s">
        <v>34</v>
      </c>
    </row>
    <row r="610" hidden="1" spans="1:12">
      <c r="A610">
        <v>8196477</v>
      </c>
      <c r="B610">
        <v>860</v>
      </c>
      <c r="C610">
        <v>5</v>
      </c>
      <c r="D610" t="s">
        <v>2157</v>
      </c>
      <c r="E610" s="26">
        <v>142.87</v>
      </c>
      <c r="G610" t="s">
        <v>2158</v>
      </c>
      <c r="H610" t="s">
        <v>2159</v>
      </c>
      <c r="I610" t="s">
        <v>2160</v>
      </c>
      <c r="K610" t="s">
        <v>33</v>
      </c>
      <c r="L610" t="s">
        <v>34</v>
      </c>
    </row>
    <row r="611" hidden="1" spans="1:12">
      <c r="A611">
        <v>8195895</v>
      </c>
      <c r="B611">
        <v>267</v>
      </c>
      <c r="C611">
        <v>2</v>
      </c>
      <c r="D611" t="s">
        <v>2161</v>
      </c>
      <c r="E611" s="26">
        <v>136.45</v>
      </c>
      <c r="G611" t="s">
        <v>968</v>
      </c>
      <c r="H611" t="s">
        <v>2162</v>
      </c>
      <c r="I611" t="s">
        <v>2163</v>
      </c>
      <c r="K611" t="s">
        <v>33</v>
      </c>
      <c r="L611" t="s">
        <v>34</v>
      </c>
    </row>
    <row r="612" spans="1:12">
      <c r="A612">
        <v>8196600</v>
      </c>
      <c r="B612">
        <v>983</v>
      </c>
      <c r="C612">
        <v>5</v>
      </c>
      <c r="D612" t="s">
        <v>2164</v>
      </c>
      <c r="E612" s="26">
        <v>924.33</v>
      </c>
      <c r="G612" t="s">
        <v>2165</v>
      </c>
      <c r="H612" t="s">
        <v>2166</v>
      </c>
      <c r="I612" t="s">
        <v>2167</v>
      </c>
      <c r="K612" t="s">
        <v>33</v>
      </c>
      <c r="L612" t="s">
        <v>34</v>
      </c>
    </row>
    <row r="613" hidden="1" spans="1:12">
      <c r="A613">
        <v>8196500</v>
      </c>
      <c r="B613">
        <v>883</v>
      </c>
      <c r="C613">
        <v>5</v>
      </c>
      <c r="D613" t="s">
        <v>2168</v>
      </c>
      <c r="E613" s="26">
        <v>79.91</v>
      </c>
      <c r="G613" t="s">
        <v>2169</v>
      </c>
      <c r="H613" t="s">
        <v>2170</v>
      </c>
      <c r="I613" t="s">
        <v>2171</v>
      </c>
      <c r="K613" t="s">
        <v>33</v>
      </c>
      <c r="L613" t="s">
        <v>34</v>
      </c>
    </row>
    <row r="614" spans="1:12">
      <c r="A614">
        <v>8195666</v>
      </c>
      <c r="B614">
        <v>35</v>
      </c>
      <c r="C614">
        <v>1</v>
      </c>
      <c r="D614" t="s">
        <v>2172</v>
      </c>
      <c r="E614" s="26">
        <v>588.99</v>
      </c>
      <c r="G614" t="s">
        <v>2173</v>
      </c>
      <c r="H614" t="s">
        <v>2174</v>
      </c>
      <c r="I614" t="s">
        <v>2175</v>
      </c>
      <c r="K614" t="s">
        <v>33</v>
      </c>
      <c r="L614" t="s">
        <v>34</v>
      </c>
    </row>
    <row r="615" spans="1:12">
      <c r="A615">
        <v>8195667</v>
      </c>
      <c r="B615">
        <v>36</v>
      </c>
      <c r="C615">
        <v>1</v>
      </c>
      <c r="D615" t="s">
        <v>2176</v>
      </c>
      <c r="E615" s="26">
        <v>565.88</v>
      </c>
      <c r="G615" t="s">
        <v>2173</v>
      </c>
      <c r="H615" t="s">
        <v>2177</v>
      </c>
      <c r="I615" t="s">
        <v>2175</v>
      </c>
      <c r="K615" t="s">
        <v>33</v>
      </c>
      <c r="L615" t="s">
        <v>34</v>
      </c>
    </row>
    <row r="616" spans="1:12">
      <c r="A616">
        <v>8195863</v>
      </c>
      <c r="B616">
        <v>235</v>
      </c>
      <c r="C616">
        <v>2</v>
      </c>
      <c r="D616" t="s">
        <v>2178</v>
      </c>
      <c r="E616" s="26">
        <v>595.41</v>
      </c>
      <c r="G616" t="s">
        <v>2179</v>
      </c>
      <c r="H616" t="s">
        <v>2180</v>
      </c>
      <c r="I616" t="s">
        <v>2181</v>
      </c>
      <c r="K616" t="s">
        <v>33</v>
      </c>
      <c r="L616" t="s">
        <v>34</v>
      </c>
    </row>
    <row r="617" spans="1:12">
      <c r="A617">
        <v>8196253</v>
      </c>
      <c r="B617">
        <v>636</v>
      </c>
      <c r="C617">
        <v>4</v>
      </c>
      <c r="D617" t="s">
        <v>2182</v>
      </c>
      <c r="E617" s="26">
        <v>629.91</v>
      </c>
      <c r="G617" t="s">
        <v>2183</v>
      </c>
      <c r="H617" t="s">
        <v>2184</v>
      </c>
      <c r="I617" t="s">
        <v>2185</v>
      </c>
      <c r="K617" t="s">
        <v>33</v>
      </c>
      <c r="L617" t="s">
        <v>34</v>
      </c>
    </row>
    <row r="618" hidden="1" spans="1:12">
      <c r="A618">
        <v>8195792</v>
      </c>
      <c r="B618">
        <v>163</v>
      </c>
      <c r="C618">
        <v>1</v>
      </c>
      <c r="D618" t="s">
        <v>2186</v>
      </c>
      <c r="E618" s="26">
        <v>211.9</v>
      </c>
      <c r="G618" t="s">
        <v>2187</v>
      </c>
      <c r="H618" t="s">
        <v>2188</v>
      </c>
      <c r="I618" t="s">
        <v>2189</v>
      </c>
      <c r="K618" t="s">
        <v>33</v>
      </c>
      <c r="L618" t="s">
        <v>34</v>
      </c>
    </row>
    <row r="619" hidden="1" spans="1:12">
      <c r="A619">
        <v>8196287</v>
      </c>
      <c r="B619">
        <v>670</v>
      </c>
      <c r="C619">
        <v>4</v>
      </c>
      <c r="D619" t="s">
        <v>2190</v>
      </c>
      <c r="E619" s="26">
        <v>137.73</v>
      </c>
      <c r="G619" t="s">
        <v>2191</v>
      </c>
      <c r="H619" t="s">
        <v>2192</v>
      </c>
      <c r="I619" t="s">
        <v>2193</v>
      </c>
      <c r="K619" t="s">
        <v>33</v>
      </c>
      <c r="L619" t="s">
        <v>34</v>
      </c>
    </row>
    <row r="620" hidden="1" spans="1:12">
      <c r="A620">
        <v>8196078</v>
      </c>
      <c r="B620">
        <v>453</v>
      </c>
      <c r="C620">
        <v>3</v>
      </c>
      <c r="D620" t="s">
        <v>2194</v>
      </c>
      <c r="E620" s="26">
        <v>137.73</v>
      </c>
      <c r="G620" t="s">
        <v>2195</v>
      </c>
      <c r="H620" t="s">
        <v>2196</v>
      </c>
      <c r="I620" t="s">
        <v>2197</v>
      </c>
      <c r="K620" t="s">
        <v>33</v>
      </c>
      <c r="L620" t="s">
        <v>34</v>
      </c>
    </row>
    <row r="621" hidden="1" spans="1:12">
      <c r="A621">
        <v>8196311</v>
      </c>
      <c r="B621">
        <v>694</v>
      </c>
      <c r="C621">
        <v>4</v>
      </c>
      <c r="D621" t="s">
        <v>2198</v>
      </c>
      <c r="E621" s="26">
        <v>137.73</v>
      </c>
      <c r="G621" t="s">
        <v>2199</v>
      </c>
      <c r="H621" t="s">
        <v>2200</v>
      </c>
      <c r="I621" t="s">
        <v>2201</v>
      </c>
      <c r="K621" t="s">
        <v>33</v>
      </c>
      <c r="L621" t="s">
        <v>34</v>
      </c>
    </row>
    <row r="622" hidden="1" spans="1:12">
      <c r="A622">
        <v>8196288</v>
      </c>
      <c r="B622">
        <v>671</v>
      </c>
      <c r="C622">
        <v>4</v>
      </c>
      <c r="D622" t="s">
        <v>2202</v>
      </c>
      <c r="E622" s="26">
        <v>137.73</v>
      </c>
      <c r="G622" t="s">
        <v>2191</v>
      </c>
      <c r="H622" t="s">
        <v>2203</v>
      </c>
      <c r="I622" t="s">
        <v>2204</v>
      </c>
      <c r="K622" t="s">
        <v>33</v>
      </c>
      <c r="L622" t="s">
        <v>34</v>
      </c>
    </row>
    <row r="623" hidden="1" spans="1:12">
      <c r="A623">
        <v>8195875</v>
      </c>
      <c r="B623">
        <v>247</v>
      </c>
      <c r="C623">
        <v>2</v>
      </c>
      <c r="D623" t="s">
        <v>2205</v>
      </c>
      <c r="E623" s="26">
        <v>137.73</v>
      </c>
      <c r="G623" t="s">
        <v>2206</v>
      </c>
      <c r="H623" t="s">
        <v>2207</v>
      </c>
      <c r="I623" t="s">
        <v>2208</v>
      </c>
      <c r="K623" t="s">
        <v>33</v>
      </c>
      <c r="L623" t="s">
        <v>34</v>
      </c>
    </row>
    <row r="624" hidden="1" spans="1:12">
      <c r="A624">
        <v>8196401</v>
      </c>
      <c r="B624">
        <v>784</v>
      </c>
      <c r="C624">
        <v>4</v>
      </c>
      <c r="D624" t="s">
        <v>2209</v>
      </c>
      <c r="E624" s="26">
        <v>137.73</v>
      </c>
      <c r="G624" t="s">
        <v>2210</v>
      </c>
      <c r="H624" t="s">
        <v>2211</v>
      </c>
      <c r="I624" t="s">
        <v>2212</v>
      </c>
      <c r="K624" t="s">
        <v>33</v>
      </c>
      <c r="L624" t="s">
        <v>34</v>
      </c>
    </row>
    <row r="625" hidden="1" spans="1:12">
      <c r="A625">
        <v>8195634</v>
      </c>
      <c r="B625">
        <v>2</v>
      </c>
      <c r="C625">
        <v>1</v>
      </c>
      <c r="D625" t="s">
        <v>2213</v>
      </c>
      <c r="E625" s="26">
        <v>137.73</v>
      </c>
      <c r="G625" t="s">
        <v>2214</v>
      </c>
      <c r="H625" t="s">
        <v>2215</v>
      </c>
      <c r="I625" t="s">
        <v>2216</v>
      </c>
      <c r="K625" t="s">
        <v>33</v>
      </c>
      <c r="L625" t="s">
        <v>34</v>
      </c>
    </row>
    <row r="626" hidden="1" spans="1:12">
      <c r="A626">
        <v>8196326</v>
      </c>
      <c r="B626">
        <v>709</v>
      </c>
      <c r="C626">
        <v>4</v>
      </c>
      <c r="D626" t="s">
        <v>2217</v>
      </c>
      <c r="E626" s="26">
        <v>137.73</v>
      </c>
      <c r="G626" t="s">
        <v>2218</v>
      </c>
      <c r="H626" t="s">
        <v>2219</v>
      </c>
      <c r="I626" t="s">
        <v>2220</v>
      </c>
      <c r="K626" t="s">
        <v>33</v>
      </c>
      <c r="L626" t="s">
        <v>34</v>
      </c>
    </row>
    <row r="627" hidden="1" spans="1:12">
      <c r="A627">
        <v>8195967</v>
      </c>
      <c r="B627">
        <v>340</v>
      </c>
      <c r="C627">
        <v>2</v>
      </c>
      <c r="D627" t="s">
        <v>2221</v>
      </c>
      <c r="E627" s="26">
        <v>137.73</v>
      </c>
      <c r="G627" t="s">
        <v>2222</v>
      </c>
      <c r="H627" t="s">
        <v>2223</v>
      </c>
      <c r="I627" t="s">
        <v>2224</v>
      </c>
      <c r="K627" t="s">
        <v>33</v>
      </c>
      <c r="L627" t="s">
        <v>34</v>
      </c>
    </row>
    <row r="628" hidden="1" spans="1:12">
      <c r="A628">
        <v>8196095</v>
      </c>
      <c r="B628">
        <v>471</v>
      </c>
      <c r="C628">
        <v>3</v>
      </c>
      <c r="D628" t="s">
        <v>2225</v>
      </c>
      <c r="E628" s="26">
        <v>138.37</v>
      </c>
      <c r="G628" t="s">
        <v>2226</v>
      </c>
      <c r="H628" t="s">
        <v>2227</v>
      </c>
      <c r="I628" t="s">
        <v>2228</v>
      </c>
      <c r="K628" t="s">
        <v>33</v>
      </c>
      <c r="L628" t="s">
        <v>34</v>
      </c>
    </row>
    <row r="629" hidden="1" spans="1:12">
      <c r="A629">
        <v>8195851</v>
      </c>
      <c r="B629">
        <v>223</v>
      </c>
      <c r="C629">
        <v>2</v>
      </c>
      <c r="D629" t="s">
        <v>2229</v>
      </c>
      <c r="E629" s="26">
        <v>137.73</v>
      </c>
      <c r="G629" t="s">
        <v>2230</v>
      </c>
      <c r="H629" t="s">
        <v>2231</v>
      </c>
      <c r="I629" t="s">
        <v>2232</v>
      </c>
      <c r="K629" t="s">
        <v>33</v>
      </c>
      <c r="L629" t="s">
        <v>34</v>
      </c>
    </row>
    <row r="630" hidden="1" spans="1:12">
      <c r="A630">
        <v>8196126</v>
      </c>
      <c r="B630">
        <v>502</v>
      </c>
      <c r="C630">
        <v>3</v>
      </c>
      <c r="D630" t="s">
        <v>2233</v>
      </c>
      <c r="E630" s="26">
        <v>137.73</v>
      </c>
      <c r="G630" t="s">
        <v>2234</v>
      </c>
      <c r="H630" t="s">
        <v>2235</v>
      </c>
      <c r="I630" t="s">
        <v>2236</v>
      </c>
      <c r="K630" t="s">
        <v>33</v>
      </c>
      <c r="L630" t="s">
        <v>34</v>
      </c>
    </row>
    <row r="631" hidden="1" spans="1:12">
      <c r="A631">
        <v>8196294</v>
      </c>
      <c r="B631">
        <v>677</v>
      </c>
      <c r="C631">
        <v>4</v>
      </c>
      <c r="D631" t="s">
        <v>2237</v>
      </c>
      <c r="E631" s="26">
        <v>137.73</v>
      </c>
      <c r="G631" t="s">
        <v>2238</v>
      </c>
      <c r="H631" t="s">
        <v>2239</v>
      </c>
      <c r="I631" t="s">
        <v>2240</v>
      </c>
      <c r="K631" t="s">
        <v>33</v>
      </c>
      <c r="L631" t="s">
        <v>34</v>
      </c>
    </row>
    <row r="632" hidden="1" spans="1:12">
      <c r="A632">
        <v>8196426</v>
      </c>
      <c r="B632">
        <v>809</v>
      </c>
      <c r="C632">
        <v>4</v>
      </c>
      <c r="D632" t="s">
        <v>2241</v>
      </c>
      <c r="E632" s="26">
        <v>137.73</v>
      </c>
      <c r="G632" t="s">
        <v>2242</v>
      </c>
      <c r="H632" t="s">
        <v>2243</v>
      </c>
      <c r="I632" t="s">
        <v>2244</v>
      </c>
      <c r="K632" t="s">
        <v>33</v>
      </c>
      <c r="L632" t="s">
        <v>34</v>
      </c>
    </row>
    <row r="633" hidden="1" spans="1:12">
      <c r="A633">
        <v>8196596</v>
      </c>
      <c r="B633">
        <v>979</v>
      </c>
      <c r="C633">
        <v>5</v>
      </c>
      <c r="D633" t="s">
        <v>2245</v>
      </c>
      <c r="E633" s="26">
        <v>137.73</v>
      </c>
      <c r="G633" t="s">
        <v>2246</v>
      </c>
      <c r="H633" t="s">
        <v>2247</v>
      </c>
      <c r="I633" t="s">
        <v>2248</v>
      </c>
      <c r="K633" t="s">
        <v>33</v>
      </c>
      <c r="L633" t="s">
        <v>34</v>
      </c>
    </row>
    <row r="634" hidden="1" spans="1:12">
      <c r="A634">
        <v>8195963</v>
      </c>
      <c r="B634">
        <v>336</v>
      </c>
      <c r="C634">
        <v>2</v>
      </c>
      <c r="D634" t="s">
        <v>2249</v>
      </c>
      <c r="E634" s="26">
        <v>137.73</v>
      </c>
      <c r="G634" t="s">
        <v>2250</v>
      </c>
      <c r="H634" t="s">
        <v>2251</v>
      </c>
      <c r="I634" t="s">
        <v>2252</v>
      </c>
      <c r="K634" t="s">
        <v>33</v>
      </c>
      <c r="L634" t="s">
        <v>34</v>
      </c>
    </row>
    <row r="635" hidden="1" spans="1:12">
      <c r="A635">
        <v>8195962</v>
      </c>
      <c r="B635">
        <v>335</v>
      </c>
      <c r="C635">
        <v>2</v>
      </c>
      <c r="D635" t="s">
        <v>2253</v>
      </c>
      <c r="E635" s="26">
        <v>173.04</v>
      </c>
      <c r="G635" t="s">
        <v>2254</v>
      </c>
      <c r="H635" t="s">
        <v>2255</v>
      </c>
      <c r="I635" t="s">
        <v>2256</v>
      </c>
      <c r="K635" t="s">
        <v>33</v>
      </c>
      <c r="L635" t="s">
        <v>34</v>
      </c>
    </row>
    <row r="636" hidden="1" spans="1:12">
      <c r="A636">
        <v>8195797</v>
      </c>
      <c r="B636">
        <v>168</v>
      </c>
      <c r="C636">
        <v>1</v>
      </c>
      <c r="D636" t="s">
        <v>2257</v>
      </c>
      <c r="E636" s="26">
        <v>137.73</v>
      </c>
      <c r="G636" t="s">
        <v>2258</v>
      </c>
      <c r="H636" t="s">
        <v>2259</v>
      </c>
      <c r="I636" t="s">
        <v>2260</v>
      </c>
      <c r="K636" t="s">
        <v>33</v>
      </c>
      <c r="L636" t="s">
        <v>34</v>
      </c>
    </row>
    <row r="637" hidden="1" spans="1:12">
      <c r="A637">
        <v>8196347</v>
      </c>
      <c r="B637">
        <v>730</v>
      </c>
      <c r="C637">
        <v>4</v>
      </c>
      <c r="D637" t="s">
        <v>2261</v>
      </c>
      <c r="E637" s="26">
        <v>137.73</v>
      </c>
      <c r="G637" t="s">
        <v>2262</v>
      </c>
      <c r="H637" t="s">
        <v>2263</v>
      </c>
      <c r="I637" t="s">
        <v>2264</v>
      </c>
      <c r="K637" t="s">
        <v>33</v>
      </c>
      <c r="L637" t="s">
        <v>34</v>
      </c>
    </row>
    <row r="638" hidden="1" spans="1:12">
      <c r="A638">
        <v>8196368</v>
      </c>
      <c r="B638">
        <v>751</v>
      </c>
      <c r="C638">
        <v>4</v>
      </c>
      <c r="D638" t="s">
        <v>2265</v>
      </c>
      <c r="E638" s="26">
        <v>137.73</v>
      </c>
      <c r="G638" t="s">
        <v>2266</v>
      </c>
      <c r="H638" t="s">
        <v>2267</v>
      </c>
      <c r="I638" t="s">
        <v>2268</v>
      </c>
      <c r="K638" t="s">
        <v>33</v>
      </c>
      <c r="L638" t="s">
        <v>34</v>
      </c>
    </row>
    <row r="639" hidden="1" spans="1:12">
      <c r="A639">
        <v>8196437</v>
      </c>
      <c r="B639">
        <v>820</v>
      </c>
      <c r="C639">
        <v>5</v>
      </c>
      <c r="D639" t="s">
        <v>2269</v>
      </c>
      <c r="E639" s="26">
        <v>137.73</v>
      </c>
      <c r="G639" t="s">
        <v>2270</v>
      </c>
      <c r="H639" t="s">
        <v>2271</v>
      </c>
      <c r="I639" t="s">
        <v>2272</v>
      </c>
      <c r="K639" t="s">
        <v>33</v>
      </c>
      <c r="L639" t="s">
        <v>34</v>
      </c>
    </row>
    <row r="640" spans="1:12">
      <c r="A640">
        <v>8196435</v>
      </c>
      <c r="B640">
        <v>818</v>
      </c>
      <c r="C640">
        <v>5</v>
      </c>
      <c r="D640" t="s">
        <v>2273</v>
      </c>
      <c r="E640" s="26">
        <v>516.47</v>
      </c>
      <c r="G640" t="s">
        <v>2274</v>
      </c>
      <c r="H640" t="s">
        <v>2275</v>
      </c>
      <c r="I640" t="s">
        <v>2276</v>
      </c>
      <c r="K640" t="s">
        <v>33</v>
      </c>
      <c r="L640" t="s">
        <v>34</v>
      </c>
    </row>
    <row r="641" hidden="1" spans="1:12">
      <c r="A641">
        <v>8196367</v>
      </c>
      <c r="B641">
        <v>750</v>
      </c>
      <c r="C641">
        <v>4</v>
      </c>
      <c r="D641" t="s">
        <v>2277</v>
      </c>
      <c r="E641" s="26">
        <v>177.54</v>
      </c>
      <c r="G641" t="s">
        <v>2278</v>
      </c>
      <c r="H641" t="s">
        <v>2279</v>
      </c>
      <c r="I641" t="s">
        <v>2280</v>
      </c>
      <c r="K641" t="s">
        <v>33</v>
      </c>
      <c r="L641" t="s">
        <v>34</v>
      </c>
    </row>
    <row r="642" hidden="1" spans="1:12">
      <c r="A642">
        <v>8195747</v>
      </c>
      <c r="B642">
        <v>117</v>
      </c>
      <c r="C642">
        <v>1</v>
      </c>
      <c r="D642" t="s">
        <v>2281</v>
      </c>
      <c r="E642" s="26">
        <v>173.04</v>
      </c>
      <c r="G642" t="s">
        <v>2282</v>
      </c>
      <c r="H642" t="s">
        <v>2283</v>
      </c>
      <c r="I642" t="s">
        <v>2284</v>
      </c>
      <c r="K642" t="s">
        <v>33</v>
      </c>
      <c r="L642" t="s">
        <v>34</v>
      </c>
    </row>
    <row r="643" hidden="1" spans="1:12">
      <c r="A643">
        <v>8196365</v>
      </c>
      <c r="B643">
        <v>748</v>
      </c>
      <c r="C643">
        <v>4</v>
      </c>
      <c r="D643" t="s">
        <v>2285</v>
      </c>
      <c r="E643" s="26">
        <v>145.44</v>
      </c>
      <c r="G643" t="s">
        <v>2286</v>
      </c>
      <c r="H643" t="s">
        <v>2287</v>
      </c>
      <c r="I643" t="s">
        <v>2288</v>
      </c>
      <c r="K643" t="s">
        <v>33</v>
      </c>
      <c r="L643" t="s">
        <v>34</v>
      </c>
    </row>
    <row r="644" hidden="1" spans="1:12">
      <c r="A644">
        <v>8195707</v>
      </c>
      <c r="B644">
        <v>77</v>
      </c>
      <c r="C644">
        <v>1</v>
      </c>
      <c r="D644" t="s">
        <v>2289</v>
      </c>
      <c r="E644" s="26">
        <v>137.73</v>
      </c>
      <c r="G644" t="s">
        <v>2290</v>
      </c>
      <c r="H644" t="s">
        <v>2291</v>
      </c>
      <c r="I644" t="s">
        <v>2292</v>
      </c>
      <c r="K644" t="s">
        <v>33</v>
      </c>
      <c r="L644" t="s">
        <v>34</v>
      </c>
    </row>
    <row r="645" hidden="1" spans="1:12">
      <c r="A645">
        <v>8196399</v>
      </c>
      <c r="B645">
        <v>782</v>
      </c>
      <c r="C645">
        <v>4</v>
      </c>
      <c r="D645" t="s">
        <v>2293</v>
      </c>
      <c r="E645" s="26">
        <v>137.73</v>
      </c>
      <c r="G645" t="s">
        <v>2294</v>
      </c>
      <c r="H645" t="s">
        <v>2295</v>
      </c>
      <c r="I645" t="s">
        <v>2296</v>
      </c>
      <c r="K645" t="s">
        <v>33</v>
      </c>
      <c r="L645" t="s">
        <v>34</v>
      </c>
    </row>
    <row r="646" hidden="1" spans="1:12">
      <c r="A646">
        <v>8195742</v>
      </c>
      <c r="B646">
        <v>112</v>
      </c>
      <c r="C646">
        <v>1</v>
      </c>
      <c r="D646" t="s">
        <v>2297</v>
      </c>
      <c r="E646" s="26">
        <v>137.73</v>
      </c>
      <c r="G646" t="s">
        <v>2298</v>
      </c>
      <c r="H646" t="s">
        <v>2299</v>
      </c>
      <c r="I646" t="s">
        <v>2300</v>
      </c>
      <c r="K646" t="s">
        <v>33</v>
      </c>
      <c r="L646" t="s">
        <v>34</v>
      </c>
    </row>
    <row r="647" hidden="1" spans="1:12">
      <c r="A647">
        <v>8196336</v>
      </c>
      <c r="B647">
        <v>719</v>
      </c>
      <c r="C647">
        <v>4</v>
      </c>
      <c r="D647" t="s">
        <v>2301</v>
      </c>
      <c r="E647" s="26">
        <v>140.3</v>
      </c>
      <c r="G647" t="s">
        <v>2302</v>
      </c>
      <c r="H647" t="s">
        <v>2303</v>
      </c>
      <c r="I647" t="s">
        <v>2304</v>
      </c>
      <c r="K647" t="s">
        <v>33</v>
      </c>
      <c r="L647" t="s">
        <v>34</v>
      </c>
    </row>
    <row r="648" hidden="1" spans="1:12">
      <c r="A648">
        <v>8196381</v>
      </c>
      <c r="B648">
        <v>764</v>
      </c>
      <c r="C648">
        <v>4</v>
      </c>
      <c r="D648" t="s">
        <v>2305</v>
      </c>
      <c r="E648" s="26">
        <v>146.08</v>
      </c>
      <c r="G648" t="s">
        <v>2306</v>
      </c>
      <c r="H648" t="s">
        <v>2307</v>
      </c>
      <c r="I648" t="s">
        <v>2308</v>
      </c>
      <c r="K648" t="s">
        <v>33</v>
      </c>
      <c r="L648" t="s">
        <v>34</v>
      </c>
    </row>
    <row r="649" hidden="1" spans="1:12">
      <c r="A649">
        <v>8196631</v>
      </c>
      <c r="B649">
        <v>1015</v>
      </c>
      <c r="C649">
        <v>5</v>
      </c>
      <c r="D649" t="s">
        <v>2309</v>
      </c>
      <c r="E649" s="26">
        <v>137.73</v>
      </c>
      <c r="G649" t="s">
        <v>2310</v>
      </c>
      <c r="H649" t="s">
        <v>2311</v>
      </c>
      <c r="I649" t="s">
        <v>2312</v>
      </c>
      <c r="K649" t="s">
        <v>33</v>
      </c>
      <c r="L649" t="s">
        <v>34</v>
      </c>
    </row>
    <row r="650" hidden="1" spans="1:12">
      <c r="A650">
        <v>8195661</v>
      </c>
      <c r="B650">
        <v>30</v>
      </c>
      <c r="C650">
        <v>1</v>
      </c>
      <c r="D650" t="s">
        <v>2313</v>
      </c>
      <c r="E650" s="26">
        <v>137.73</v>
      </c>
      <c r="G650" t="s">
        <v>2314</v>
      </c>
      <c r="H650" t="s">
        <v>2315</v>
      </c>
      <c r="I650" t="s">
        <v>2316</v>
      </c>
      <c r="K650" t="s">
        <v>33</v>
      </c>
      <c r="L650" t="s">
        <v>34</v>
      </c>
    </row>
    <row r="651" hidden="1" spans="1:12">
      <c r="A651">
        <v>8195733</v>
      </c>
      <c r="B651">
        <v>103</v>
      </c>
      <c r="C651">
        <v>1</v>
      </c>
      <c r="D651" t="s">
        <v>2317</v>
      </c>
      <c r="E651" s="26">
        <v>137.73</v>
      </c>
      <c r="G651" t="s">
        <v>2318</v>
      </c>
      <c r="H651" t="s">
        <v>2319</v>
      </c>
      <c r="I651" t="s">
        <v>2316</v>
      </c>
      <c r="K651" t="s">
        <v>33</v>
      </c>
      <c r="L651" t="s">
        <v>34</v>
      </c>
    </row>
    <row r="652" hidden="1" spans="1:12">
      <c r="A652">
        <v>8196586</v>
      </c>
      <c r="B652">
        <v>969</v>
      </c>
      <c r="C652">
        <v>5</v>
      </c>
      <c r="D652" t="s">
        <v>2320</v>
      </c>
      <c r="E652" s="26">
        <v>137.73</v>
      </c>
      <c r="G652" t="s">
        <v>2321</v>
      </c>
      <c r="H652" t="s">
        <v>2322</v>
      </c>
      <c r="I652" t="s">
        <v>2323</v>
      </c>
      <c r="K652" t="s">
        <v>33</v>
      </c>
      <c r="L652" t="s">
        <v>34</v>
      </c>
    </row>
    <row r="653" hidden="1" spans="1:12">
      <c r="A653">
        <v>8195787</v>
      </c>
      <c r="B653">
        <v>158</v>
      </c>
      <c r="C653">
        <v>1</v>
      </c>
      <c r="D653" t="s">
        <v>2324</v>
      </c>
      <c r="E653" s="26">
        <v>137.73</v>
      </c>
      <c r="G653" t="s">
        <v>2325</v>
      </c>
      <c r="H653" t="s">
        <v>2326</v>
      </c>
      <c r="I653" t="s">
        <v>2327</v>
      </c>
      <c r="K653" t="s">
        <v>33</v>
      </c>
      <c r="L653" t="s">
        <v>34</v>
      </c>
    </row>
    <row r="654" hidden="1" spans="1:12">
      <c r="A654">
        <v>8196138</v>
      </c>
      <c r="B654">
        <v>514</v>
      </c>
      <c r="C654">
        <v>3</v>
      </c>
      <c r="D654" t="s">
        <v>2328</v>
      </c>
      <c r="E654" s="26">
        <v>343.15</v>
      </c>
      <c r="G654" t="s">
        <v>2329</v>
      </c>
      <c r="H654" t="s">
        <v>2330</v>
      </c>
      <c r="I654" t="s">
        <v>2331</v>
      </c>
      <c r="K654" t="s">
        <v>33</v>
      </c>
      <c r="L654" t="s">
        <v>34</v>
      </c>
    </row>
    <row r="655" hidden="1" spans="1:12">
      <c r="A655">
        <v>8196180</v>
      </c>
      <c r="B655">
        <v>562</v>
      </c>
      <c r="C655">
        <v>3</v>
      </c>
      <c r="D655" t="s">
        <v>2332</v>
      </c>
      <c r="E655" s="26">
        <v>90.87</v>
      </c>
      <c r="G655" t="s">
        <v>2333</v>
      </c>
      <c r="H655" t="s">
        <v>2334</v>
      </c>
      <c r="I655" t="s">
        <v>32</v>
      </c>
      <c r="K655" t="s">
        <v>33</v>
      </c>
      <c r="L655" t="s">
        <v>34</v>
      </c>
    </row>
    <row r="656" hidden="1" spans="1:12">
      <c r="A656">
        <v>8196135</v>
      </c>
      <c r="B656">
        <v>511</v>
      </c>
      <c r="C656">
        <v>3</v>
      </c>
      <c r="D656" t="s">
        <v>2335</v>
      </c>
      <c r="E656" s="26">
        <v>164.05</v>
      </c>
      <c r="G656" t="s">
        <v>2336</v>
      </c>
      <c r="H656" t="s">
        <v>2337</v>
      </c>
      <c r="I656" t="s">
        <v>2338</v>
      </c>
      <c r="K656" t="s">
        <v>33</v>
      </c>
      <c r="L656" t="s">
        <v>34</v>
      </c>
    </row>
    <row r="657" hidden="1" spans="1:12">
      <c r="A657">
        <v>8196136</v>
      </c>
      <c r="B657">
        <v>512</v>
      </c>
      <c r="C657">
        <v>3</v>
      </c>
      <c r="D657" t="s">
        <v>2339</v>
      </c>
      <c r="E657" s="26">
        <v>164.05</v>
      </c>
      <c r="G657" t="s">
        <v>2336</v>
      </c>
      <c r="H657" t="s">
        <v>2340</v>
      </c>
      <c r="I657" t="s">
        <v>2341</v>
      </c>
      <c r="K657" t="s">
        <v>33</v>
      </c>
      <c r="L657" t="s">
        <v>34</v>
      </c>
    </row>
    <row r="658" hidden="1" spans="1:12">
      <c r="A658">
        <v>8195819</v>
      </c>
      <c r="B658">
        <v>190</v>
      </c>
      <c r="C658">
        <v>1</v>
      </c>
      <c r="D658" t="s">
        <v>2342</v>
      </c>
      <c r="E658" s="26">
        <v>137.73</v>
      </c>
      <c r="G658" t="s">
        <v>2343</v>
      </c>
      <c r="H658" t="s">
        <v>2344</v>
      </c>
      <c r="I658" t="s">
        <v>2345</v>
      </c>
      <c r="K658" t="s">
        <v>33</v>
      </c>
      <c r="L658" t="s">
        <v>34</v>
      </c>
    </row>
    <row r="659" hidden="1" spans="1:12">
      <c r="A659">
        <v>8196209</v>
      </c>
      <c r="B659">
        <v>591</v>
      </c>
      <c r="C659">
        <v>3</v>
      </c>
      <c r="D659" t="s">
        <v>2346</v>
      </c>
      <c r="E659" s="26">
        <v>137.73</v>
      </c>
      <c r="G659" t="s">
        <v>2347</v>
      </c>
      <c r="H659" t="s">
        <v>2348</v>
      </c>
      <c r="I659" t="s">
        <v>2349</v>
      </c>
      <c r="K659" t="s">
        <v>33</v>
      </c>
      <c r="L659" t="s">
        <v>34</v>
      </c>
    </row>
    <row r="660" hidden="1" spans="1:12">
      <c r="A660">
        <v>8195896</v>
      </c>
      <c r="B660">
        <v>268</v>
      </c>
      <c r="C660">
        <v>2</v>
      </c>
      <c r="D660" t="s">
        <v>2350</v>
      </c>
      <c r="E660" s="26">
        <v>137.73</v>
      </c>
      <c r="G660" t="s">
        <v>968</v>
      </c>
      <c r="H660" t="s">
        <v>2351</v>
      </c>
      <c r="I660" t="s">
        <v>2352</v>
      </c>
      <c r="K660" t="s">
        <v>33</v>
      </c>
      <c r="L660" t="s">
        <v>34</v>
      </c>
    </row>
    <row r="661" hidden="1" spans="1:12">
      <c r="A661">
        <v>8196563</v>
      </c>
      <c r="B661">
        <v>946</v>
      </c>
      <c r="C661">
        <v>5</v>
      </c>
      <c r="D661" t="s">
        <v>2353</v>
      </c>
      <c r="E661" s="26">
        <v>142.87</v>
      </c>
      <c r="G661" t="s">
        <v>2354</v>
      </c>
      <c r="H661" t="s">
        <v>2355</v>
      </c>
      <c r="I661" t="s">
        <v>2356</v>
      </c>
      <c r="K661" t="s">
        <v>33</v>
      </c>
      <c r="L661" t="s">
        <v>34</v>
      </c>
    </row>
    <row r="662" hidden="1" spans="1:12">
      <c r="A662">
        <v>8196428</v>
      </c>
      <c r="B662">
        <v>811</v>
      </c>
      <c r="C662">
        <v>4</v>
      </c>
      <c r="D662" t="s">
        <v>2357</v>
      </c>
      <c r="E662" s="26">
        <v>140.94</v>
      </c>
      <c r="G662" t="s">
        <v>2358</v>
      </c>
      <c r="H662" t="s">
        <v>2359</v>
      </c>
      <c r="I662" t="s">
        <v>2360</v>
      </c>
      <c r="K662" t="s">
        <v>33</v>
      </c>
      <c r="L662" t="s">
        <v>34</v>
      </c>
    </row>
    <row r="663" hidden="1" spans="1:12">
      <c r="A663">
        <v>8196254</v>
      </c>
      <c r="B663">
        <v>637</v>
      </c>
      <c r="C663">
        <v>4</v>
      </c>
      <c r="D663" t="s">
        <v>2361</v>
      </c>
      <c r="E663" s="26">
        <v>137.73</v>
      </c>
      <c r="G663" t="s">
        <v>2362</v>
      </c>
      <c r="H663" t="s">
        <v>2363</v>
      </c>
      <c r="I663" t="s">
        <v>2364</v>
      </c>
      <c r="K663" t="s">
        <v>33</v>
      </c>
      <c r="L663" t="s">
        <v>34</v>
      </c>
    </row>
    <row r="664" hidden="1" spans="1:12">
      <c r="A664">
        <v>8196270</v>
      </c>
      <c r="B664">
        <v>653</v>
      </c>
      <c r="C664">
        <v>4</v>
      </c>
      <c r="D664" t="s">
        <v>2365</v>
      </c>
      <c r="E664" s="26">
        <v>137.73</v>
      </c>
      <c r="G664" t="s">
        <v>2366</v>
      </c>
      <c r="H664" t="s">
        <v>2367</v>
      </c>
      <c r="I664" t="s">
        <v>2368</v>
      </c>
      <c r="K664" t="s">
        <v>33</v>
      </c>
      <c r="L664" t="s">
        <v>34</v>
      </c>
    </row>
    <row r="665" hidden="1" spans="1:12">
      <c r="A665">
        <v>8196245</v>
      </c>
      <c r="B665">
        <v>628</v>
      </c>
      <c r="C665">
        <v>4</v>
      </c>
      <c r="D665" t="s">
        <v>2369</v>
      </c>
      <c r="E665" s="26">
        <v>137.73</v>
      </c>
      <c r="G665" t="s">
        <v>2370</v>
      </c>
      <c r="H665" t="s">
        <v>2371</v>
      </c>
      <c r="I665" t="s">
        <v>2372</v>
      </c>
      <c r="K665" t="s">
        <v>33</v>
      </c>
      <c r="L665" t="s">
        <v>34</v>
      </c>
    </row>
    <row r="666" hidden="1" spans="1:12">
      <c r="A666">
        <v>8196272</v>
      </c>
      <c r="B666">
        <v>655</v>
      </c>
      <c r="C666">
        <v>4</v>
      </c>
      <c r="D666" t="s">
        <v>2373</v>
      </c>
      <c r="E666" s="26">
        <v>163.41</v>
      </c>
      <c r="G666" t="s">
        <v>2374</v>
      </c>
      <c r="H666" t="s">
        <v>2375</v>
      </c>
      <c r="I666" t="s">
        <v>2376</v>
      </c>
      <c r="K666" t="s">
        <v>33</v>
      </c>
      <c r="L666" t="s">
        <v>34</v>
      </c>
    </row>
    <row r="667" hidden="1" spans="1:12">
      <c r="A667">
        <v>8196170</v>
      </c>
      <c r="B667">
        <v>551</v>
      </c>
      <c r="C667">
        <v>3</v>
      </c>
      <c r="D667" t="s">
        <v>2377</v>
      </c>
      <c r="E667" s="26">
        <v>148</v>
      </c>
      <c r="G667" t="s">
        <v>2378</v>
      </c>
      <c r="H667" t="s">
        <v>2379</v>
      </c>
      <c r="I667" t="s">
        <v>2380</v>
      </c>
      <c r="K667" t="s">
        <v>33</v>
      </c>
      <c r="L667" t="s">
        <v>34</v>
      </c>
    </row>
    <row r="668" hidden="1" spans="1:12">
      <c r="A668">
        <v>8195700</v>
      </c>
      <c r="B668">
        <v>70</v>
      </c>
      <c r="C668">
        <v>1</v>
      </c>
      <c r="D668" t="s">
        <v>2381</v>
      </c>
      <c r="E668" s="26">
        <v>140.3</v>
      </c>
      <c r="G668" t="s">
        <v>2382</v>
      </c>
      <c r="H668" t="s">
        <v>2383</v>
      </c>
      <c r="I668" t="s">
        <v>2384</v>
      </c>
      <c r="K668" t="s">
        <v>33</v>
      </c>
      <c r="L668" t="s">
        <v>34</v>
      </c>
    </row>
    <row r="669" hidden="1" spans="1:12">
      <c r="A669">
        <v>8195693</v>
      </c>
      <c r="B669">
        <v>62</v>
      </c>
      <c r="C669">
        <v>1</v>
      </c>
      <c r="D669" t="s">
        <v>2385</v>
      </c>
      <c r="E669" s="26">
        <v>174.97</v>
      </c>
      <c r="G669" t="s">
        <v>2386</v>
      </c>
      <c r="H669" t="s">
        <v>2387</v>
      </c>
      <c r="I669" t="s">
        <v>2388</v>
      </c>
      <c r="K669" t="s">
        <v>33</v>
      </c>
      <c r="L669" t="s">
        <v>34</v>
      </c>
    </row>
    <row r="670" hidden="1" spans="1:12">
      <c r="A670">
        <v>8196577</v>
      </c>
      <c r="B670">
        <v>960</v>
      </c>
      <c r="C670">
        <v>5</v>
      </c>
      <c r="D670" t="s">
        <v>2389</v>
      </c>
      <c r="E670" s="26">
        <v>139.66</v>
      </c>
      <c r="G670" t="s">
        <v>2390</v>
      </c>
      <c r="H670" t="s">
        <v>2391</v>
      </c>
      <c r="I670" t="s">
        <v>2392</v>
      </c>
      <c r="K670" t="s">
        <v>33</v>
      </c>
      <c r="L670" t="s">
        <v>34</v>
      </c>
    </row>
    <row r="671" hidden="1" spans="1:12">
      <c r="A671">
        <v>8196291</v>
      </c>
      <c r="B671">
        <v>674</v>
      </c>
      <c r="C671">
        <v>4</v>
      </c>
      <c r="D671" t="s">
        <v>2393</v>
      </c>
      <c r="E671" s="26">
        <v>137.73</v>
      </c>
      <c r="G671" t="s">
        <v>2394</v>
      </c>
      <c r="H671" t="s">
        <v>2395</v>
      </c>
      <c r="I671" t="s">
        <v>2396</v>
      </c>
      <c r="K671" t="s">
        <v>33</v>
      </c>
      <c r="L671" t="s">
        <v>34</v>
      </c>
    </row>
    <row r="672" hidden="1" spans="1:12">
      <c r="A672">
        <v>8196557</v>
      </c>
      <c r="B672">
        <v>940</v>
      </c>
      <c r="C672">
        <v>5</v>
      </c>
      <c r="D672" t="s">
        <v>2397</v>
      </c>
      <c r="E672" s="26">
        <v>137.73</v>
      </c>
      <c r="G672" t="s">
        <v>2398</v>
      </c>
      <c r="H672" t="s">
        <v>2399</v>
      </c>
      <c r="I672" t="s">
        <v>2400</v>
      </c>
      <c r="K672" t="s">
        <v>33</v>
      </c>
      <c r="L672" t="s">
        <v>34</v>
      </c>
    </row>
    <row r="673" hidden="1" spans="1:12">
      <c r="A673">
        <v>8195897</v>
      </c>
      <c r="B673">
        <v>269</v>
      </c>
      <c r="C673">
        <v>2</v>
      </c>
      <c r="D673" t="s">
        <v>2401</v>
      </c>
      <c r="E673" s="26">
        <v>137.73</v>
      </c>
      <c r="G673" t="s">
        <v>968</v>
      </c>
      <c r="H673" t="s">
        <v>2402</v>
      </c>
      <c r="I673" t="s">
        <v>2403</v>
      </c>
      <c r="K673" t="s">
        <v>33</v>
      </c>
      <c r="L673" t="s">
        <v>34</v>
      </c>
    </row>
    <row r="674" hidden="1" spans="1:12">
      <c r="A674">
        <v>8195676</v>
      </c>
      <c r="B674">
        <v>45</v>
      </c>
      <c r="C674">
        <v>1</v>
      </c>
      <c r="D674" t="s">
        <v>2404</v>
      </c>
      <c r="E674" s="26">
        <v>226.95</v>
      </c>
      <c r="G674" t="s">
        <v>2405</v>
      </c>
      <c r="H674" t="s">
        <v>2406</v>
      </c>
      <c r="I674" t="s">
        <v>2407</v>
      </c>
      <c r="K674" t="s">
        <v>33</v>
      </c>
      <c r="L674" t="s">
        <v>34</v>
      </c>
    </row>
    <row r="675" hidden="1" spans="1:12">
      <c r="A675">
        <v>8196630</v>
      </c>
      <c r="B675">
        <v>1014</v>
      </c>
      <c r="C675">
        <v>5</v>
      </c>
      <c r="D675" t="s">
        <v>2408</v>
      </c>
      <c r="E675" s="26">
        <v>96.56</v>
      </c>
      <c r="G675" t="s">
        <v>2409</v>
      </c>
      <c r="H675" t="s">
        <v>2410</v>
      </c>
      <c r="I675" t="s">
        <v>2411</v>
      </c>
      <c r="K675" t="s">
        <v>33</v>
      </c>
      <c r="L675" t="s">
        <v>34</v>
      </c>
    </row>
    <row r="676" hidden="1" spans="1:12">
      <c r="A676">
        <v>8196623</v>
      </c>
      <c r="B676">
        <v>1007</v>
      </c>
      <c r="C676">
        <v>5</v>
      </c>
      <c r="D676" t="s">
        <v>2412</v>
      </c>
      <c r="E676" s="26">
        <v>137.73</v>
      </c>
      <c r="G676" t="s">
        <v>2413</v>
      </c>
      <c r="H676" t="s">
        <v>2414</v>
      </c>
      <c r="I676" t="s">
        <v>2415</v>
      </c>
      <c r="K676" t="s">
        <v>33</v>
      </c>
      <c r="L676" t="s">
        <v>34</v>
      </c>
    </row>
    <row r="677" hidden="1" spans="1:12">
      <c r="A677">
        <v>8196495</v>
      </c>
      <c r="B677">
        <v>878</v>
      </c>
      <c r="C677">
        <v>5</v>
      </c>
      <c r="D677" t="s">
        <v>2416</v>
      </c>
      <c r="E677" s="26">
        <v>137.73</v>
      </c>
      <c r="G677" t="s">
        <v>2417</v>
      </c>
      <c r="H677" t="s">
        <v>2418</v>
      </c>
      <c r="I677" t="s">
        <v>2419</v>
      </c>
      <c r="K677" t="s">
        <v>33</v>
      </c>
      <c r="L677" t="s">
        <v>34</v>
      </c>
    </row>
    <row r="678" hidden="1" spans="1:12">
      <c r="A678">
        <v>8196362</v>
      </c>
      <c r="B678">
        <v>745</v>
      </c>
      <c r="C678">
        <v>4</v>
      </c>
      <c r="D678" t="s">
        <v>2420</v>
      </c>
      <c r="E678" s="26">
        <v>137.73</v>
      </c>
      <c r="G678" t="s">
        <v>2421</v>
      </c>
      <c r="H678" t="s">
        <v>2422</v>
      </c>
      <c r="I678" t="s">
        <v>2423</v>
      </c>
      <c r="K678" t="s">
        <v>33</v>
      </c>
      <c r="L678" t="s">
        <v>34</v>
      </c>
    </row>
    <row r="679" hidden="1" spans="1:12">
      <c r="A679">
        <v>8196182</v>
      </c>
      <c r="B679">
        <v>564</v>
      </c>
      <c r="C679">
        <v>3</v>
      </c>
      <c r="D679" t="s">
        <v>2424</v>
      </c>
      <c r="E679" s="26">
        <v>90.87</v>
      </c>
      <c r="G679" t="s">
        <v>441</v>
      </c>
      <c r="H679" t="s">
        <v>2425</v>
      </c>
      <c r="I679" t="s">
        <v>2426</v>
      </c>
      <c r="K679" t="s">
        <v>33</v>
      </c>
      <c r="L679" t="s">
        <v>34</v>
      </c>
    </row>
    <row r="680" hidden="1" spans="1:12">
      <c r="A680">
        <v>8196511</v>
      </c>
      <c r="B680">
        <v>894</v>
      </c>
      <c r="C680">
        <v>5</v>
      </c>
      <c r="D680" t="s">
        <v>2427</v>
      </c>
      <c r="E680" s="26">
        <v>137.73</v>
      </c>
      <c r="G680" t="s">
        <v>2428</v>
      </c>
      <c r="H680" t="s">
        <v>2429</v>
      </c>
      <c r="I680" t="s">
        <v>2430</v>
      </c>
      <c r="K680" t="s">
        <v>33</v>
      </c>
      <c r="L680" t="s">
        <v>34</v>
      </c>
    </row>
    <row r="681" hidden="1" spans="1:12">
      <c r="A681">
        <v>8196108</v>
      </c>
      <c r="B681">
        <v>484</v>
      </c>
      <c r="C681">
        <v>3</v>
      </c>
      <c r="D681" t="s">
        <v>2431</v>
      </c>
      <c r="E681" s="26">
        <v>137.73</v>
      </c>
      <c r="G681" t="s">
        <v>2432</v>
      </c>
      <c r="H681" t="s">
        <v>2433</v>
      </c>
      <c r="I681" t="s">
        <v>2434</v>
      </c>
      <c r="K681" t="s">
        <v>33</v>
      </c>
      <c r="L681" t="s">
        <v>34</v>
      </c>
    </row>
    <row r="682" hidden="1" spans="1:12">
      <c r="A682">
        <v>8196219</v>
      </c>
      <c r="B682">
        <v>601</v>
      </c>
      <c r="C682">
        <v>3</v>
      </c>
      <c r="D682" t="s">
        <v>2435</v>
      </c>
      <c r="E682" s="26">
        <v>137.73</v>
      </c>
      <c r="G682" t="s">
        <v>2436</v>
      </c>
      <c r="H682" t="s">
        <v>2437</v>
      </c>
      <c r="I682" t="s">
        <v>2438</v>
      </c>
      <c r="K682" t="s">
        <v>33</v>
      </c>
      <c r="L682" t="s">
        <v>34</v>
      </c>
    </row>
    <row r="683" hidden="1" spans="1:12">
      <c r="A683">
        <v>8195935</v>
      </c>
      <c r="B683">
        <v>308</v>
      </c>
      <c r="C683">
        <v>2</v>
      </c>
      <c r="D683" t="s">
        <v>2439</v>
      </c>
      <c r="E683" s="26">
        <v>137.73</v>
      </c>
      <c r="G683" t="s">
        <v>1023</v>
      </c>
      <c r="H683" t="s">
        <v>2440</v>
      </c>
      <c r="I683" t="s">
        <v>2441</v>
      </c>
      <c r="K683" t="s">
        <v>33</v>
      </c>
      <c r="L683" t="s">
        <v>34</v>
      </c>
    </row>
    <row r="684" hidden="1" spans="1:12">
      <c r="A684">
        <v>8195762</v>
      </c>
      <c r="B684">
        <v>132</v>
      </c>
      <c r="C684">
        <v>1</v>
      </c>
      <c r="D684" t="s">
        <v>2442</v>
      </c>
      <c r="E684" s="26">
        <v>140.94</v>
      </c>
      <c r="G684" t="s">
        <v>2443</v>
      </c>
      <c r="H684" t="s">
        <v>2444</v>
      </c>
      <c r="I684" t="s">
        <v>2445</v>
      </c>
      <c r="K684" t="s">
        <v>33</v>
      </c>
      <c r="L684" t="s">
        <v>34</v>
      </c>
    </row>
    <row r="685" hidden="1" spans="1:12">
      <c r="A685">
        <v>8196471</v>
      </c>
      <c r="B685">
        <v>854</v>
      </c>
      <c r="C685">
        <v>5</v>
      </c>
      <c r="D685" t="s">
        <v>2446</v>
      </c>
      <c r="E685" s="26">
        <v>137.73</v>
      </c>
      <c r="G685" t="s">
        <v>2447</v>
      </c>
      <c r="H685" t="s">
        <v>2448</v>
      </c>
      <c r="I685" t="s">
        <v>2449</v>
      </c>
      <c r="K685" t="s">
        <v>33</v>
      </c>
      <c r="L685" t="s">
        <v>34</v>
      </c>
    </row>
    <row r="686" hidden="1" spans="1:12">
      <c r="A686">
        <v>8196109</v>
      </c>
      <c r="B686">
        <v>485</v>
      </c>
      <c r="C686">
        <v>3</v>
      </c>
      <c r="D686" t="s">
        <v>2450</v>
      </c>
      <c r="E686" s="26">
        <v>137.73</v>
      </c>
      <c r="G686" t="s">
        <v>2451</v>
      </c>
      <c r="H686" t="s">
        <v>2452</v>
      </c>
      <c r="I686" t="s">
        <v>2453</v>
      </c>
      <c r="K686" t="s">
        <v>33</v>
      </c>
      <c r="L686" t="s">
        <v>34</v>
      </c>
    </row>
    <row r="687" hidden="1" spans="1:12">
      <c r="A687">
        <v>8196183</v>
      </c>
      <c r="B687">
        <v>565</v>
      </c>
      <c r="C687">
        <v>3</v>
      </c>
      <c r="D687" t="s">
        <v>2454</v>
      </c>
      <c r="E687" s="26">
        <v>107.88</v>
      </c>
      <c r="G687" t="s">
        <v>441</v>
      </c>
      <c r="H687" t="s">
        <v>2455</v>
      </c>
      <c r="I687" t="s">
        <v>2456</v>
      </c>
      <c r="K687" t="s">
        <v>33</v>
      </c>
      <c r="L687" t="s">
        <v>34</v>
      </c>
    </row>
    <row r="688" hidden="1" spans="1:12">
      <c r="A688">
        <v>8196292</v>
      </c>
      <c r="B688">
        <v>675</v>
      </c>
      <c r="C688">
        <v>4</v>
      </c>
      <c r="D688" t="s">
        <v>2457</v>
      </c>
      <c r="E688" s="26">
        <v>137.73</v>
      </c>
      <c r="G688" t="s">
        <v>2458</v>
      </c>
      <c r="H688" t="s">
        <v>2459</v>
      </c>
      <c r="I688" t="s">
        <v>2460</v>
      </c>
      <c r="K688" t="s">
        <v>33</v>
      </c>
      <c r="L688" t="s">
        <v>34</v>
      </c>
    </row>
    <row r="689" hidden="1" spans="1:12">
      <c r="A689">
        <v>8196082</v>
      </c>
      <c r="B689">
        <v>458</v>
      </c>
      <c r="C689">
        <v>3</v>
      </c>
      <c r="D689" t="s">
        <v>2461</v>
      </c>
      <c r="E689" s="26">
        <v>137.73</v>
      </c>
      <c r="G689" t="s">
        <v>2462</v>
      </c>
      <c r="H689" t="s">
        <v>2463</v>
      </c>
      <c r="I689" t="s">
        <v>2464</v>
      </c>
      <c r="K689" t="s">
        <v>33</v>
      </c>
      <c r="L689" t="s">
        <v>34</v>
      </c>
    </row>
    <row r="690" hidden="1" spans="1:12">
      <c r="A690">
        <v>8196155</v>
      </c>
      <c r="B690">
        <v>536</v>
      </c>
      <c r="C690">
        <v>3</v>
      </c>
      <c r="D690" t="s">
        <v>2465</v>
      </c>
      <c r="E690" s="26">
        <v>81.39</v>
      </c>
      <c r="G690" t="s">
        <v>2466</v>
      </c>
      <c r="H690" t="s">
        <v>2467</v>
      </c>
      <c r="I690" t="s">
        <v>2468</v>
      </c>
      <c r="K690" t="s">
        <v>33</v>
      </c>
      <c r="L690" t="s">
        <v>34</v>
      </c>
    </row>
    <row r="691" hidden="1" spans="1:12">
      <c r="A691">
        <v>8196083</v>
      </c>
      <c r="B691">
        <v>459</v>
      </c>
      <c r="C691">
        <v>3</v>
      </c>
      <c r="D691" t="s">
        <v>2469</v>
      </c>
      <c r="E691" s="26">
        <v>145.44</v>
      </c>
      <c r="G691" t="s">
        <v>2470</v>
      </c>
      <c r="H691" t="s">
        <v>2471</v>
      </c>
      <c r="I691" t="s">
        <v>2472</v>
      </c>
      <c r="K691" t="s">
        <v>33</v>
      </c>
      <c r="L691" t="s">
        <v>34</v>
      </c>
    </row>
    <row r="692" hidden="1" spans="1:12">
      <c r="A692">
        <v>8196366</v>
      </c>
      <c r="B692">
        <v>749</v>
      </c>
      <c r="C692">
        <v>4</v>
      </c>
      <c r="D692" t="s">
        <v>2473</v>
      </c>
      <c r="E692" s="26">
        <v>169.19</v>
      </c>
      <c r="G692" t="s">
        <v>2474</v>
      </c>
      <c r="H692" t="s">
        <v>2475</v>
      </c>
      <c r="I692" t="s">
        <v>2476</v>
      </c>
      <c r="K692" t="s">
        <v>33</v>
      </c>
      <c r="L692" t="s">
        <v>34</v>
      </c>
    </row>
    <row r="693" hidden="1" spans="1:12">
      <c r="A693">
        <v>8196382</v>
      </c>
      <c r="B693">
        <v>765</v>
      </c>
      <c r="C693">
        <v>4</v>
      </c>
      <c r="D693" t="s">
        <v>2477</v>
      </c>
      <c r="E693" s="26">
        <v>174.97</v>
      </c>
      <c r="G693" t="s">
        <v>2306</v>
      </c>
      <c r="H693" t="s">
        <v>2478</v>
      </c>
      <c r="I693" t="s">
        <v>2479</v>
      </c>
      <c r="K693" t="s">
        <v>33</v>
      </c>
      <c r="L693" t="s">
        <v>34</v>
      </c>
    </row>
    <row r="694" hidden="1" spans="1:12">
      <c r="A694">
        <v>8196148</v>
      </c>
      <c r="B694">
        <v>524</v>
      </c>
      <c r="C694">
        <v>3</v>
      </c>
      <c r="D694" t="s">
        <v>2480</v>
      </c>
      <c r="E694" s="26">
        <v>110.13</v>
      </c>
      <c r="G694" t="s">
        <v>2481</v>
      </c>
      <c r="H694" t="s">
        <v>2482</v>
      </c>
      <c r="I694" t="s">
        <v>2483</v>
      </c>
      <c r="K694" t="s">
        <v>33</v>
      </c>
      <c r="L694" t="s">
        <v>34</v>
      </c>
    </row>
    <row r="695" hidden="1" spans="1:12">
      <c r="A695">
        <v>8195678</v>
      </c>
      <c r="B695">
        <v>47</v>
      </c>
      <c r="C695">
        <v>1</v>
      </c>
      <c r="D695" t="s">
        <v>2484</v>
      </c>
      <c r="E695" s="26">
        <v>137.73</v>
      </c>
      <c r="G695" t="s">
        <v>2485</v>
      </c>
      <c r="H695" t="s">
        <v>2486</v>
      </c>
      <c r="I695" t="s">
        <v>2487</v>
      </c>
      <c r="K695" t="s">
        <v>33</v>
      </c>
      <c r="L695" t="s">
        <v>34</v>
      </c>
    </row>
    <row r="696" hidden="1" spans="1:12">
      <c r="A696">
        <v>8195814</v>
      </c>
      <c r="B696">
        <v>185</v>
      </c>
      <c r="C696">
        <v>1</v>
      </c>
      <c r="D696" t="s">
        <v>2488</v>
      </c>
      <c r="E696" s="26">
        <v>151.86</v>
      </c>
      <c r="G696" t="s">
        <v>2489</v>
      </c>
      <c r="H696" t="s">
        <v>2490</v>
      </c>
      <c r="I696" t="s">
        <v>2491</v>
      </c>
      <c r="K696" t="s">
        <v>33</v>
      </c>
      <c r="L696" t="s">
        <v>34</v>
      </c>
    </row>
    <row r="697" hidden="1" spans="1:12">
      <c r="A697">
        <v>8196137</v>
      </c>
      <c r="B697">
        <v>513</v>
      </c>
      <c r="C697">
        <v>3</v>
      </c>
      <c r="D697" t="s">
        <v>2492</v>
      </c>
      <c r="E697" s="26">
        <v>139.66</v>
      </c>
      <c r="G697" t="s">
        <v>2493</v>
      </c>
      <c r="H697" t="s">
        <v>2494</v>
      </c>
      <c r="I697" t="s">
        <v>2495</v>
      </c>
      <c r="K697" t="s">
        <v>33</v>
      </c>
      <c r="L697" t="s">
        <v>34</v>
      </c>
    </row>
    <row r="698" hidden="1" spans="1:12">
      <c r="A698">
        <v>8196526</v>
      </c>
      <c r="B698">
        <v>909</v>
      </c>
      <c r="C698">
        <v>5</v>
      </c>
      <c r="D698" t="s">
        <v>2496</v>
      </c>
      <c r="E698" s="26">
        <v>140.94</v>
      </c>
      <c r="G698" t="s">
        <v>2497</v>
      </c>
      <c r="H698" t="s">
        <v>2498</v>
      </c>
      <c r="I698" t="s">
        <v>2499</v>
      </c>
      <c r="K698" t="s">
        <v>33</v>
      </c>
      <c r="L698" t="s">
        <v>34</v>
      </c>
    </row>
    <row r="699" hidden="1" spans="1:12">
      <c r="A699">
        <v>8196527</v>
      </c>
      <c r="B699">
        <v>910</v>
      </c>
      <c r="C699">
        <v>5</v>
      </c>
      <c r="D699" t="s">
        <v>2500</v>
      </c>
      <c r="E699" s="26">
        <v>140.94</v>
      </c>
      <c r="G699" t="s">
        <v>2497</v>
      </c>
      <c r="H699" t="s">
        <v>2501</v>
      </c>
      <c r="I699" t="s">
        <v>2502</v>
      </c>
      <c r="K699" t="s">
        <v>33</v>
      </c>
      <c r="L699" t="s">
        <v>34</v>
      </c>
    </row>
    <row r="700" hidden="1" spans="1:12">
      <c r="A700">
        <v>8196189</v>
      </c>
      <c r="B700">
        <v>571</v>
      </c>
      <c r="C700">
        <v>3</v>
      </c>
      <c r="D700" t="s">
        <v>2503</v>
      </c>
      <c r="E700" s="26">
        <v>180.75</v>
      </c>
      <c r="G700" t="s">
        <v>2504</v>
      </c>
      <c r="H700" t="s">
        <v>2505</v>
      </c>
      <c r="I700" t="s">
        <v>2506</v>
      </c>
      <c r="K700" t="s">
        <v>33</v>
      </c>
      <c r="L700" t="s">
        <v>34</v>
      </c>
    </row>
    <row r="701" hidden="1" spans="1:12">
      <c r="A701">
        <v>8195882</v>
      </c>
      <c r="B701">
        <v>254</v>
      </c>
      <c r="C701">
        <v>2</v>
      </c>
      <c r="D701" t="s">
        <v>2507</v>
      </c>
      <c r="E701" s="26">
        <v>171.12</v>
      </c>
      <c r="G701" t="s">
        <v>2508</v>
      </c>
      <c r="H701" t="s">
        <v>2509</v>
      </c>
      <c r="I701" t="s">
        <v>2510</v>
      </c>
      <c r="K701" t="s">
        <v>33</v>
      </c>
      <c r="L701" t="s">
        <v>34</v>
      </c>
    </row>
    <row r="702" hidden="1" spans="1:12">
      <c r="A702">
        <v>8196467</v>
      </c>
      <c r="B702">
        <v>850</v>
      </c>
      <c r="C702">
        <v>5</v>
      </c>
      <c r="D702" t="s">
        <v>2511</v>
      </c>
      <c r="E702" s="26">
        <v>160.2</v>
      </c>
      <c r="G702" t="s">
        <v>2512</v>
      </c>
      <c r="H702" t="s">
        <v>2513</v>
      </c>
      <c r="I702" t="s">
        <v>2514</v>
      </c>
      <c r="K702" t="s">
        <v>33</v>
      </c>
      <c r="L702" t="s">
        <v>34</v>
      </c>
    </row>
    <row r="703" hidden="1" spans="1:12">
      <c r="A703">
        <v>8196613</v>
      </c>
      <c r="B703">
        <v>997</v>
      </c>
      <c r="C703">
        <v>5</v>
      </c>
      <c r="D703" t="s">
        <v>2515</v>
      </c>
      <c r="E703" s="26">
        <v>139.02</v>
      </c>
      <c r="G703" t="s">
        <v>2516</v>
      </c>
      <c r="H703" t="s">
        <v>2517</v>
      </c>
      <c r="I703" t="s">
        <v>2518</v>
      </c>
      <c r="K703" t="s">
        <v>33</v>
      </c>
      <c r="L703" t="s">
        <v>34</v>
      </c>
    </row>
    <row r="704" hidden="1" spans="1:12">
      <c r="A704">
        <v>8195741</v>
      </c>
      <c r="B704">
        <v>111</v>
      </c>
      <c r="C704">
        <v>1</v>
      </c>
      <c r="D704" t="s">
        <v>2519</v>
      </c>
      <c r="E704" s="26">
        <v>137.73</v>
      </c>
      <c r="G704" t="s">
        <v>2520</v>
      </c>
      <c r="H704" t="s">
        <v>2521</v>
      </c>
      <c r="I704" t="s">
        <v>2522</v>
      </c>
      <c r="K704" t="s">
        <v>33</v>
      </c>
      <c r="L704" t="s">
        <v>34</v>
      </c>
    </row>
    <row r="705" hidden="1" spans="1:12">
      <c r="A705">
        <v>8195966</v>
      </c>
      <c r="B705">
        <v>339</v>
      </c>
      <c r="C705">
        <v>2</v>
      </c>
      <c r="D705" t="s">
        <v>2523</v>
      </c>
      <c r="E705" s="26">
        <v>160.84</v>
      </c>
      <c r="G705" t="s">
        <v>2524</v>
      </c>
      <c r="H705" t="s">
        <v>2525</v>
      </c>
      <c r="I705" t="s">
        <v>2526</v>
      </c>
      <c r="K705" t="s">
        <v>33</v>
      </c>
      <c r="L705" t="s">
        <v>34</v>
      </c>
    </row>
    <row r="706" hidden="1" spans="1:12">
      <c r="A706">
        <v>8196195</v>
      </c>
      <c r="B706">
        <v>577</v>
      </c>
      <c r="C706">
        <v>3</v>
      </c>
      <c r="D706" t="s">
        <v>2527</v>
      </c>
      <c r="E706" s="26">
        <v>140.3</v>
      </c>
      <c r="G706" t="s">
        <v>2528</v>
      </c>
      <c r="H706" t="s">
        <v>2529</v>
      </c>
      <c r="I706" t="s">
        <v>2530</v>
      </c>
      <c r="K706" t="s">
        <v>33</v>
      </c>
      <c r="L706" t="s">
        <v>34</v>
      </c>
    </row>
    <row r="707" hidden="1" spans="1:12">
      <c r="A707">
        <v>8196302</v>
      </c>
      <c r="B707">
        <v>685</v>
      </c>
      <c r="C707">
        <v>4</v>
      </c>
      <c r="D707" t="s">
        <v>2531</v>
      </c>
      <c r="E707" s="26">
        <v>137.73</v>
      </c>
      <c r="G707" t="s">
        <v>2532</v>
      </c>
      <c r="H707" t="s">
        <v>2533</v>
      </c>
      <c r="I707" t="s">
        <v>2534</v>
      </c>
      <c r="K707" t="s">
        <v>33</v>
      </c>
      <c r="L707" t="s">
        <v>34</v>
      </c>
    </row>
    <row r="708" hidden="1" spans="1:12">
      <c r="A708">
        <v>8195669</v>
      </c>
      <c r="B708">
        <v>38</v>
      </c>
      <c r="C708">
        <v>1</v>
      </c>
      <c r="D708" t="s">
        <v>2535</v>
      </c>
      <c r="E708" s="26">
        <v>159.56</v>
      </c>
      <c r="G708" t="s">
        <v>2536</v>
      </c>
      <c r="H708" t="s">
        <v>2537</v>
      </c>
      <c r="I708" t="s">
        <v>2538</v>
      </c>
      <c r="K708" t="s">
        <v>33</v>
      </c>
      <c r="L708" t="s">
        <v>34</v>
      </c>
    </row>
    <row r="709" hidden="1" spans="1:12">
      <c r="A709">
        <v>8196289</v>
      </c>
      <c r="B709">
        <v>672</v>
      </c>
      <c r="C709">
        <v>4</v>
      </c>
      <c r="D709" t="s">
        <v>2539</v>
      </c>
      <c r="E709" s="26">
        <v>146.08</v>
      </c>
      <c r="G709" t="s">
        <v>2540</v>
      </c>
      <c r="H709" t="s">
        <v>2541</v>
      </c>
      <c r="I709" t="s">
        <v>2542</v>
      </c>
      <c r="K709" t="s">
        <v>33</v>
      </c>
      <c r="L709" t="s">
        <v>34</v>
      </c>
    </row>
    <row r="710" hidden="1" spans="1:12">
      <c r="A710">
        <v>8196456</v>
      </c>
      <c r="B710">
        <v>839</v>
      </c>
      <c r="C710">
        <v>5</v>
      </c>
      <c r="D710" t="s">
        <v>2543</v>
      </c>
      <c r="E710" s="26">
        <v>149.93</v>
      </c>
      <c r="G710" t="s">
        <v>2544</v>
      </c>
      <c r="H710" t="s">
        <v>2545</v>
      </c>
      <c r="I710" t="s">
        <v>2546</v>
      </c>
      <c r="K710" t="s">
        <v>33</v>
      </c>
      <c r="L710" t="s">
        <v>34</v>
      </c>
    </row>
    <row r="711" hidden="1" spans="1:12">
      <c r="A711">
        <v>8196450</v>
      </c>
      <c r="B711">
        <v>833</v>
      </c>
      <c r="C711">
        <v>5</v>
      </c>
      <c r="D711" t="s">
        <v>2547</v>
      </c>
      <c r="E711" s="26">
        <v>145.44</v>
      </c>
      <c r="G711" t="s">
        <v>592</v>
      </c>
      <c r="H711" t="s">
        <v>2548</v>
      </c>
      <c r="I711" t="s">
        <v>2549</v>
      </c>
      <c r="K711" t="s">
        <v>33</v>
      </c>
      <c r="L711" t="s">
        <v>34</v>
      </c>
    </row>
    <row r="712" hidden="1" spans="1:12">
      <c r="A712">
        <v>8196427</v>
      </c>
      <c r="B712">
        <v>810</v>
      </c>
      <c r="C712">
        <v>4</v>
      </c>
      <c r="D712" t="s">
        <v>2550</v>
      </c>
      <c r="E712" s="26">
        <v>209.61</v>
      </c>
      <c r="G712" t="s">
        <v>2551</v>
      </c>
      <c r="H712" t="s">
        <v>2552</v>
      </c>
      <c r="I712" t="s">
        <v>2553</v>
      </c>
      <c r="K712" t="s">
        <v>33</v>
      </c>
      <c r="L712" t="s">
        <v>34</v>
      </c>
    </row>
    <row r="713" hidden="1" spans="1:12">
      <c r="A713">
        <v>8196458</v>
      </c>
      <c r="B713">
        <v>841</v>
      </c>
      <c r="C713">
        <v>5</v>
      </c>
      <c r="D713" t="s">
        <v>2554</v>
      </c>
      <c r="E713" s="26">
        <v>174.33</v>
      </c>
      <c r="G713" t="s">
        <v>2555</v>
      </c>
      <c r="H713" t="s">
        <v>2556</v>
      </c>
      <c r="I713" t="s">
        <v>2557</v>
      </c>
      <c r="K713" t="s">
        <v>33</v>
      </c>
      <c r="L713" t="s">
        <v>34</v>
      </c>
    </row>
    <row r="714" hidden="1" spans="1:12">
      <c r="A714">
        <v>8196214</v>
      </c>
      <c r="B714">
        <v>596</v>
      </c>
      <c r="C714">
        <v>3</v>
      </c>
      <c r="D714" t="s">
        <v>2558</v>
      </c>
      <c r="E714" s="26">
        <v>208.97</v>
      </c>
      <c r="G714" t="s">
        <v>2559</v>
      </c>
      <c r="H714" t="s">
        <v>2560</v>
      </c>
      <c r="I714" t="s">
        <v>2561</v>
      </c>
      <c r="K714" t="s">
        <v>33</v>
      </c>
      <c r="L714" t="s">
        <v>34</v>
      </c>
    </row>
    <row r="715" hidden="1" spans="1:12">
      <c r="A715">
        <v>8196333</v>
      </c>
      <c r="B715">
        <v>716</v>
      </c>
      <c r="C715">
        <v>4</v>
      </c>
      <c r="D715" t="s">
        <v>2562</v>
      </c>
      <c r="E715" s="26">
        <v>225.02</v>
      </c>
      <c r="G715" t="s">
        <v>2563</v>
      </c>
      <c r="H715" t="s">
        <v>2564</v>
      </c>
      <c r="I715" t="s">
        <v>2565</v>
      </c>
      <c r="K715" t="s">
        <v>33</v>
      </c>
      <c r="L715" t="s">
        <v>34</v>
      </c>
    </row>
    <row r="716" hidden="1" spans="1:12">
      <c r="A716">
        <v>8196125</v>
      </c>
      <c r="B716">
        <v>501</v>
      </c>
      <c r="C716">
        <v>3</v>
      </c>
      <c r="D716" t="s">
        <v>2566</v>
      </c>
      <c r="E716" s="26">
        <v>254.55</v>
      </c>
      <c r="G716" t="s">
        <v>2567</v>
      </c>
      <c r="H716" t="s">
        <v>2568</v>
      </c>
      <c r="I716" t="s">
        <v>2569</v>
      </c>
      <c r="K716" t="s">
        <v>33</v>
      </c>
      <c r="L716" t="s">
        <v>34</v>
      </c>
    </row>
    <row r="717" hidden="1" spans="1:12">
      <c r="A717">
        <v>8196451</v>
      </c>
      <c r="B717">
        <v>834</v>
      </c>
      <c r="C717">
        <v>5</v>
      </c>
      <c r="D717" t="s">
        <v>2570</v>
      </c>
      <c r="E717" s="26">
        <v>144.79</v>
      </c>
      <c r="G717" t="s">
        <v>592</v>
      </c>
      <c r="H717" t="s">
        <v>2571</v>
      </c>
      <c r="I717" t="s">
        <v>2572</v>
      </c>
      <c r="K717" t="s">
        <v>33</v>
      </c>
      <c r="L717" t="s">
        <v>34</v>
      </c>
    </row>
    <row r="718" spans="1:12">
      <c r="A718">
        <v>8195670</v>
      </c>
      <c r="B718">
        <v>39</v>
      </c>
      <c r="C718">
        <v>1</v>
      </c>
      <c r="D718" t="s">
        <v>2573</v>
      </c>
      <c r="E718" s="26">
        <v>1072.38</v>
      </c>
      <c r="G718" t="s">
        <v>2574</v>
      </c>
      <c r="H718" t="s">
        <v>2575</v>
      </c>
      <c r="I718" t="s">
        <v>2576</v>
      </c>
      <c r="K718" t="s">
        <v>33</v>
      </c>
      <c r="L718" t="s">
        <v>34</v>
      </c>
    </row>
    <row r="719" hidden="1" spans="1:12">
      <c r="A719">
        <v>8196134</v>
      </c>
      <c r="B719">
        <v>510</v>
      </c>
      <c r="C719">
        <v>3</v>
      </c>
      <c r="D719" t="s">
        <v>2577</v>
      </c>
      <c r="E719" s="26">
        <v>223.85</v>
      </c>
      <c r="G719" t="s">
        <v>2578</v>
      </c>
      <c r="H719" t="s">
        <v>2579</v>
      </c>
      <c r="I719" t="s">
        <v>2580</v>
      </c>
      <c r="K719" t="s">
        <v>33</v>
      </c>
      <c r="L719" t="s">
        <v>34</v>
      </c>
    </row>
    <row r="720" hidden="1" spans="1:12">
      <c r="A720">
        <v>8196542</v>
      </c>
      <c r="B720">
        <v>925</v>
      </c>
      <c r="C720">
        <v>5</v>
      </c>
      <c r="D720" t="s">
        <v>2581</v>
      </c>
      <c r="E720" s="26">
        <v>307.84</v>
      </c>
      <c r="G720" t="s">
        <v>2582</v>
      </c>
      <c r="H720" t="s">
        <v>2583</v>
      </c>
      <c r="I720" t="s">
        <v>2584</v>
      </c>
      <c r="K720" t="s">
        <v>33</v>
      </c>
      <c r="L720" t="s">
        <v>34</v>
      </c>
    </row>
    <row r="721" hidden="1" spans="1:12">
      <c r="A721">
        <v>8196448</v>
      </c>
      <c r="B721">
        <v>831</v>
      </c>
      <c r="C721">
        <v>5</v>
      </c>
      <c r="D721" t="s">
        <v>2585</v>
      </c>
      <c r="E721" s="26">
        <v>168.55</v>
      </c>
      <c r="G721" t="s">
        <v>2586</v>
      </c>
      <c r="H721" t="s">
        <v>2587</v>
      </c>
      <c r="I721" t="s">
        <v>2588</v>
      </c>
      <c r="K721" t="s">
        <v>33</v>
      </c>
      <c r="L721" t="s">
        <v>34</v>
      </c>
    </row>
    <row r="722" hidden="1" spans="1:12">
      <c r="A722">
        <v>8196379</v>
      </c>
      <c r="B722">
        <v>762</v>
      </c>
      <c r="C722">
        <v>4</v>
      </c>
      <c r="D722" t="s">
        <v>2589</v>
      </c>
      <c r="E722" s="26">
        <v>427.87</v>
      </c>
      <c r="G722" t="s">
        <v>2590</v>
      </c>
      <c r="H722" t="s">
        <v>2591</v>
      </c>
      <c r="I722" t="s">
        <v>2592</v>
      </c>
      <c r="K722" t="s">
        <v>33</v>
      </c>
      <c r="L722" t="s">
        <v>34</v>
      </c>
    </row>
    <row r="723" hidden="1" spans="1:12">
      <c r="A723">
        <v>8196218</v>
      </c>
      <c r="B723">
        <v>600</v>
      </c>
      <c r="C723">
        <v>3</v>
      </c>
      <c r="D723" t="s">
        <v>2593</v>
      </c>
      <c r="E723" s="26">
        <v>139.66</v>
      </c>
      <c r="G723" t="s">
        <v>2594</v>
      </c>
      <c r="H723" t="s">
        <v>2595</v>
      </c>
      <c r="I723" t="s">
        <v>2596</v>
      </c>
      <c r="K723" t="s">
        <v>33</v>
      </c>
      <c r="L723" t="s">
        <v>34</v>
      </c>
    </row>
    <row r="724" hidden="1" spans="1:12">
      <c r="A724">
        <v>8195835</v>
      </c>
      <c r="B724">
        <v>206</v>
      </c>
      <c r="C724">
        <v>1</v>
      </c>
      <c r="D724" t="s">
        <v>2597</v>
      </c>
      <c r="E724" s="26">
        <v>173.04</v>
      </c>
      <c r="G724" t="s">
        <v>2598</v>
      </c>
      <c r="H724" t="s">
        <v>2599</v>
      </c>
      <c r="I724" t="s">
        <v>2600</v>
      </c>
      <c r="K724" t="s">
        <v>33</v>
      </c>
      <c r="L724" t="s">
        <v>34</v>
      </c>
    </row>
    <row r="725" hidden="1" spans="1:12">
      <c r="A725">
        <v>8195943</v>
      </c>
      <c r="B725">
        <v>316</v>
      </c>
      <c r="C725">
        <v>2</v>
      </c>
      <c r="D725" t="s">
        <v>2601</v>
      </c>
      <c r="E725" s="26">
        <v>270.6</v>
      </c>
      <c r="G725" t="s">
        <v>2602</v>
      </c>
      <c r="H725" t="s">
        <v>2603</v>
      </c>
      <c r="I725" t="s">
        <v>2604</v>
      </c>
      <c r="K725" t="s">
        <v>33</v>
      </c>
      <c r="L725" t="s">
        <v>34</v>
      </c>
    </row>
    <row r="726" spans="1:12">
      <c r="A726">
        <v>8195729</v>
      </c>
      <c r="B726">
        <v>99</v>
      </c>
      <c r="C726">
        <v>1</v>
      </c>
      <c r="D726" t="s">
        <v>2605</v>
      </c>
      <c r="E726" s="26">
        <v>933.06</v>
      </c>
      <c r="G726" t="s">
        <v>2606</v>
      </c>
      <c r="H726" t="s">
        <v>2607</v>
      </c>
      <c r="I726" t="s">
        <v>2608</v>
      </c>
      <c r="K726" t="s">
        <v>33</v>
      </c>
      <c r="L726" t="s">
        <v>34</v>
      </c>
    </row>
    <row r="727" hidden="1" spans="1:12">
      <c r="A727">
        <v>8195701</v>
      </c>
      <c r="B727">
        <v>71</v>
      </c>
      <c r="C727">
        <v>1</v>
      </c>
      <c r="D727" t="s">
        <v>2609</v>
      </c>
      <c r="E727" s="26">
        <v>145.44</v>
      </c>
      <c r="G727" t="s">
        <v>2610</v>
      </c>
      <c r="H727" t="s">
        <v>2611</v>
      </c>
      <c r="I727" t="s">
        <v>2612</v>
      </c>
      <c r="K727" t="s">
        <v>33</v>
      </c>
      <c r="L727" t="s">
        <v>34</v>
      </c>
    </row>
    <row r="728" hidden="1" spans="1:12">
      <c r="A728">
        <v>8196184</v>
      </c>
      <c r="B728">
        <v>566</v>
      </c>
      <c r="C728">
        <v>3</v>
      </c>
      <c r="D728" t="s">
        <v>2613</v>
      </c>
      <c r="E728" s="26">
        <v>247.92</v>
      </c>
      <c r="G728" t="s">
        <v>441</v>
      </c>
      <c r="H728" t="s">
        <v>2614</v>
      </c>
      <c r="I728" t="s">
        <v>2615</v>
      </c>
      <c r="K728" t="s">
        <v>33</v>
      </c>
      <c r="L728" t="s">
        <v>34</v>
      </c>
    </row>
    <row r="729" hidden="1" spans="1:12">
      <c r="A729">
        <v>8196472</v>
      </c>
      <c r="B729">
        <v>855</v>
      </c>
      <c r="C729">
        <v>5</v>
      </c>
      <c r="D729" t="s">
        <v>2616</v>
      </c>
      <c r="E729" s="26">
        <v>90.83</v>
      </c>
      <c r="G729" t="s">
        <v>2617</v>
      </c>
      <c r="H729" t="s">
        <v>2618</v>
      </c>
      <c r="I729" t="s">
        <v>32</v>
      </c>
      <c r="K729" t="s">
        <v>33</v>
      </c>
      <c r="L729" t="s">
        <v>34</v>
      </c>
    </row>
    <row r="730" hidden="1" spans="1:12">
      <c r="A730">
        <v>8195829</v>
      </c>
      <c r="B730">
        <v>200</v>
      </c>
      <c r="C730">
        <v>1</v>
      </c>
      <c r="D730" t="s">
        <v>2619</v>
      </c>
      <c r="E730" s="26">
        <v>88.8</v>
      </c>
      <c r="G730" t="s">
        <v>2620</v>
      </c>
      <c r="H730" t="s">
        <v>2621</v>
      </c>
      <c r="I730" t="s">
        <v>2622</v>
      </c>
      <c r="K730" t="s">
        <v>33</v>
      </c>
      <c r="L730" t="s">
        <v>34</v>
      </c>
    </row>
    <row r="731" hidden="1" spans="1:12">
      <c r="A731">
        <v>8196280</v>
      </c>
      <c r="B731">
        <v>663</v>
      </c>
      <c r="C731">
        <v>4</v>
      </c>
      <c r="D731" t="s">
        <v>2623</v>
      </c>
      <c r="E731" s="26">
        <v>221.75</v>
      </c>
      <c r="G731" t="s">
        <v>2624</v>
      </c>
      <c r="H731" t="s">
        <v>2625</v>
      </c>
      <c r="I731" t="s">
        <v>2626</v>
      </c>
      <c r="K731" t="s">
        <v>33</v>
      </c>
      <c r="L731" t="s">
        <v>34</v>
      </c>
    </row>
    <row r="732" spans="1:12">
      <c r="A732">
        <v>8196404</v>
      </c>
      <c r="B732">
        <v>787</v>
      </c>
      <c r="C732">
        <v>4</v>
      </c>
      <c r="D732" t="s">
        <v>2627</v>
      </c>
      <c r="E732" s="26">
        <v>713.33</v>
      </c>
      <c r="G732" t="s">
        <v>2628</v>
      </c>
      <c r="H732" t="s">
        <v>2629</v>
      </c>
      <c r="I732" t="s">
        <v>2630</v>
      </c>
      <c r="K732" t="s">
        <v>33</v>
      </c>
      <c r="L732" t="s">
        <v>34</v>
      </c>
    </row>
    <row r="733" hidden="1" spans="1:12">
      <c r="A733">
        <v>8195889</v>
      </c>
      <c r="B733">
        <v>261</v>
      </c>
      <c r="C733">
        <v>2</v>
      </c>
      <c r="D733" t="s">
        <v>2631</v>
      </c>
      <c r="E733" s="26">
        <v>436.71</v>
      </c>
      <c r="G733" t="s">
        <v>2632</v>
      </c>
      <c r="H733" t="s">
        <v>2633</v>
      </c>
      <c r="I733" t="s">
        <v>2634</v>
      </c>
      <c r="K733" t="s">
        <v>33</v>
      </c>
      <c r="L733" t="s">
        <v>34</v>
      </c>
    </row>
    <row r="734" spans="1:12">
      <c r="A734">
        <v>8195857</v>
      </c>
      <c r="B734">
        <v>229</v>
      </c>
      <c r="C734">
        <v>2</v>
      </c>
      <c r="D734" t="s">
        <v>2635</v>
      </c>
      <c r="E734" s="26">
        <v>823.11</v>
      </c>
      <c r="G734" t="s">
        <v>2636</v>
      </c>
      <c r="H734" t="s">
        <v>2637</v>
      </c>
      <c r="I734" t="s">
        <v>2638</v>
      </c>
      <c r="K734" t="s">
        <v>33</v>
      </c>
      <c r="L734" t="s">
        <v>34</v>
      </c>
    </row>
    <row r="735" hidden="1" spans="1:12">
      <c r="A735">
        <v>8196490</v>
      </c>
      <c r="B735">
        <v>873</v>
      </c>
      <c r="C735">
        <v>5</v>
      </c>
      <c r="D735" t="s">
        <v>2639</v>
      </c>
      <c r="E735" s="26">
        <v>83.06</v>
      </c>
      <c r="G735" t="s">
        <v>553</v>
      </c>
      <c r="H735" t="s">
        <v>2640</v>
      </c>
      <c r="I735" t="s">
        <v>2641</v>
      </c>
      <c r="K735" t="s">
        <v>33</v>
      </c>
      <c r="L735" t="s">
        <v>34</v>
      </c>
    </row>
    <row r="736" hidden="1" spans="1:12">
      <c r="A736">
        <v>8195706</v>
      </c>
      <c r="B736">
        <v>76</v>
      </c>
      <c r="C736">
        <v>1</v>
      </c>
      <c r="D736" t="s">
        <v>2642</v>
      </c>
      <c r="E736" s="26">
        <v>105.63</v>
      </c>
      <c r="G736" t="s">
        <v>2643</v>
      </c>
      <c r="H736" t="s">
        <v>2644</v>
      </c>
      <c r="I736" t="s">
        <v>2645</v>
      </c>
      <c r="K736" t="s">
        <v>33</v>
      </c>
      <c r="L736" t="s">
        <v>34</v>
      </c>
    </row>
    <row r="737" hidden="1" spans="1:12">
      <c r="A737">
        <v>8196208</v>
      </c>
      <c r="B737">
        <v>590</v>
      </c>
      <c r="C737">
        <v>3</v>
      </c>
      <c r="D737" t="s">
        <v>2646</v>
      </c>
      <c r="E737" s="26">
        <v>126.26</v>
      </c>
      <c r="G737" t="s">
        <v>2647</v>
      </c>
      <c r="H737" t="s">
        <v>2648</v>
      </c>
      <c r="I737" t="s">
        <v>2649</v>
      </c>
      <c r="K737" t="s">
        <v>33</v>
      </c>
      <c r="L737" t="s">
        <v>34</v>
      </c>
    </row>
    <row r="738" hidden="1" spans="1:12">
      <c r="A738">
        <v>8195839</v>
      </c>
      <c r="B738">
        <v>210</v>
      </c>
      <c r="C738">
        <v>2</v>
      </c>
      <c r="D738" t="s">
        <v>2650</v>
      </c>
      <c r="E738" s="26">
        <v>239.79</v>
      </c>
      <c r="G738" t="s">
        <v>2651</v>
      </c>
      <c r="H738" t="s">
        <v>2652</v>
      </c>
      <c r="I738" t="s">
        <v>2653</v>
      </c>
      <c r="K738" t="s">
        <v>33</v>
      </c>
      <c r="L738" t="s">
        <v>34</v>
      </c>
    </row>
    <row r="739" hidden="1" spans="1:12">
      <c r="A739">
        <v>8195941</v>
      </c>
      <c r="B739">
        <v>314</v>
      </c>
      <c r="C739">
        <v>2</v>
      </c>
      <c r="D739" t="s">
        <v>2654</v>
      </c>
      <c r="E739" s="26">
        <v>262.3</v>
      </c>
      <c r="G739" t="s">
        <v>2655</v>
      </c>
      <c r="H739" t="s">
        <v>2656</v>
      </c>
      <c r="I739" t="s">
        <v>2657</v>
      </c>
      <c r="K739" t="s">
        <v>33</v>
      </c>
      <c r="L739" t="s">
        <v>34</v>
      </c>
    </row>
    <row r="740" hidden="1" spans="1:12">
      <c r="A740">
        <v>8196432</v>
      </c>
      <c r="B740">
        <v>815</v>
      </c>
      <c r="C740">
        <v>5</v>
      </c>
      <c r="D740" t="s">
        <v>2658</v>
      </c>
      <c r="E740" s="26">
        <v>95.93</v>
      </c>
      <c r="G740" t="s">
        <v>2659</v>
      </c>
      <c r="H740" t="s">
        <v>2660</v>
      </c>
      <c r="I740" t="s">
        <v>2661</v>
      </c>
      <c r="K740" t="s">
        <v>33</v>
      </c>
      <c r="L740" t="s">
        <v>34</v>
      </c>
    </row>
    <row r="741" spans="1:12">
      <c r="A741">
        <v>8196470</v>
      </c>
      <c r="B741">
        <v>853</v>
      </c>
      <c r="C741">
        <v>5</v>
      </c>
      <c r="D741" t="s">
        <v>2662</v>
      </c>
      <c r="E741" s="26">
        <v>665.39</v>
      </c>
      <c r="G741" t="s">
        <v>1165</v>
      </c>
      <c r="H741" t="s">
        <v>2663</v>
      </c>
      <c r="I741" t="s">
        <v>2664</v>
      </c>
      <c r="K741" t="s">
        <v>33</v>
      </c>
      <c r="L741" t="s">
        <v>34</v>
      </c>
    </row>
    <row r="742" spans="1:12">
      <c r="A742">
        <v>8196375</v>
      </c>
      <c r="B742">
        <v>758</v>
      </c>
      <c r="C742">
        <v>4</v>
      </c>
      <c r="D742" t="s">
        <v>2665</v>
      </c>
      <c r="E742" s="26">
        <v>894.55</v>
      </c>
      <c r="G742" t="s">
        <v>2666</v>
      </c>
      <c r="H742" t="s">
        <v>2667</v>
      </c>
      <c r="I742" t="s">
        <v>2668</v>
      </c>
      <c r="K742" t="s">
        <v>33</v>
      </c>
      <c r="L742" t="s">
        <v>34</v>
      </c>
    </row>
    <row r="743" spans="1:12">
      <c r="A743">
        <v>8195922</v>
      </c>
      <c r="B743">
        <v>295</v>
      </c>
      <c r="C743">
        <v>2</v>
      </c>
      <c r="D743" t="s">
        <v>2669</v>
      </c>
      <c r="E743" s="26">
        <v>690.32</v>
      </c>
      <c r="G743" t="s">
        <v>399</v>
      </c>
      <c r="H743" t="s">
        <v>2670</v>
      </c>
      <c r="I743" t="s">
        <v>2671</v>
      </c>
      <c r="K743" t="s">
        <v>33</v>
      </c>
      <c r="L743" t="s">
        <v>34</v>
      </c>
    </row>
    <row r="744" spans="1:12">
      <c r="A744">
        <v>8196510</v>
      </c>
      <c r="B744">
        <v>893</v>
      </c>
      <c r="C744">
        <v>5</v>
      </c>
      <c r="D744" t="s">
        <v>2672</v>
      </c>
      <c r="E744" s="26">
        <v>566.7</v>
      </c>
      <c r="G744" t="s">
        <v>2673</v>
      </c>
      <c r="H744" t="s">
        <v>2674</v>
      </c>
      <c r="I744" t="s">
        <v>2675</v>
      </c>
      <c r="K744" t="s">
        <v>33</v>
      </c>
      <c r="L744" t="s">
        <v>34</v>
      </c>
    </row>
    <row r="745" hidden="1" spans="1:12">
      <c r="A745">
        <v>8196286</v>
      </c>
      <c r="B745">
        <v>669</v>
      </c>
      <c r="C745">
        <v>4</v>
      </c>
      <c r="D745" t="s">
        <v>2676</v>
      </c>
      <c r="E745" s="26">
        <v>364.36</v>
      </c>
      <c r="G745" t="s">
        <v>2677</v>
      </c>
      <c r="H745" t="s">
        <v>2678</v>
      </c>
      <c r="I745" t="s">
        <v>2679</v>
      </c>
      <c r="K745" t="s">
        <v>33</v>
      </c>
      <c r="L745" t="s">
        <v>34</v>
      </c>
    </row>
    <row r="746" hidden="1" spans="1:12">
      <c r="A746">
        <v>8196565</v>
      </c>
      <c r="B746">
        <v>948</v>
      </c>
      <c r="C746">
        <v>5</v>
      </c>
      <c r="D746" t="s">
        <v>2680</v>
      </c>
      <c r="E746" s="26">
        <v>275.85</v>
      </c>
      <c r="G746" t="s">
        <v>2681</v>
      </c>
      <c r="H746" t="s">
        <v>2682</v>
      </c>
      <c r="I746" t="s">
        <v>2683</v>
      </c>
      <c r="K746" t="s">
        <v>33</v>
      </c>
      <c r="L746" t="s">
        <v>34</v>
      </c>
    </row>
    <row r="747" hidden="1" spans="1:12">
      <c r="A747">
        <v>8195904</v>
      </c>
      <c r="B747">
        <v>277</v>
      </c>
      <c r="C747">
        <v>2</v>
      </c>
      <c r="D747" t="s">
        <v>2684</v>
      </c>
      <c r="E747" s="26">
        <v>367.87</v>
      </c>
      <c r="G747" t="s">
        <v>2685</v>
      </c>
      <c r="H747" t="s">
        <v>2686</v>
      </c>
      <c r="I747" t="s">
        <v>2687</v>
      </c>
      <c r="K747" t="s">
        <v>33</v>
      </c>
      <c r="L747" t="s">
        <v>34</v>
      </c>
    </row>
    <row r="748" hidden="1" spans="1:12">
      <c r="A748">
        <v>8195728</v>
      </c>
      <c r="B748">
        <v>98</v>
      </c>
      <c r="C748">
        <v>1</v>
      </c>
      <c r="D748" t="s">
        <v>2688</v>
      </c>
      <c r="E748" s="26">
        <v>228.77</v>
      </c>
      <c r="G748" t="s">
        <v>2689</v>
      </c>
      <c r="H748" t="s">
        <v>2690</v>
      </c>
      <c r="I748" t="s">
        <v>2691</v>
      </c>
      <c r="K748" t="s">
        <v>33</v>
      </c>
      <c r="L748" t="s">
        <v>34</v>
      </c>
    </row>
    <row r="749" spans="1:12">
      <c r="A749">
        <v>8195864</v>
      </c>
      <c r="B749">
        <v>236</v>
      </c>
      <c r="C749">
        <v>2</v>
      </c>
      <c r="D749" t="s">
        <v>2692</v>
      </c>
      <c r="E749" s="26">
        <v>500.78</v>
      </c>
      <c r="G749" t="s">
        <v>2693</v>
      </c>
      <c r="H749" t="s">
        <v>2694</v>
      </c>
      <c r="I749" t="s">
        <v>2695</v>
      </c>
      <c r="K749" t="s">
        <v>33</v>
      </c>
      <c r="L749" t="s">
        <v>34</v>
      </c>
    </row>
    <row r="750" hidden="1" spans="1:12">
      <c r="A750">
        <v>8196092</v>
      </c>
      <c r="B750">
        <v>468</v>
      </c>
      <c r="C750">
        <v>3</v>
      </c>
      <c r="D750" t="s">
        <v>2696</v>
      </c>
      <c r="E750" s="26">
        <v>336.09</v>
      </c>
      <c r="G750" t="s">
        <v>2697</v>
      </c>
      <c r="H750" t="s">
        <v>2698</v>
      </c>
      <c r="I750" t="s">
        <v>2699</v>
      </c>
      <c r="K750" t="s">
        <v>33</v>
      </c>
      <c r="L750" t="s">
        <v>34</v>
      </c>
    </row>
    <row r="751" hidden="1" spans="1:12">
      <c r="A751">
        <v>8195927</v>
      </c>
      <c r="B751">
        <v>300</v>
      </c>
      <c r="C751">
        <v>2</v>
      </c>
      <c r="D751" t="s">
        <v>2700</v>
      </c>
      <c r="E751" s="26">
        <v>420.77</v>
      </c>
      <c r="G751" t="s">
        <v>2701</v>
      </c>
      <c r="H751" t="s">
        <v>2702</v>
      </c>
      <c r="I751" t="s">
        <v>2703</v>
      </c>
      <c r="K751" t="s">
        <v>33</v>
      </c>
      <c r="L751" t="s">
        <v>34</v>
      </c>
    </row>
    <row r="752" hidden="1" spans="1:12">
      <c r="A752">
        <v>8196363</v>
      </c>
      <c r="B752">
        <v>746</v>
      </c>
      <c r="C752">
        <v>4</v>
      </c>
      <c r="D752" t="s">
        <v>2704</v>
      </c>
      <c r="E752" s="26">
        <v>217.23</v>
      </c>
      <c r="G752" t="s">
        <v>2705</v>
      </c>
      <c r="H752" t="s">
        <v>2706</v>
      </c>
      <c r="I752" t="s">
        <v>2707</v>
      </c>
      <c r="K752" t="s">
        <v>33</v>
      </c>
      <c r="L752" t="s">
        <v>34</v>
      </c>
    </row>
    <row r="753" hidden="1" spans="1:12">
      <c r="A753">
        <v>8195928</v>
      </c>
      <c r="B753">
        <v>301</v>
      </c>
      <c r="C753">
        <v>2</v>
      </c>
      <c r="D753" t="s">
        <v>2708</v>
      </c>
      <c r="E753" s="26">
        <v>169.06</v>
      </c>
      <c r="G753" t="s">
        <v>2709</v>
      </c>
      <c r="H753" t="s">
        <v>2710</v>
      </c>
      <c r="I753" t="s">
        <v>2711</v>
      </c>
      <c r="K753" t="s">
        <v>33</v>
      </c>
      <c r="L753" t="s">
        <v>34</v>
      </c>
    </row>
    <row r="754" hidden="1" spans="1:12">
      <c r="A754">
        <v>8195656</v>
      </c>
      <c r="B754">
        <v>25</v>
      </c>
      <c r="C754">
        <v>1</v>
      </c>
      <c r="D754" t="s">
        <v>2712</v>
      </c>
      <c r="E754" s="26">
        <v>222.67</v>
      </c>
      <c r="G754" t="s">
        <v>2713</v>
      </c>
      <c r="H754" t="s">
        <v>2714</v>
      </c>
      <c r="I754" t="s">
        <v>2715</v>
      </c>
      <c r="K754" t="s">
        <v>33</v>
      </c>
      <c r="L754" t="s">
        <v>34</v>
      </c>
    </row>
    <row r="755" hidden="1" spans="1:12">
      <c r="A755">
        <v>8196421</v>
      </c>
      <c r="B755">
        <v>804</v>
      </c>
      <c r="C755">
        <v>4</v>
      </c>
      <c r="D755" t="s">
        <v>2716</v>
      </c>
      <c r="E755" s="26">
        <v>148.1</v>
      </c>
      <c r="G755" t="s">
        <v>2717</v>
      </c>
      <c r="H755" t="s">
        <v>2718</v>
      </c>
      <c r="I755" t="s">
        <v>2719</v>
      </c>
      <c r="K755" t="s">
        <v>33</v>
      </c>
      <c r="L755" t="s">
        <v>34</v>
      </c>
    </row>
    <row r="756" hidden="1" spans="1:12">
      <c r="A756">
        <v>8195960</v>
      </c>
      <c r="B756">
        <v>333</v>
      </c>
      <c r="C756">
        <v>2</v>
      </c>
      <c r="D756" t="s">
        <v>2720</v>
      </c>
      <c r="E756" s="26">
        <v>246.96</v>
      </c>
      <c r="G756" t="s">
        <v>2721</v>
      </c>
      <c r="H756" t="s">
        <v>2722</v>
      </c>
      <c r="I756" t="s">
        <v>2723</v>
      </c>
      <c r="K756" t="s">
        <v>33</v>
      </c>
      <c r="L756" t="s">
        <v>34</v>
      </c>
    </row>
    <row r="757" spans="1:12">
      <c r="A757">
        <v>8195684</v>
      </c>
      <c r="B757">
        <v>53</v>
      </c>
      <c r="C757">
        <v>1</v>
      </c>
      <c r="D757" t="s">
        <v>2724</v>
      </c>
      <c r="E757" s="26">
        <v>927.01</v>
      </c>
      <c r="G757" t="s">
        <v>2725</v>
      </c>
      <c r="H757" t="s">
        <v>2726</v>
      </c>
      <c r="I757" t="s">
        <v>2727</v>
      </c>
      <c r="K757" t="s">
        <v>33</v>
      </c>
      <c r="L757" t="s">
        <v>34</v>
      </c>
    </row>
    <row r="758" hidden="1" spans="1:12">
      <c r="A758">
        <v>8196446</v>
      </c>
      <c r="B758">
        <v>829</v>
      </c>
      <c r="C758">
        <v>5</v>
      </c>
      <c r="D758" t="s">
        <v>2728</v>
      </c>
      <c r="E758" s="26">
        <v>273.84</v>
      </c>
      <c r="G758" t="s">
        <v>2729</v>
      </c>
      <c r="H758" t="s">
        <v>2730</v>
      </c>
      <c r="I758" t="s">
        <v>2731</v>
      </c>
      <c r="K758" t="s">
        <v>33</v>
      </c>
      <c r="L758" t="s">
        <v>34</v>
      </c>
    </row>
    <row r="759" hidden="1" spans="1:12">
      <c r="A759">
        <v>8196269</v>
      </c>
      <c r="B759">
        <v>652</v>
      </c>
      <c r="C759">
        <v>4</v>
      </c>
      <c r="D759" t="s">
        <v>2732</v>
      </c>
      <c r="E759" s="26">
        <v>273.84</v>
      </c>
      <c r="G759" t="s">
        <v>2733</v>
      </c>
      <c r="H759" t="s">
        <v>2734</v>
      </c>
      <c r="I759" t="s">
        <v>32</v>
      </c>
      <c r="K759" t="s">
        <v>33</v>
      </c>
      <c r="L759" t="s">
        <v>34</v>
      </c>
    </row>
    <row r="760" spans="1:12">
      <c r="A760">
        <v>8195911</v>
      </c>
      <c r="B760">
        <v>284</v>
      </c>
      <c r="C760">
        <v>2</v>
      </c>
      <c r="D760" t="s">
        <v>2735</v>
      </c>
      <c r="E760" s="26">
        <v>1783.15</v>
      </c>
      <c r="G760" t="s">
        <v>2736</v>
      </c>
      <c r="H760" t="s">
        <v>2737</v>
      </c>
      <c r="I760" t="s">
        <v>2738</v>
      </c>
      <c r="K760" t="s">
        <v>33</v>
      </c>
      <c r="L760" t="s">
        <v>34</v>
      </c>
    </row>
    <row r="761" hidden="1" spans="1:12">
      <c r="A761">
        <v>8195946</v>
      </c>
      <c r="B761">
        <v>319</v>
      </c>
      <c r="C761">
        <v>2</v>
      </c>
      <c r="D761" t="s">
        <v>2739</v>
      </c>
      <c r="E761" s="26">
        <v>339.6</v>
      </c>
      <c r="G761" t="s">
        <v>2740</v>
      </c>
      <c r="H761" t="s">
        <v>2741</v>
      </c>
      <c r="I761" t="s">
        <v>2742</v>
      </c>
      <c r="K761" t="s">
        <v>33</v>
      </c>
      <c r="L761" t="s">
        <v>34</v>
      </c>
    </row>
    <row r="762" spans="1:12">
      <c r="A762">
        <v>8196434</v>
      </c>
      <c r="B762">
        <v>817</v>
      </c>
      <c r="C762">
        <v>5</v>
      </c>
      <c r="D762" t="s">
        <v>2743</v>
      </c>
      <c r="E762" s="26">
        <v>658.82</v>
      </c>
      <c r="G762" t="s">
        <v>2744</v>
      </c>
      <c r="H762" t="s">
        <v>2745</v>
      </c>
      <c r="I762" t="s">
        <v>2746</v>
      </c>
      <c r="K762" t="s">
        <v>33</v>
      </c>
      <c r="L762" t="s">
        <v>34</v>
      </c>
    </row>
    <row r="763" spans="1:12">
      <c r="A763">
        <v>8195789</v>
      </c>
      <c r="B763">
        <v>160</v>
      </c>
      <c r="C763">
        <v>1</v>
      </c>
      <c r="D763" t="s">
        <v>2747</v>
      </c>
      <c r="E763" s="26">
        <v>515.08</v>
      </c>
      <c r="G763" t="s">
        <v>2748</v>
      </c>
      <c r="H763" t="s">
        <v>2749</v>
      </c>
      <c r="I763" t="s">
        <v>2750</v>
      </c>
      <c r="K763" t="s">
        <v>33</v>
      </c>
      <c r="L763" t="s">
        <v>34</v>
      </c>
    </row>
    <row r="764" hidden="1" spans="1:12">
      <c r="A764">
        <v>8196459</v>
      </c>
      <c r="B764">
        <v>842</v>
      </c>
      <c r="C764">
        <v>5</v>
      </c>
      <c r="D764" t="s">
        <v>2751</v>
      </c>
      <c r="E764" s="26">
        <v>385.63</v>
      </c>
      <c r="G764" t="s">
        <v>2752</v>
      </c>
      <c r="H764" t="s">
        <v>2753</v>
      </c>
      <c r="I764" t="s">
        <v>2754</v>
      </c>
      <c r="K764" t="s">
        <v>33</v>
      </c>
      <c r="L764" t="s">
        <v>34</v>
      </c>
    </row>
    <row r="765" hidden="1" spans="1:12">
      <c r="A765">
        <v>8196460</v>
      </c>
      <c r="B765">
        <v>843</v>
      </c>
      <c r="C765">
        <v>5</v>
      </c>
      <c r="D765" t="s">
        <v>2755</v>
      </c>
      <c r="E765" s="26">
        <v>307.22</v>
      </c>
      <c r="G765" t="s">
        <v>2752</v>
      </c>
      <c r="H765" t="s">
        <v>2756</v>
      </c>
      <c r="I765" t="s">
        <v>2757</v>
      </c>
      <c r="K765" t="s">
        <v>33</v>
      </c>
      <c r="L765" t="s">
        <v>34</v>
      </c>
    </row>
    <row r="766" hidden="1" spans="1:12">
      <c r="A766">
        <v>8196297</v>
      </c>
      <c r="B766">
        <v>680</v>
      </c>
      <c r="C766">
        <v>4</v>
      </c>
      <c r="D766" t="s">
        <v>2758</v>
      </c>
      <c r="E766" s="26">
        <v>342.08</v>
      </c>
      <c r="G766" t="s">
        <v>2759</v>
      </c>
      <c r="H766" t="s">
        <v>2760</v>
      </c>
      <c r="I766" t="s">
        <v>2761</v>
      </c>
      <c r="K766" t="s">
        <v>33</v>
      </c>
      <c r="L766" t="s">
        <v>34</v>
      </c>
    </row>
    <row r="767" hidden="1" spans="1:12">
      <c r="A767">
        <v>8196159</v>
      </c>
      <c r="B767">
        <v>540</v>
      </c>
      <c r="C767">
        <v>3</v>
      </c>
      <c r="D767" t="s">
        <v>2762</v>
      </c>
      <c r="E767" s="26">
        <v>479.6</v>
      </c>
      <c r="G767" t="s">
        <v>2763</v>
      </c>
      <c r="H767" t="s">
        <v>2764</v>
      </c>
      <c r="I767" t="s">
        <v>2765</v>
      </c>
      <c r="K767" t="s">
        <v>33</v>
      </c>
      <c r="L767" t="s">
        <v>34</v>
      </c>
    </row>
    <row r="768" hidden="1" spans="1:12">
      <c r="A768">
        <v>8195649</v>
      </c>
      <c r="B768">
        <v>18</v>
      </c>
      <c r="C768">
        <v>1</v>
      </c>
      <c r="D768" t="s">
        <v>2766</v>
      </c>
      <c r="E768" s="26">
        <v>381.91</v>
      </c>
      <c r="G768" t="s">
        <v>2767</v>
      </c>
      <c r="H768" t="s">
        <v>2768</v>
      </c>
      <c r="I768" t="s">
        <v>2769</v>
      </c>
      <c r="K768" t="s">
        <v>33</v>
      </c>
      <c r="L768" t="s">
        <v>34</v>
      </c>
    </row>
    <row r="769" spans="1:12">
      <c r="A769">
        <v>8196173</v>
      </c>
      <c r="B769">
        <v>554</v>
      </c>
      <c r="C769">
        <v>3</v>
      </c>
      <c r="D769" t="s">
        <v>2770</v>
      </c>
      <c r="E769" s="26">
        <v>1023.63</v>
      </c>
      <c r="G769" t="s">
        <v>2771</v>
      </c>
      <c r="H769" t="s">
        <v>2772</v>
      </c>
      <c r="I769" t="s">
        <v>2773</v>
      </c>
      <c r="K769" t="s">
        <v>33</v>
      </c>
      <c r="L769" t="s">
        <v>34</v>
      </c>
    </row>
    <row r="770" spans="1:12">
      <c r="A770">
        <v>8195740</v>
      </c>
      <c r="B770">
        <v>110</v>
      </c>
      <c r="C770">
        <v>1</v>
      </c>
      <c r="D770" t="s">
        <v>2774</v>
      </c>
      <c r="E770" s="26">
        <v>636.97</v>
      </c>
      <c r="G770" t="s">
        <v>2775</v>
      </c>
      <c r="H770" t="s">
        <v>2776</v>
      </c>
      <c r="I770" t="s">
        <v>2777</v>
      </c>
      <c r="K770" t="s">
        <v>33</v>
      </c>
      <c r="L770" t="s">
        <v>34</v>
      </c>
    </row>
    <row r="771" spans="1:12">
      <c r="A771">
        <v>8195903</v>
      </c>
      <c r="B771">
        <v>276</v>
      </c>
      <c r="C771">
        <v>2</v>
      </c>
      <c r="D771" t="s">
        <v>2778</v>
      </c>
      <c r="E771" s="26">
        <v>792.47</v>
      </c>
      <c r="G771" t="s">
        <v>2779</v>
      </c>
      <c r="H771" t="s">
        <v>2780</v>
      </c>
      <c r="I771" t="s">
        <v>2781</v>
      </c>
      <c r="K771" t="s">
        <v>33</v>
      </c>
      <c r="L771" t="s">
        <v>34</v>
      </c>
    </row>
    <row r="772" hidden="1" spans="1:12">
      <c r="A772">
        <v>8196048</v>
      </c>
      <c r="B772">
        <v>422</v>
      </c>
      <c r="C772">
        <v>3</v>
      </c>
      <c r="D772" t="s">
        <v>2782</v>
      </c>
      <c r="E772" s="26">
        <v>398.15</v>
      </c>
      <c r="G772" t="s">
        <v>2783</v>
      </c>
      <c r="H772" t="s">
        <v>2784</v>
      </c>
      <c r="I772" t="s">
        <v>2785</v>
      </c>
      <c r="K772" t="s">
        <v>33</v>
      </c>
      <c r="L772" t="s">
        <v>34</v>
      </c>
    </row>
    <row r="773" hidden="1" spans="1:12">
      <c r="A773">
        <v>8195734</v>
      </c>
      <c r="B773">
        <v>104</v>
      </c>
      <c r="C773">
        <v>1</v>
      </c>
      <c r="D773" t="s">
        <v>2786</v>
      </c>
      <c r="E773" s="26">
        <v>90.83</v>
      </c>
      <c r="G773" t="s">
        <v>2787</v>
      </c>
      <c r="H773" t="s">
        <v>2788</v>
      </c>
      <c r="I773" t="s">
        <v>2789</v>
      </c>
      <c r="K773" t="s">
        <v>33</v>
      </c>
      <c r="L773" t="s">
        <v>34</v>
      </c>
    </row>
    <row r="774" hidden="1" spans="1:12">
      <c r="A774">
        <v>8196146</v>
      </c>
      <c r="B774">
        <v>522</v>
      </c>
      <c r="C774">
        <v>3</v>
      </c>
      <c r="D774" t="s">
        <v>2790</v>
      </c>
      <c r="E774" s="26">
        <v>394.57</v>
      </c>
      <c r="G774" t="s">
        <v>2791</v>
      </c>
      <c r="H774" t="s">
        <v>2792</v>
      </c>
      <c r="I774" t="s">
        <v>2793</v>
      </c>
      <c r="K774" t="s">
        <v>33</v>
      </c>
      <c r="L774" t="s">
        <v>34</v>
      </c>
    </row>
    <row r="775" hidden="1" spans="1:12">
      <c r="A775">
        <v>8196400</v>
      </c>
      <c r="B775">
        <v>783</v>
      </c>
      <c r="C775">
        <v>4</v>
      </c>
      <c r="D775" t="s">
        <v>2794</v>
      </c>
      <c r="E775" s="26">
        <v>432.5</v>
      </c>
      <c r="G775" t="s">
        <v>2795</v>
      </c>
      <c r="H775" t="s">
        <v>2796</v>
      </c>
      <c r="I775" t="s">
        <v>2797</v>
      </c>
      <c r="K775" t="s">
        <v>33</v>
      </c>
      <c r="L775" t="s">
        <v>34</v>
      </c>
    </row>
    <row r="776" spans="1:12">
      <c r="A776">
        <v>8195877</v>
      </c>
      <c r="B776">
        <v>249</v>
      </c>
      <c r="C776">
        <v>2</v>
      </c>
      <c r="D776" t="s">
        <v>2798</v>
      </c>
      <c r="E776" s="26">
        <v>602.86</v>
      </c>
      <c r="G776" t="s">
        <v>2799</v>
      </c>
      <c r="H776" t="s">
        <v>2800</v>
      </c>
      <c r="I776" t="s">
        <v>2801</v>
      </c>
      <c r="K776" t="s">
        <v>33</v>
      </c>
      <c r="L776" t="s">
        <v>34</v>
      </c>
    </row>
    <row r="777" hidden="1" spans="1:12">
      <c r="A777">
        <v>8195953</v>
      </c>
      <c r="B777">
        <v>326</v>
      </c>
      <c r="C777">
        <v>2</v>
      </c>
      <c r="D777" t="s">
        <v>2802</v>
      </c>
      <c r="E777" s="26">
        <v>244.92</v>
      </c>
      <c r="G777" t="s">
        <v>2803</v>
      </c>
      <c r="H777" t="s">
        <v>2804</v>
      </c>
      <c r="I777" t="s">
        <v>32</v>
      </c>
      <c r="K777" t="s">
        <v>33</v>
      </c>
      <c r="L777" t="s">
        <v>34</v>
      </c>
    </row>
    <row r="778" hidden="1" spans="1:12">
      <c r="A778">
        <v>8196461</v>
      </c>
      <c r="B778">
        <v>844</v>
      </c>
      <c r="C778">
        <v>5</v>
      </c>
      <c r="D778" t="s">
        <v>2805</v>
      </c>
      <c r="E778" s="26">
        <v>388.24</v>
      </c>
      <c r="G778" t="s">
        <v>2806</v>
      </c>
      <c r="H778" t="s">
        <v>2807</v>
      </c>
      <c r="I778" t="s">
        <v>2808</v>
      </c>
      <c r="K778" t="s">
        <v>33</v>
      </c>
      <c r="L778" t="s">
        <v>34</v>
      </c>
    </row>
    <row r="779" hidden="1" spans="1:12">
      <c r="A779">
        <v>8195828</v>
      </c>
      <c r="B779">
        <v>199</v>
      </c>
      <c r="C779">
        <v>1</v>
      </c>
      <c r="D779" t="s">
        <v>2809</v>
      </c>
      <c r="E779" s="26">
        <v>275.85</v>
      </c>
      <c r="G779" t="s">
        <v>2810</v>
      </c>
      <c r="H779" t="s">
        <v>2811</v>
      </c>
      <c r="I779" t="s">
        <v>2812</v>
      </c>
      <c r="K779" t="s">
        <v>33</v>
      </c>
      <c r="L779" t="s">
        <v>34</v>
      </c>
    </row>
    <row r="780" hidden="1" spans="1:12">
      <c r="A780">
        <v>8196247</v>
      </c>
      <c r="B780">
        <v>630</v>
      </c>
      <c r="C780">
        <v>4</v>
      </c>
      <c r="D780" t="s">
        <v>2813</v>
      </c>
      <c r="E780" s="26">
        <v>81.81</v>
      </c>
      <c r="G780" t="s">
        <v>2814</v>
      </c>
      <c r="H780" t="s">
        <v>2815</v>
      </c>
      <c r="I780" t="s">
        <v>2816</v>
      </c>
      <c r="K780" t="s">
        <v>33</v>
      </c>
      <c r="L780" t="s">
        <v>34</v>
      </c>
    </row>
    <row r="781" spans="1:12">
      <c r="A781">
        <v>8196534</v>
      </c>
      <c r="B781">
        <v>917</v>
      </c>
      <c r="C781">
        <v>5</v>
      </c>
      <c r="D781" t="s">
        <v>2817</v>
      </c>
      <c r="E781" s="26">
        <v>523.15</v>
      </c>
      <c r="G781" t="s">
        <v>1136</v>
      </c>
      <c r="H781" t="s">
        <v>2818</v>
      </c>
      <c r="I781" t="s">
        <v>2819</v>
      </c>
      <c r="K781" t="s">
        <v>33</v>
      </c>
      <c r="L781" t="s">
        <v>34</v>
      </c>
    </row>
    <row r="782" hidden="1" spans="1:12">
      <c r="A782">
        <v>8195724</v>
      </c>
      <c r="B782">
        <v>94</v>
      </c>
      <c r="C782">
        <v>1</v>
      </c>
      <c r="D782" t="s">
        <v>2820</v>
      </c>
      <c r="E782" s="26">
        <v>397.38</v>
      </c>
      <c r="G782" t="s">
        <v>2821</v>
      </c>
      <c r="H782" t="s">
        <v>2822</v>
      </c>
      <c r="I782" t="s">
        <v>32</v>
      </c>
      <c r="K782" t="s">
        <v>33</v>
      </c>
      <c r="L782" t="s">
        <v>34</v>
      </c>
    </row>
    <row r="783" hidden="1" spans="1:12">
      <c r="A783">
        <v>8196290</v>
      </c>
      <c r="B783">
        <v>673</v>
      </c>
      <c r="C783">
        <v>4</v>
      </c>
      <c r="D783" t="s">
        <v>2823</v>
      </c>
      <c r="E783" s="26">
        <v>180.75</v>
      </c>
      <c r="G783" t="s">
        <v>2824</v>
      </c>
      <c r="H783" t="s">
        <v>2825</v>
      </c>
      <c r="I783" t="s">
        <v>2826</v>
      </c>
      <c r="K783" t="s">
        <v>33</v>
      </c>
      <c r="L783" t="s">
        <v>34</v>
      </c>
    </row>
    <row r="784" hidden="1" spans="1:12">
      <c r="A784">
        <v>8196324</v>
      </c>
      <c r="B784">
        <v>707</v>
      </c>
      <c r="C784">
        <v>4</v>
      </c>
      <c r="D784" t="s">
        <v>2827</v>
      </c>
      <c r="E784" s="26">
        <v>148.15</v>
      </c>
      <c r="G784" t="s">
        <v>2828</v>
      </c>
      <c r="H784" t="s">
        <v>2829</v>
      </c>
      <c r="I784" t="s">
        <v>2830</v>
      </c>
      <c r="K784" t="s">
        <v>33</v>
      </c>
      <c r="L784" t="s">
        <v>34</v>
      </c>
    </row>
    <row r="785" hidden="1" spans="1:12">
      <c r="A785">
        <v>8196499</v>
      </c>
      <c r="B785">
        <v>882</v>
      </c>
      <c r="C785">
        <v>5</v>
      </c>
      <c r="D785" t="s">
        <v>2831</v>
      </c>
      <c r="E785" s="26">
        <v>202.55</v>
      </c>
      <c r="G785" t="s">
        <v>2832</v>
      </c>
      <c r="H785" t="s">
        <v>2833</v>
      </c>
      <c r="I785" t="s">
        <v>2834</v>
      </c>
      <c r="K785" t="s">
        <v>33</v>
      </c>
      <c r="L785" t="s">
        <v>34</v>
      </c>
    </row>
    <row r="786" hidden="1" spans="1:12">
      <c r="A786">
        <v>8195719</v>
      </c>
      <c r="B786">
        <v>89</v>
      </c>
      <c r="C786">
        <v>1</v>
      </c>
      <c r="D786" t="s">
        <v>2835</v>
      </c>
      <c r="E786" s="26">
        <v>215.41</v>
      </c>
      <c r="G786" t="s">
        <v>2836</v>
      </c>
      <c r="H786" t="s">
        <v>2837</v>
      </c>
      <c r="I786" t="s">
        <v>2838</v>
      </c>
      <c r="K786" t="s">
        <v>33</v>
      </c>
      <c r="L786" t="s">
        <v>34</v>
      </c>
    </row>
    <row r="787" hidden="1" spans="1:12">
      <c r="A787">
        <v>8196142</v>
      </c>
      <c r="B787">
        <v>518</v>
      </c>
      <c r="C787">
        <v>3</v>
      </c>
      <c r="D787" t="s">
        <v>2839</v>
      </c>
      <c r="E787" s="26">
        <v>273.02</v>
      </c>
      <c r="G787" t="s">
        <v>2840</v>
      </c>
      <c r="H787" t="s">
        <v>2841</v>
      </c>
      <c r="I787" t="s">
        <v>2842</v>
      </c>
      <c r="K787" t="s">
        <v>33</v>
      </c>
      <c r="L787" t="s">
        <v>34</v>
      </c>
    </row>
    <row r="788" spans="1:12">
      <c r="A788">
        <v>8195657</v>
      </c>
      <c r="B788">
        <v>26</v>
      </c>
      <c r="C788">
        <v>1</v>
      </c>
      <c r="D788" t="s">
        <v>2843</v>
      </c>
      <c r="E788" s="26">
        <v>805.28</v>
      </c>
      <c r="G788" t="s">
        <v>2713</v>
      </c>
      <c r="H788" t="s">
        <v>2844</v>
      </c>
      <c r="I788" t="s">
        <v>2845</v>
      </c>
      <c r="K788" t="s">
        <v>33</v>
      </c>
      <c r="L788" t="s">
        <v>34</v>
      </c>
    </row>
    <row r="789" hidden="1" spans="1:12">
      <c r="A789">
        <v>8195799</v>
      </c>
      <c r="B789">
        <v>170</v>
      </c>
      <c r="C789">
        <v>1</v>
      </c>
      <c r="D789" t="s">
        <v>2846</v>
      </c>
      <c r="E789" s="26">
        <v>333.76</v>
      </c>
      <c r="G789" t="s">
        <v>2847</v>
      </c>
      <c r="H789" t="s">
        <v>2848</v>
      </c>
      <c r="I789" t="s">
        <v>2849</v>
      </c>
      <c r="K789" t="s">
        <v>33</v>
      </c>
      <c r="L789" t="s">
        <v>34</v>
      </c>
    </row>
    <row r="790" spans="1:12">
      <c r="A790">
        <v>8195891</v>
      </c>
      <c r="B790">
        <v>263</v>
      </c>
      <c r="C790">
        <v>2</v>
      </c>
      <c r="D790" t="s">
        <v>2850</v>
      </c>
      <c r="E790" s="26">
        <v>1540.93</v>
      </c>
      <c r="G790" t="s">
        <v>2851</v>
      </c>
      <c r="H790" t="s">
        <v>2852</v>
      </c>
      <c r="I790" t="s">
        <v>2853</v>
      </c>
      <c r="K790" t="s">
        <v>33</v>
      </c>
      <c r="L790" t="s">
        <v>34</v>
      </c>
    </row>
    <row r="791" hidden="1" spans="1:12">
      <c r="A791">
        <v>8195892</v>
      </c>
      <c r="B791">
        <v>264</v>
      </c>
      <c r="C791">
        <v>2</v>
      </c>
      <c r="D791" t="s">
        <v>2854</v>
      </c>
      <c r="E791" s="26">
        <v>453.38</v>
      </c>
      <c r="G791" t="s">
        <v>2851</v>
      </c>
      <c r="H791" t="s">
        <v>2855</v>
      </c>
      <c r="I791" t="s">
        <v>2856</v>
      </c>
      <c r="K791" t="s">
        <v>33</v>
      </c>
      <c r="L791" t="s">
        <v>34</v>
      </c>
    </row>
    <row r="792" hidden="1" spans="1:12">
      <c r="A792">
        <v>8195893</v>
      </c>
      <c r="B792">
        <v>265</v>
      </c>
      <c r="C792">
        <v>2</v>
      </c>
      <c r="D792" t="s">
        <v>2857</v>
      </c>
      <c r="E792" s="26">
        <v>197.82</v>
      </c>
      <c r="G792" t="s">
        <v>2851</v>
      </c>
      <c r="H792" t="s">
        <v>2858</v>
      </c>
      <c r="I792" t="s">
        <v>2859</v>
      </c>
      <c r="K792" t="s">
        <v>33</v>
      </c>
      <c r="L792" t="s">
        <v>34</v>
      </c>
    </row>
    <row r="793" spans="1:12">
      <c r="A793">
        <v>8195663</v>
      </c>
      <c r="B793">
        <v>32</v>
      </c>
      <c r="C793">
        <v>1</v>
      </c>
      <c r="D793" t="s">
        <v>2860</v>
      </c>
      <c r="E793" s="26">
        <v>1787.54</v>
      </c>
      <c r="G793" t="s">
        <v>2861</v>
      </c>
      <c r="H793" t="s">
        <v>2862</v>
      </c>
      <c r="I793" t="s">
        <v>2863</v>
      </c>
      <c r="K793" t="s">
        <v>33</v>
      </c>
      <c r="L793" t="s">
        <v>34</v>
      </c>
    </row>
    <row r="794" spans="1:12">
      <c r="A794">
        <v>8196235</v>
      </c>
      <c r="B794">
        <v>617</v>
      </c>
      <c r="C794">
        <v>4</v>
      </c>
      <c r="D794" t="s">
        <v>2864</v>
      </c>
      <c r="E794" s="26">
        <v>1547.16</v>
      </c>
      <c r="G794" t="s">
        <v>2865</v>
      </c>
      <c r="H794" t="s">
        <v>2866</v>
      </c>
      <c r="I794" t="s">
        <v>2867</v>
      </c>
      <c r="K794" t="s">
        <v>33</v>
      </c>
      <c r="L794" t="s">
        <v>34</v>
      </c>
    </row>
    <row r="795" hidden="1" spans="1:12">
      <c r="A795">
        <v>8196480</v>
      </c>
      <c r="B795">
        <v>863</v>
      </c>
      <c r="C795">
        <v>5</v>
      </c>
      <c r="D795" t="s">
        <v>2868</v>
      </c>
      <c r="E795" s="26">
        <v>240.54</v>
      </c>
      <c r="G795" t="s">
        <v>2869</v>
      </c>
      <c r="H795" t="s">
        <v>2870</v>
      </c>
      <c r="I795" t="s">
        <v>2871</v>
      </c>
      <c r="K795" t="s">
        <v>33</v>
      </c>
      <c r="L795" t="s">
        <v>34</v>
      </c>
    </row>
    <row r="796" hidden="1" spans="1:12">
      <c r="A796">
        <v>8196457</v>
      </c>
      <c r="B796">
        <v>840</v>
      </c>
      <c r="C796">
        <v>5</v>
      </c>
      <c r="D796" t="s">
        <v>2872</v>
      </c>
      <c r="E796" s="26">
        <v>298.81</v>
      </c>
      <c r="G796" t="s">
        <v>2873</v>
      </c>
      <c r="H796" t="s">
        <v>2874</v>
      </c>
      <c r="I796" t="s">
        <v>2875</v>
      </c>
      <c r="K796" t="s">
        <v>33</v>
      </c>
      <c r="L796" t="s">
        <v>34</v>
      </c>
    </row>
    <row r="797" spans="1:12">
      <c r="A797">
        <v>8196538</v>
      </c>
      <c r="B797">
        <v>921</v>
      </c>
      <c r="C797">
        <v>5</v>
      </c>
      <c r="D797" t="s">
        <v>2876</v>
      </c>
      <c r="E797" s="26">
        <v>2069.42</v>
      </c>
      <c r="G797" t="s">
        <v>2877</v>
      </c>
      <c r="H797" t="s">
        <v>2878</v>
      </c>
      <c r="I797" t="s">
        <v>2879</v>
      </c>
      <c r="K797" t="s">
        <v>33</v>
      </c>
      <c r="L797" t="s">
        <v>34</v>
      </c>
    </row>
    <row r="798" spans="1:12">
      <c r="A798">
        <v>8196517</v>
      </c>
      <c r="B798">
        <v>900</v>
      </c>
      <c r="C798">
        <v>5</v>
      </c>
      <c r="D798" t="s">
        <v>2880</v>
      </c>
      <c r="E798" s="26">
        <v>688.76</v>
      </c>
      <c r="G798" t="s">
        <v>2881</v>
      </c>
      <c r="H798" t="s">
        <v>2882</v>
      </c>
      <c r="I798" t="s">
        <v>2883</v>
      </c>
      <c r="K798" t="s">
        <v>33</v>
      </c>
      <c r="L798" t="s">
        <v>34</v>
      </c>
    </row>
    <row r="799" spans="1:12">
      <c r="A799">
        <v>8196406</v>
      </c>
      <c r="B799">
        <v>789</v>
      </c>
      <c r="C799">
        <v>4</v>
      </c>
      <c r="D799" t="s">
        <v>2884</v>
      </c>
      <c r="E799" s="26">
        <v>615.87</v>
      </c>
      <c r="G799" t="s">
        <v>2885</v>
      </c>
      <c r="H799" t="s">
        <v>2886</v>
      </c>
      <c r="I799" t="s">
        <v>2887</v>
      </c>
      <c r="K799" t="s">
        <v>33</v>
      </c>
      <c r="L799" t="s">
        <v>34</v>
      </c>
    </row>
    <row r="800" hidden="1" spans="1:12">
      <c r="A800">
        <v>8195680</v>
      </c>
      <c r="B800">
        <v>49</v>
      </c>
      <c r="C800">
        <v>1</v>
      </c>
      <c r="D800" t="s">
        <v>2888</v>
      </c>
      <c r="E800" s="26">
        <v>306.6</v>
      </c>
      <c r="G800" t="s">
        <v>2889</v>
      </c>
      <c r="H800" t="s">
        <v>2890</v>
      </c>
      <c r="I800" t="s">
        <v>2891</v>
      </c>
      <c r="K800" t="s">
        <v>33</v>
      </c>
      <c r="L800" t="s">
        <v>34</v>
      </c>
    </row>
    <row r="801" spans="1:12">
      <c r="A801">
        <v>8196164</v>
      </c>
      <c r="B801">
        <v>545</v>
      </c>
      <c r="C801">
        <v>3</v>
      </c>
      <c r="D801" t="s">
        <v>2892</v>
      </c>
      <c r="E801" s="26">
        <v>665.67</v>
      </c>
      <c r="G801" t="s">
        <v>2893</v>
      </c>
      <c r="H801" t="s">
        <v>2894</v>
      </c>
      <c r="I801" t="s">
        <v>2895</v>
      </c>
      <c r="K801" t="s">
        <v>33</v>
      </c>
      <c r="L801" t="s">
        <v>34</v>
      </c>
    </row>
    <row r="802" spans="1:12">
      <c r="A802">
        <v>8196599</v>
      </c>
      <c r="B802">
        <v>982</v>
      </c>
      <c r="C802">
        <v>5</v>
      </c>
      <c r="D802" t="s">
        <v>2896</v>
      </c>
      <c r="E802" s="26">
        <v>831.95</v>
      </c>
      <c r="G802" t="s">
        <v>2897</v>
      </c>
      <c r="H802" t="s">
        <v>2898</v>
      </c>
      <c r="I802" t="s">
        <v>2899</v>
      </c>
      <c r="K802" t="s">
        <v>33</v>
      </c>
      <c r="L802" t="s">
        <v>34</v>
      </c>
    </row>
    <row r="803" hidden="1" spans="1:12">
      <c r="A803">
        <v>8195639</v>
      </c>
      <c r="B803">
        <v>8</v>
      </c>
      <c r="C803">
        <v>1</v>
      </c>
      <c r="D803" t="s">
        <v>2900</v>
      </c>
      <c r="E803" s="26">
        <v>10079.68</v>
      </c>
      <c r="G803" t="s">
        <v>1749</v>
      </c>
      <c r="H803" t="s">
        <v>2901</v>
      </c>
      <c r="I803" t="s">
        <v>2902</v>
      </c>
      <c r="K803" t="s">
        <v>33</v>
      </c>
      <c r="L803" t="s">
        <v>34</v>
      </c>
    </row>
    <row r="804" hidden="1" spans="1:12">
      <c r="A804">
        <v>8195830</v>
      </c>
      <c r="B804">
        <v>201</v>
      </c>
      <c r="C804">
        <v>1</v>
      </c>
      <c r="D804" t="s">
        <v>2903</v>
      </c>
      <c r="E804" s="26">
        <v>88.8</v>
      </c>
      <c r="G804" t="s">
        <v>2620</v>
      </c>
      <c r="H804" t="s">
        <v>2904</v>
      </c>
      <c r="I804" t="s">
        <v>2622</v>
      </c>
      <c r="K804" t="s">
        <v>33</v>
      </c>
      <c r="L804" t="s">
        <v>34</v>
      </c>
    </row>
    <row r="805" hidden="1" spans="1:12">
      <c r="A805">
        <v>8196234</v>
      </c>
      <c r="B805">
        <v>616</v>
      </c>
      <c r="C805">
        <v>4</v>
      </c>
      <c r="D805" t="s">
        <v>2905</v>
      </c>
      <c r="E805" s="26">
        <v>437.79</v>
      </c>
      <c r="G805" t="s">
        <v>2906</v>
      </c>
      <c r="H805" t="s">
        <v>2907</v>
      </c>
      <c r="I805" t="s">
        <v>2908</v>
      </c>
      <c r="K805" t="s">
        <v>33</v>
      </c>
      <c r="L805" t="s">
        <v>34</v>
      </c>
    </row>
    <row r="806" spans="1:12">
      <c r="A806">
        <v>8196046</v>
      </c>
      <c r="B806">
        <v>420</v>
      </c>
      <c r="C806">
        <v>3</v>
      </c>
      <c r="D806" t="s">
        <v>2909</v>
      </c>
      <c r="E806" s="26">
        <v>746.24</v>
      </c>
      <c r="G806" t="s">
        <v>2910</v>
      </c>
      <c r="H806" t="s">
        <v>2911</v>
      </c>
      <c r="I806" t="s">
        <v>2912</v>
      </c>
      <c r="K806" t="s">
        <v>33</v>
      </c>
      <c r="L806" t="s">
        <v>34</v>
      </c>
    </row>
    <row r="807" spans="1:12">
      <c r="A807">
        <v>8196612</v>
      </c>
      <c r="B807">
        <v>996</v>
      </c>
      <c r="C807">
        <v>5</v>
      </c>
      <c r="D807" t="s">
        <v>2913</v>
      </c>
      <c r="E807" s="26">
        <v>584.97</v>
      </c>
      <c r="G807" t="s">
        <v>2914</v>
      </c>
      <c r="H807" t="s">
        <v>2915</v>
      </c>
      <c r="I807" t="s">
        <v>32</v>
      </c>
      <c r="K807" t="s">
        <v>33</v>
      </c>
      <c r="L807" t="s">
        <v>34</v>
      </c>
    </row>
    <row r="808" spans="1:12">
      <c r="A808">
        <v>8195820</v>
      </c>
      <c r="B808">
        <v>191</v>
      </c>
      <c r="C808">
        <v>1</v>
      </c>
      <c r="D808" t="s">
        <v>2916</v>
      </c>
      <c r="E808" s="26">
        <v>802.03</v>
      </c>
      <c r="G808" t="s">
        <v>2917</v>
      </c>
      <c r="H808" t="s">
        <v>2918</v>
      </c>
      <c r="I808" t="s">
        <v>2919</v>
      </c>
      <c r="K808" t="s">
        <v>33</v>
      </c>
      <c r="L808" t="s">
        <v>34</v>
      </c>
    </row>
    <row r="809" spans="1:12">
      <c r="A809">
        <v>8195821</v>
      </c>
      <c r="B809">
        <v>192</v>
      </c>
      <c r="C809">
        <v>1</v>
      </c>
      <c r="D809" t="s">
        <v>2920</v>
      </c>
      <c r="E809" s="26">
        <v>1063.37</v>
      </c>
      <c r="G809" t="s">
        <v>2917</v>
      </c>
      <c r="H809" t="s">
        <v>2921</v>
      </c>
      <c r="I809" t="s">
        <v>2922</v>
      </c>
      <c r="K809" t="s">
        <v>33</v>
      </c>
      <c r="L809" t="s">
        <v>34</v>
      </c>
    </row>
    <row r="810" spans="1:12">
      <c r="A810">
        <v>8196407</v>
      </c>
      <c r="B810">
        <v>790</v>
      </c>
      <c r="C810">
        <v>4</v>
      </c>
      <c r="D810" t="s">
        <v>2923</v>
      </c>
      <c r="E810" s="26">
        <v>1558.65</v>
      </c>
      <c r="G810" t="s">
        <v>2885</v>
      </c>
      <c r="H810" t="s">
        <v>2924</v>
      </c>
      <c r="I810" t="s">
        <v>2925</v>
      </c>
      <c r="K810" t="s">
        <v>33</v>
      </c>
      <c r="L810" t="s">
        <v>34</v>
      </c>
    </row>
    <row r="811" hidden="1" spans="1:12">
      <c r="A811">
        <v>8196340</v>
      </c>
      <c r="B811">
        <v>723</v>
      </c>
      <c r="C811">
        <v>4</v>
      </c>
      <c r="D811" t="s">
        <v>2926</v>
      </c>
      <c r="E811" s="26">
        <v>405.55</v>
      </c>
      <c r="G811" t="s">
        <v>2927</v>
      </c>
      <c r="H811" t="s">
        <v>2928</v>
      </c>
      <c r="I811" t="s">
        <v>2929</v>
      </c>
      <c r="K811" t="s">
        <v>33</v>
      </c>
      <c r="L811" t="s">
        <v>34</v>
      </c>
    </row>
    <row r="812" hidden="1" spans="1:12">
      <c r="A812">
        <v>8195754</v>
      </c>
      <c r="B812">
        <v>124</v>
      </c>
      <c r="C812">
        <v>1</v>
      </c>
      <c r="D812" t="s">
        <v>2930</v>
      </c>
      <c r="E812" s="26">
        <v>336.09</v>
      </c>
      <c r="G812" t="s">
        <v>2931</v>
      </c>
      <c r="H812" t="s">
        <v>2932</v>
      </c>
      <c r="I812" t="s">
        <v>2933</v>
      </c>
      <c r="K812" t="s">
        <v>33</v>
      </c>
      <c r="L812" t="s">
        <v>34</v>
      </c>
    </row>
    <row r="813" spans="1:12">
      <c r="A813">
        <v>8195704</v>
      </c>
      <c r="B813">
        <v>74</v>
      </c>
      <c r="C813">
        <v>1</v>
      </c>
      <c r="D813" t="s">
        <v>2934</v>
      </c>
      <c r="E813" s="26">
        <v>511.06</v>
      </c>
      <c r="G813" t="s">
        <v>2935</v>
      </c>
      <c r="H813" t="s">
        <v>2936</v>
      </c>
      <c r="I813" t="s">
        <v>2929</v>
      </c>
      <c r="K813" t="s">
        <v>33</v>
      </c>
      <c r="L813" t="s">
        <v>34</v>
      </c>
    </row>
    <row r="814" hidden="1" spans="1:12">
      <c r="A814">
        <v>8195970</v>
      </c>
      <c r="B814">
        <v>343</v>
      </c>
      <c r="C814">
        <v>2</v>
      </c>
      <c r="D814" t="s">
        <v>2937</v>
      </c>
      <c r="E814" s="26">
        <v>292.65</v>
      </c>
      <c r="G814" t="s">
        <v>2938</v>
      </c>
      <c r="H814" t="s">
        <v>2939</v>
      </c>
      <c r="I814" t="s">
        <v>2940</v>
      </c>
      <c r="K814" t="s">
        <v>33</v>
      </c>
      <c r="L814" t="s">
        <v>34</v>
      </c>
    </row>
    <row r="815" spans="1:12">
      <c r="A815">
        <v>8195827</v>
      </c>
      <c r="B815">
        <v>198</v>
      </c>
      <c r="C815">
        <v>1</v>
      </c>
      <c r="D815" t="s">
        <v>2941</v>
      </c>
      <c r="E815" s="26">
        <v>889.46</v>
      </c>
      <c r="G815" t="s">
        <v>2942</v>
      </c>
      <c r="H815" t="s">
        <v>2943</v>
      </c>
      <c r="I815" t="s">
        <v>2944</v>
      </c>
      <c r="K815" t="s">
        <v>33</v>
      </c>
      <c r="L815" t="s">
        <v>34</v>
      </c>
    </row>
    <row r="816" spans="1:12">
      <c r="A816">
        <v>8195918</v>
      </c>
      <c r="B816">
        <v>291</v>
      </c>
      <c r="C816">
        <v>2</v>
      </c>
      <c r="D816" t="s">
        <v>2945</v>
      </c>
      <c r="E816" s="26">
        <v>1205.89</v>
      </c>
      <c r="G816" t="s">
        <v>2946</v>
      </c>
      <c r="H816" t="s">
        <v>2947</v>
      </c>
      <c r="I816" t="s">
        <v>2948</v>
      </c>
      <c r="K816" t="s">
        <v>33</v>
      </c>
      <c r="L816" t="s">
        <v>34</v>
      </c>
    </row>
    <row r="817" hidden="1" spans="1:12">
      <c r="A817">
        <v>8196041</v>
      </c>
      <c r="B817">
        <v>414</v>
      </c>
      <c r="C817">
        <v>3</v>
      </c>
      <c r="D817" t="s">
        <v>2949</v>
      </c>
      <c r="E817" s="26">
        <v>454.09</v>
      </c>
      <c r="G817" t="s">
        <v>2950</v>
      </c>
      <c r="H817" t="s">
        <v>2951</v>
      </c>
      <c r="I817" t="s">
        <v>2952</v>
      </c>
      <c r="K817" t="s">
        <v>33</v>
      </c>
      <c r="L817" t="s">
        <v>34</v>
      </c>
    </row>
    <row r="818" hidden="1" spans="1:12">
      <c r="A818">
        <v>8196353</v>
      </c>
      <c r="B818">
        <v>736</v>
      </c>
      <c r="C818">
        <v>4</v>
      </c>
      <c r="D818" t="s">
        <v>2953</v>
      </c>
      <c r="E818" s="26">
        <v>479.6</v>
      </c>
      <c r="G818" t="s">
        <v>2954</v>
      </c>
      <c r="H818" t="s">
        <v>2955</v>
      </c>
      <c r="I818" t="s">
        <v>2956</v>
      </c>
      <c r="K818" t="s">
        <v>33</v>
      </c>
      <c r="L818" t="s">
        <v>34</v>
      </c>
    </row>
    <row r="819" hidden="1" spans="1:12">
      <c r="A819">
        <v>8196389</v>
      </c>
      <c r="B819">
        <v>772</v>
      </c>
      <c r="C819">
        <v>4</v>
      </c>
      <c r="D819" t="s">
        <v>2957</v>
      </c>
      <c r="E819" s="26">
        <v>384</v>
      </c>
      <c r="G819" t="s">
        <v>1681</v>
      </c>
      <c r="H819" t="s">
        <v>2958</v>
      </c>
      <c r="I819" t="s">
        <v>1683</v>
      </c>
      <c r="K819" t="s">
        <v>33</v>
      </c>
      <c r="L819" t="s">
        <v>34</v>
      </c>
    </row>
    <row r="820" hidden="1" spans="1:12">
      <c r="A820">
        <v>8196544</v>
      </c>
      <c r="B820">
        <v>927</v>
      </c>
      <c r="C820">
        <v>5</v>
      </c>
      <c r="D820" t="s">
        <v>2959</v>
      </c>
      <c r="E820" s="26">
        <v>131.14</v>
      </c>
      <c r="G820" t="s">
        <v>2960</v>
      </c>
      <c r="H820" t="s">
        <v>2961</v>
      </c>
      <c r="I820" t="s">
        <v>2962</v>
      </c>
      <c r="K820" t="s">
        <v>33</v>
      </c>
      <c r="L820" t="s">
        <v>34</v>
      </c>
    </row>
    <row r="821" hidden="1" spans="1:12">
      <c r="A821">
        <v>8195951</v>
      </c>
      <c r="B821">
        <v>324</v>
      </c>
      <c r="C821">
        <v>2</v>
      </c>
      <c r="D821" t="s">
        <v>2963</v>
      </c>
      <c r="E821" s="26">
        <v>234.01</v>
      </c>
      <c r="G821" t="s">
        <v>2964</v>
      </c>
      <c r="H821" t="s">
        <v>2965</v>
      </c>
      <c r="I821" t="s">
        <v>2966</v>
      </c>
      <c r="K821" t="s">
        <v>33</v>
      </c>
      <c r="L821" t="s">
        <v>34</v>
      </c>
    </row>
    <row r="822" spans="1:12">
      <c r="A822">
        <v>8196026</v>
      </c>
      <c r="B822">
        <v>399</v>
      </c>
      <c r="C822">
        <v>2</v>
      </c>
      <c r="D822" t="s">
        <v>2967</v>
      </c>
      <c r="E822" s="26">
        <v>1000.94</v>
      </c>
      <c r="G822" t="s">
        <v>2968</v>
      </c>
      <c r="H822" t="s">
        <v>2969</v>
      </c>
      <c r="I822" t="s">
        <v>2970</v>
      </c>
      <c r="K822" t="s">
        <v>33</v>
      </c>
      <c r="L822" t="s">
        <v>34</v>
      </c>
    </row>
    <row r="823" spans="1:12">
      <c r="A823">
        <v>8195791</v>
      </c>
      <c r="B823">
        <v>162</v>
      </c>
      <c r="C823">
        <v>1</v>
      </c>
      <c r="D823" t="s">
        <v>2971</v>
      </c>
      <c r="E823" s="26">
        <v>776.48</v>
      </c>
      <c r="G823" t="s">
        <v>2972</v>
      </c>
      <c r="H823" t="s">
        <v>2973</v>
      </c>
      <c r="I823" t="s">
        <v>32</v>
      </c>
      <c r="K823" t="s">
        <v>33</v>
      </c>
      <c r="L823" t="s">
        <v>34</v>
      </c>
    </row>
    <row r="824" hidden="1" spans="1:12">
      <c r="A824">
        <v>8196032</v>
      </c>
      <c r="B824">
        <v>405</v>
      </c>
      <c r="C824">
        <v>3</v>
      </c>
      <c r="D824" t="s">
        <v>2974</v>
      </c>
      <c r="E824" s="26">
        <v>83.12</v>
      </c>
      <c r="G824" t="s">
        <v>2975</v>
      </c>
      <c r="H824" t="s">
        <v>2976</v>
      </c>
      <c r="I824" t="s">
        <v>1231</v>
      </c>
      <c r="K824" t="s">
        <v>33</v>
      </c>
      <c r="L824" t="s">
        <v>34</v>
      </c>
    </row>
    <row r="825" spans="1:12">
      <c r="A825">
        <v>8196278</v>
      </c>
      <c r="B825">
        <v>661</v>
      </c>
      <c r="C825">
        <v>4</v>
      </c>
      <c r="D825" t="s">
        <v>2977</v>
      </c>
      <c r="E825" s="26">
        <v>1278.48</v>
      </c>
      <c r="G825" t="s">
        <v>2978</v>
      </c>
      <c r="H825" t="s">
        <v>2979</v>
      </c>
      <c r="I825" t="s">
        <v>2980</v>
      </c>
      <c r="K825" t="s">
        <v>33</v>
      </c>
      <c r="L825" t="s">
        <v>34</v>
      </c>
    </row>
    <row r="826" hidden="1" spans="1:12">
      <c r="A826">
        <v>8196038</v>
      </c>
      <c r="B826">
        <v>411</v>
      </c>
      <c r="C826">
        <v>3</v>
      </c>
      <c r="D826" t="s">
        <v>2981</v>
      </c>
      <c r="E826" s="26">
        <v>434.81</v>
      </c>
      <c r="G826" t="s">
        <v>2982</v>
      </c>
      <c r="H826" t="s">
        <v>2983</v>
      </c>
      <c r="I826" t="s">
        <v>2984</v>
      </c>
      <c r="K826" t="s">
        <v>33</v>
      </c>
      <c r="L826" t="s">
        <v>34</v>
      </c>
    </row>
    <row r="827" hidden="1" spans="1:12">
      <c r="A827">
        <v>8196478</v>
      </c>
      <c r="B827">
        <v>861</v>
      </c>
      <c r="C827">
        <v>5</v>
      </c>
      <c r="D827" t="s">
        <v>2985</v>
      </c>
      <c r="E827" s="26">
        <v>479.6</v>
      </c>
      <c r="G827" t="s">
        <v>2986</v>
      </c>
      <c r="H827" t="s">
        <v>2987</v>
      </c>
      <c r="I827" t="s">
        <v>2988</v>
      </c>
      <c r="K827" t="s">
        <v>33</v>
      </c>
      <c r="L827" t="s">
        <v>34</v>
      </c>
    </row>
    <row r="828" hidden="1" spans="1:12">
      <c r="A828">
        <v>8196237</v>
      </c>
      <c r="B828">
        <v>620</v>
      </c>
      <c r="C828">
        <v>4</v>
      </c>
      <c r="D828" t="s">
        <v>2989</v>
      </c>
      <c r="E828" s="26">
        <v>205.29</v>
      </c>
      <c r="G828" t="s">
        <v>2990</v>
      </c>
      <c r="H828" t="s">
        <v>2991</v>
      </c>
      <c r="I828" t="s">
        <v>2992</v>
      </c>
      <c r="K828" t="s">
        <v>33</v>
      </c>
      <c r="L828" t="s">
        <v>34</v>
      </c>
    </row>
    <row r="829" hidden="1" spans="1:12">
      <c r="A829">
        <v>8196160</v>
      </c>
      <c r="B829">
        <v>541</v>
      </c>
      <c r="C829">
        <v>3</v>
      </c>
      <c r="D829" t="s">
        <v>2993</v>
      </c>
      <c r="E829" s="26">
        <v>242.91</v>
      </c>
      <c r="G829" t="s">
        <v>2994</v>
      </c>
      <c r="H829" t="s">
        <v>2995</v>
      </c>
      <c r="I829" t="s">
        <v>2996</v>
      </c>
      <c r="K829" t="s">
        <v>33</v>
      </c>
      <c r="L829" t="s">
        <v>34</v>
      </c>
    </row>
    <row r="830" hidden="1" spans="1:12">
      <c r="A830">
        <v>8196462</v>
      </c>
      <c r="B830">
        <v>845</v>
      </c>
      <c r="C830">
        <v>5</v>
      </c>
      <c r="D830" t="s">
        <v>2997</v>
      </c>
      <c r="E830" s="26">
        <v>156.56</v>
      </c>
      <c r="G830" t="s">
        <v>2998</v>
      </c>
      <c r="H830" t="s">
        <v>2999</v>
      </c>
      <c r="I830" t="s">
        <v>3000</v>
      </c>
      <c r="K830" t="s">
        <v>33</v>
      </c>
      <c r="L830" t="s">
        <v>34</v>
      </c>
    </row>
    <row r="831" hidden="1" spans="1:12">
      <c r="A831">
        <v>8196161</v>
      </c>
      <c r="B831">
        <v>542</v>
      </c>
      <c r="C831">
        <v>3</v>
      </c>
      <c r="D831" t="s">
        <v>3001</v>
      </c>
      <c r="E831" s="26">
        <v>220.08</v>
      </c>
      <c r="G831" t="s">
        <v>3002</v>
      </c>
      <c r="H831" t="s">
        <v>3003</v>
      </c>
      <c r="I831" t="s">
        <v>3004</v>
      </c>
      <c r="K831" t="s">
        <v>33</v>
      </c>
      <c r="L831" t="s">
        <v>34</v>
      </c>
    </row>
    <row r="832" hidden="1" spans="1:12">
      <c r="A832">
        <v>8196463</v>
      </c>
      <c r="B832">
        <v>846</v>
      </c>
      <c r="C832">
        <v>5</v>
      </c>
      <c r="D832" t="s">
        <v>3005</v>
      </c>
      <c r="E832" s="26">
        <v>200.24</v>
      </c>
      <c r="G832" t="s">
        <v>2998</v>
      </c>
      <c r="H832" t="s">
        <v>3006</v>
      </c>
      <c r="I832" t="s">
        <v>3007</v>
      </c>
      <c r="K832" t="s">
        <v>33</v>
      </c>
      <c r="L832" t="s">
        <v>34</v>
      </c>
    </row>
    <row r="833" hidden="1" spans="1:12">
      <c r="A833">
        <v>8195871</v>
      </c>
      <c r="B833">
        <v>243</v>
      </c>
      <c r="C833">
        <v>2</v>
      </c>
      <c r="D833" t="s">
        <v>3008</v>
      </c>
      <c r="E833" s="26">
        <v>257.7</v>
      </c>
      <c r="G833" t="s">
        <v>3009</v>
      </c>
      <c r="H833" t="s">
        <v>3010</v>
      </c>
      <c r="I833" t="s">
        <v>3011</v>
      </c>
      <c r="K833" t="s">
        <v>33</v>
      </c>
      <c r="L833" t="s">
        <v>34</v>
      </c>
    </row>
    <row r="834" hidden="1" spans="1:12">
      <c r="A834">
        <v>8196488</v>
      </c>
      <c r="B834">
        <v>871</v>
      </c>
      <c r="C834">
        <v>5</v>
      </c>
      <c r="D834" t="s">
        <v>3012</v>
      </c>
      <c r="E834" s="26">
        <v>177.73</v>
      </c>
      <c r="G834" t="s">
        <v>3013</v>
      </c>
      <c r="H834" t="s">
        <v>3014</v>
      </c>
      <c r="I834" t="s">
        <v>3015</v>
      </c>
      <c r="K834" t="s">
        <v>33</v>
      </c>
      <c r="L834" t="s">
        <v>34</v>
      </c>
    </row>
    <row r="835" hidden="1" spans="1:12">
      <c r="A835">
        <v>8196494</v>
      </c>
      <c r="B835">
        <v>877</v>
      </c>
      <c r="C835">
        <v>5</v>
      </c>
      <c r="D835" t="s">
        <v>3016</v>
      </c>
      <c r="E835" s="26">
        <v>220.08</v>
      </c>
      <c r="G835" t="s">
        <v>3017</v>
      </c>
      <c r="H835" t="s">
        <v>3018</v>
      </c>
      <c r="I835" t="s">
        <v>3019</v>
      </c>
      <c r="K835" t="s">
        <v>33</v>
      </c>
      <c r="L835" t="s">
        <v>34</v>
      </c>
    </row>
    <row r="836" spans="1:12">
      <c r="A836">
        <v>8196300</v>
      </c>
      <c r="B836">
        <v>683</v>
      </c>
      <c r="C836">
        <v>4</v>
      </c>
      <c r="D836" t="s">
        <v>3020</v>
      </c>
      <c r="E836" s="26">
        <v>584.14</v>
      </c>
      <c r="G836" t="s">
        <v>3021</v>
      </c>
      <c r="H836" t="s">
        <v>3022</v>
      </c>
      <c r="I836" t="s">
        <v>3023</v>
      </c>
      <c r="K836" t="s">
        <v>33</v>
      </c>
      <c r="L836" t="s">
        <v>34</v>
      </c>
    </row>
    <row r="837" spans="1:12">
      <c r="A837">
        <v>8196578</v>
      </c>
      <c r="B837">
        <v>961</v>
      </c>
      <c r="C837">
        <v>5</v>
      </c>
      <c r="D837" t="s">
        <v>3024</v>
      </c>
      <c r="E837" s="26">
        <v>521.93</v>
      </c>
      <c r="G837" t="s">
        <v>3025</v>
      </c>
      <c r="H837" t="s">
        <v>3026</v>
      </c>
      <c r="I837" t="s">
        <v>3027</v>
      </c>
      <c r="K837" t="s">
        <v>33</v>
      </c>
      <c r="L837" t="s">
        <v>34</v>
      </c>
    </row>
    <row r="838" spans="1:12">
      <c r="A838">
        <v>8195969</v>
      </c>
      <c r="B838">
        <v>342</v>
      </c>
      <c r="C838">
        <v>2</v>
      </c>
      <c r="D838" t="s">
        <v>3028</v>
      </c>
      <c r="E838" s="26">
        <v>994.22</v>
      </c>
      <c r="G838" t="s">
        <v>3029</v>
      </c>
      <c r="H838" t="s">
        <v>3030</v>
      </c>
      <c r="I838" t="s">
        <v>3031</v>
      </c>
      <c r="K838" t="s">
        <v>33</v>
      </c>
      <c r="L838" t="s">
        <v>34</v>
      </c>
    </row>
    <row r="839" hidden="1" spans="1:12">
      <c r="A839">
        <v>8195735</v>
      </c>
      <c r="B839">
        <v>105</v>
      </c>
      <c r="C839">
        <v>1</v>
      </c>
      <c r="D839" t="s">
        <v>3032</v>
      </c>
      <c r="E839" s="26">
        <v>91.53</v>
      </c>
      <c r="G839" t="s">
        <v>3033</v>
      </c>
      <c r="H839" t="s">
        <v>3034</v>
      </c>
      <c r="I839" t="s">
        <v>3035</v>
      </c>
      <c r="K839" t="s">
        <v>33</v>
      </c>
      <c r="L839" t="s">
        <v>34</v>
      </c>
    </row>
    <row r="840" spans="1:12">
      <c r="A840">
        <v>8195878</v>
      </c>
      <c r="B840">
        <v>250</v>
      </c>
      <c r="C840">
        <v>2</v>
      </c>
      <c r="D840" t="s">
        <v>3036</v>
      </c>
      <c r="E840" s="26">
        <v>957.29</v>
      </c>
      <c r="G840" t="s">
        <v>3037</v>
      </c>
      <c r="H840" t="s">
        <v>3038</v>
      </c>
      <c r="I840" t="s">
        <v>3039</v>
      </c>
      <c r="K840" t="s">
        <v>33</v>
      </c>
      <c r="L840" t="s">
        <v>34</v>
      </c>
    </row>
    <row r="841" hidden="1" spans="1:12">
      <c r="A841">
        <v>8195867</v>
      </c>
      <c r="B841">
        <v>239</v>
      </c>
      <c r="C841">
        <v>2</v>
      </c>
      <c r="D841" t="s">
        <v>3040</v>
      </c>
      <c r="E841" s="26">
        <v>304.63</v>
      </c>
      <c r="G841" t="s">
        <v>3041</v>
      </c>
      <c r="H841" t="s">
        <v>3042</v>
      </c>
      <c r="I841" t="s">
        <v>3043</v>
      </c>
      <c r="K841" t="s">
        <v>33</v>
      </c>
      <c r="L841" t="s">
        <v>34</v>
      </c>
    </row>
    <row r="842" spans="1:12">
      <c r="A842">
        <v>8196535</v>
      </c>
      <c r="B842">
        <v>918</v>
      </c>
      <c r="C842">
        <v>5</v>
      </c>
      <c r="D842" t="s">
        <v>3044</v>
      </c>
      <c r="E842" s="26">
        <v>748.94</v>
      </c>
      <c r="G842" t="s">
        <v>1136</v>
      </c>
      <c r="H842" t="s">
        <v>3045</v>
      </c>
      <c r="I842" t="s">
        <v>3046</v>
      </c>
      <c r="K842" t="s">
        <v>33</v>
      </c>
      <c r="L842" t="s">
        <v>34</v>
      </c>
    </row>
    <row r="843" hidden="1" spans="1:12">
      <c r="A843">
        <v>8196132</v>
      </c>
      <c r="B843">
        <v>508</v>
      </c>
      <c r="C843">
        <v>3</v>
      </c>
      <c r="D843" t="s">
        <v>3047</v>
      </c>
      <c r="E843" s="26">
        <v>97.37</v>
      </c>
      <c r="G843" t="s">
        <v>2026</v>
      </c>
      <c r="H843" t="s">
        <v>3048</v>
      </c>
      <c r="I843" t="s">
        <v>32</v>
      </c>
      <c r="K843" t="s">
        <v>33</v>
      </c>
      <c r="L843" t="s">
        <v>34</v>
      </c>
    </row>
    <row r="844" spans="1:12">
      <c r="A844">
        <v>8196141</v>
      </c>
      <c r="B844">
        <v>517</v>
      </c>
      <c r="C844">
        <v>3</v>
      </c>
      <c r="D844" t="s">
        <v>3049</v>
      </c>
      <c r="E844" s="26">
        <v>2249.08</v>
      </c>
      <c r="G844" t="s">
        <v>3050</v>
      </c>
      <c r="H844" t="s">
        <v>3051</v>
      </c>
      <c r="I844" t="s">
        <v>3052</v>
      </c>
      <c r="K844" t="s">
        <v>33</v>
      </c>
      <c r="L844" t="s">
        <v>34</v>
      </c>
    </row>
    <row r="845" spans="1:12">
      <c r="A845">
        <v>8195848</v>
      </c>
      <c r="B845">
        <v>220</v>
      </c>
      <c r="C845">
        <v>2</v>
      </c>
      <c r="D845" t="s">
        <v>3053</v>
      </c>
      <c r="E845" s="26">
        <v>673.47</v>
      </c>
      <c r="G845" t="s">
        <v>51</v>
      </c>
      <c r="H845" t="s">
        <v>3054</v>
      </c>
      <c r="I845" t="s">
        <v>3055</v>
      </c>
      <c r="K845" t="s">
        <v>33</v>
      </c>
      <c r="L845" t="s">
        <v>34</v>
      </c>
    </row>
    <row r="846" spans="1:12">
      <c r="A846">
        <v>8196063</v>
      </c>
      <c r="B846">
        <v>437</v>
      </c>
      <c r="C846">
        <v>3</v>
      </c>
      <c r="D846" t="s">
        <v>3056</v>
      </c>
      <c r="E846" s="26">
        <v>828.44</v>
      </c>
      <c r="G846" t="s">
        <v>3057</v>
      </c>
      <c r="H846" t="s">
        <v>3058</v>
      </c>
      <c r="I846" t="s">
        <v>3059</v>
      </c>
      <c r="K846" t="s">
        <v>33</v>
      </c>
      <c r="L846" t="s">
        <v>34</v>
      </c>
    </row>
    <row r="847" spans="1:12">
      <c r="A847">
        <v>8196066</v>
      </c>
      <c r="B847">
        <v>440</v>
      </c>
      <c r="C847">
        <v>3</v>
      </c>
      <c r="D847" t="s">
        <v>3060</v>
      </c>
      <c r="E847" s="26">
        <v>1701.45</v>
      </c>
      <c r="G847" t="s">
        <v>3061</v>
      </c>
      <c r="H847" t="s">
        <v>3062</v>
      </c>
      <c r="I847" t="s">
        <v>3063</v>
      </c>
      <c r="K847" t="s">
        <v>33</v>
      </c>
      <c r="L847" t="s">
        <v>34</v>
      </c>
    </row>
    <row r="848" spans="1:12">
      <c r="A848">
        <v>8196220</v>
      </c>
      <c r="B848">
        <v>602</v>
      </c>
      <c r="C848">
        <v>3</v>
      </c>
      <c r="D848" t="s">
        <v>3064</v>
      </c>
      <c r="E848" s="26">
        <v>857.33</v>
      </c>
      <c r="G848" t="s">
        <v>3065</v>
      </c>
      <c r="H848" t="s">
        <v>3066</v>
      </c>
      <c r="I848" t="s">
        <v>3067</v>
      </c>
      <c r="K848" t="s">
        <v>33</v>
      </c>
      <c r="L848" t="s">
        <v>34</v>
      </c>
    </row>
    <row r="849" hidden="1" spans="1:12">
      <c r="A849">
        <v>8196605</v>
      </c>
      <c r="B849">
        <v>988</v>
      </c>
      <c r="C849">
        <v>5</v>
      </c>
      <c r="D849" t="s">
        <v>3068</v>
      </c>
      <c r="E849" s="26">
        <v>96.65</v>
      </c>
      <c r="G849" t="s">
        <v>3069</v>
      </c>
      <c r="H849" t="s">
        <v>3070</v>
      </c>
      <c r="I849" t="s">
        <v>3071</v>
      </c>
      <c r="K849" t="s">
        <v>33</v>
      </c>
      <c r="L849" t="s">
        <v>34</v>
      </c>
    </row>
    <row r="850" spans="1:12">
      <c r="A850">
        <v>8196231</v>
      </c>
      <c r="B850">
        <v>613</v>
      </c>
      <c r="C850">
        <v>3</v>
      </c>
      <c r="D850" t="s">
        <v>3072</v>
      </c>
      <c r="E850" s="26">
        <v>515.19</v>
      </c>
      <c r="G850" t="s">
        <v>3073</v>
      </c>
      <c r="H850" t="s">
        <v>3074</v>
      </c>
      <c r="I850" t="s">
        <v>3075</v>
      </c>
      <c r="K850" t="s">
        <v>33</v>
      </c>
      <c r="L850" t="s">
        <v>34</v>
      </c>
    </row>
    <row r="851" spans="1:12">
      <c r="A851">
        <v>8196062</v>
      </c>
      <c r="B851">
        <v>436</v>
      </c>
      <c r="C851">
        <v>3</v>
      </c>
      <c r="D851" t="s">
        <v>3076</v>
      </c>
      <c r="E851" s="26">
        <v>515.19</v>
      </c>
      <c r="G851" t="s">
        <v>3077</v>
      </c>
      <c r="H851" t="s">
        <v>3078</v>
      </c>
      <c r="I851" t="s">
        <v>32</v>
      </c>
      <c r="K851" t="s">
        <v>33</v>
      </c>
      <c r="L851" t="s">
        <v>34</v>
      </c>
    </row>
    <row r="852" hidden="1" spans="1:12">
      <c r="A852">
        <v>8196295</v>
      </c>
      <c r="B852">
        <v>678</v>
      </c>
      <c r="C852">
        <v>4</v>
      </c>
      <c r="D852" t="s">
        <v>3079</v>
      </c>
      <c r="E852" s="26">
        <v>96.39</v>
      </c>
      <c r="G852" t="s">
        <v>3080</v>
      </c>
      <c r="H852" t="s">
        <v>3081</v>
      </c>
      <c r="I852" t="s">
        <v>3082</v>
      </c>
      <c r="K852" t="s">
        <v>33</v>
      </c>
      <c r="L852" t="s">
        <v>34</v>
      </c>
    </row>
    <row r="853" hidden="1" spans="1:12">
      <c r="A853">
        <v>8196440</v>
      </c>
      <c r="B853">
        <v>823</v>
      </c>
      <c r="C853">
        <v>5</v>
      </c>
      <c r="D853" t="s">
        <v>3083</v>
      </c>
      <c r="E853" s="26">
        <v>369.78</v>
      </c>
      <c r="G853" t="s">
        <v>219</v>
      </c>
      <c r="H853" t="s">
        <v>3084</v>
      </c>
      <c r="I853" t="s">
        <v>3085</v>
      </c>
      <c r="K853" t="s">
        <v>33</v>
      </c>
      <c r="L853" t="s">
        <v>34</v>
      </c>
    </row>
    <row r="854" hidden="1" spans="1:12">
      <c r="A854">
        <v>8195932</v>
      </c>
      <c r="B854">
        <v>305</v>
      </c>
      <c r="C854">
        <v>2</v>
      </c>
      <c r="D854" t="s">
        <v>3086</v>
      </c>
      <c r="E854" s="26">
        <v>267.72</v>
      </c>
      <c r="G854" t="s">
        <v>3087</v>
      </c>
      <c r="H854" t="s">
        <v>3088</v>
      </c>
      <c r="I854" t="s">
        <v>3089</v>
      </c>
      <c r="K854" t="s">
        <v>33</v>
      </c>
      <c r="L854" t="s">
        <v>34</v>
      </c>
    </row>
    <row r="855" hidden="1" spans="1:12">
      <c r="A855">
        <v>8196377</v>
      </c>
      <c r="B855">
        <v>760</v>
      </c>
      <c r="C855">
        <v>4</v>
      </c>
      <c r="D855" t="s">
        <v>3090</v>
      </c>
      <c r="E855" s="26">
        <v>116.31</v>
      </c>
      <c r="G855" t="s">
        <v>3091</v>
      </c>
      <c r="H855" t="s">
        <v>3092</v>
      </c>
      <c r="I855" t="s">
        <v>3093</v>
      </c>
      <c r="K855" t="s">
        <v>33</v>
      </c>
      <c r="L855" t="s">
        <v>34</v>
      </c>
    </row>
    <row r="856" hidden="1" spans="1:12">
      <c r="A856">
        <v>8196144</v>
      </c>
      <c r="B856">
        <v>520</v>
      </c>
      <c r="C856">
        <v>3</v>
      </c>
      <c r="D856" t="s">
        <v>3094</v>
      </c>
      <c r="E856" s="26">
        <v>491.52</v>
      </c>
      <c r="G856" t="s">
        <v>3095</v>
      </c>
      <c r="H856" t="s">
        <v>3096</v>
      </c>
      <c r="I856" t="s">
        <v>3097</v>
      </c>
      <c r="K856" t="s">
        <v>33</v>
      </c>
      <c r="L856" t="s">
        <v>34</v>
      </c>
    </row>
    <row r="857" hidden="1" spans="1:12">
      <c r="A857">
        <v>8196518</v>
      </c>
      <c r="B857">
        <v>901</v>
      </c>
      <c r="C857">
        <v>5</v>
      </c>
      <c r="D857" t="s">
        <v>3098</v>
      </c>
      <c r="E857" s="26">
        <v>153.27</v>
      </c>
      <c r="G857" t="s">
        <v>3099</v>
      </c>
      <c r="H857" t="s">
        <v>3100</v>
      </c>
      <c r="I857" t="s">
        <v>3101</v>
      </c>
      <c r="K857" t="s">
        <v>33</v>
      </c>
      <c r="L857" t="s">
        <v>34</v>
      </c>
    </row>
    <row r="858" spans="1:12">
      <c r="A858">
        <v>8195948</v>
      </c>
      <c r="B858">
        <v>321</v>
      </c>
      <c r="C858">
        <v>2</v>
      </c>
      <c r="D858" t="s">
        <v>3102</v>
      </c>
      <c r="E858" s="26">
        <v>604.47</v>
      </c>
      <c r="G858" t="s">
        <v>3103</v>
      </c>
      <c r="H858" t="s">
        <v>3104</v>
      </c>
      <c r="I858" t="s">
        <v>3105</v>
      </c>
      <c r="K858" t="s">
        <v>33</v>
      </c>
      <c r="L858" t="s">
        <v>34</v>
      </c>
    </row>
    <row r="859" spans="1:12">
      <c r="A859">
        <v>8195860</v>
      </c>
      <c r="B859">
        <v>232</v>
      </c>
      <c r="C859">
        <v>2</v>
      </c>
      <c r="D859" t="s">
        <v>3106</v>
      </c>
      <c r="E859" s="26">
        <v>942.01</v>
      </c>
      <c r="G859" t="s">
        <v>3107</v>
      </c>
      <c r="H859" t="s">
        <v>3108</v>
      </c>
      <c r="I859" t="s">
        <v>3109</v>
      </c>
      <c r="K859" t="s">
        <v>33</v>
      </c>
      <c r="L859" t="s">
        <v>34</v>
      </c>
    </row>
    <row r="860" hidden="1" spans="1:12">
      <c r="A860">
        <v>8195838</v>
      </c>
      <c r="B860">
        <v>209</v>
      </c>
      <c r="C860">
        <v>2</v>
      </c>
      <c r="D860" t="s">
        <v>3110</v>
      </c>
      <c r="E860" s="26">
        <v>90.83</v>
      </c>
      <c r="G860" t="s">
        <v>1126</v>
      </c>
      <c r="H860" t="s">
        <v>3111</v>
      </c>
      <c r="I860" t="s">
        <v>32</v>
      </c>
      <c r="K860" t="s">
        <v>33</v>
      </c>
      <c r="L860" t="s">
        <v>34</v>
      </c>
    </row>
    <row r="861" hidden="1" spans="1:12">
      <c r="A861">
        <v>8195818</v>
      </c>
      <c r="B861">
        <v>189</v>
      </c>
      <c r="C861">
        <v>1</v>
      </c>
      <c r="D861" t="s">
        <v>3112</v>
      </c>
      <c r="E861" s="26">
        <v>13659.41</v>
      </c>
      <c r="G861" t="s">
        <v>3113</v>
      </c>
      <c r="H861" t="s">
        <v>3114</v>
      </c>
      <c r="I861" t="s">
        <v>3115</v>
      </c>
      <c r="K861" t="s">
        <v>33</v>
      </c>
      <c r="L861" t="s">
        <v>34</v>
      </c>
    </row>
    <row r="862" spans="1:12">
      <c r="A862">
        <v>8196264</v>
      </c>
      <c r="B862">
        <v>647</v>
      </c>
      <c r="C862">
        <v>4</v>
      </c>
      <c r="D862" t="s">
        <v>3116</v>
      </c>
      <c r="E862" s="26">
        <v>819.9</v>
      </c>
      <c r="G862" t="s">
        <v>1697</v>
      </c>
      <c r="H862" t="s">
        <v>3117</v>
      </c>
      <c r="I862" t="s">
        <v>1699</v>
      </c>
      <c r="K862" t="s">
        <v>33</v>
      </c>
      <c r="L862" t="s">
        <v>34</v>
      </c>
    </row>
    <row r="863" spans="1:12">
      <c r="A863">
        <v>8195965</v>
      </c>
      <c r="B863">
        <v>338</v>
      </c>
      <c r="C863">
        <v>2</v>
      </c>
      <c r="D863" t="s">
        <v>3118</v>
      </c>
      <c r="E863" s="26">
        <v>1284</v>
      </c>
      <c r="G863" t="s">
        <v>3119</v>
      </c>
      <c r="H863" t="s">
        <v>3120</v>
      </c>
      <c r="I863" t="s">
        <v>3121</v>
      </c>
      <c r="K863" t="s">
        <v>33</v>
      </c>
      <c r="L863" t="s">
        <v>34</v>
      </c>
    </row>
    <row r="864" spans="1:12">
      <c r="A864">
        <v>8195767</v>
      </c>
      <c r="B864">
        <v>137</v>
      </c>
      <c r="C864">
        <v>1</v>
      </c>
      <c r="D864" t="s">
        <v>3122</v>
      </c>
      <c r="E864" s="26">
        <v>552.12</v>
      </c>
      <c r="G864" t="s">
        <v>3123</v>
      </c>
      <c r="H864" t="s">
        <v>3124</v>
      </c>
      <c r="I864" t="s">
        <v>3125</v>
      </c>
      <c r="K864" t="s">
        <v>33</v>
      </c>
      <c r="L864" t="s">
        <v>34</v>
      </c>
    </row>
    <row r="865" spans="1:12">
      <c r="A865">
        <v>8196315</v>
      </c>
      <c r="B865">
        <v>698</v>
      </c>
      <c r="C865">
        <v>4</v>
      </c>
      <c r="D865" t="s">
        <v>3126</v>
      </c>
      <c r="E865" s="26">
        <v>1476.26</v>
      </c>
      <c r="G865" t="s">
        <v>3127</v>
      </c>
      <c r="H865" t="s">
        <v>3128</v>
      </c>
      <c r="I865" t="s">
        <v>3129</v>
      </c>
      <c r="K865" t="s">
        <v>33</v>
      </c>
      <c r="L865" t="s">
        <v>34</v>
      </c>
    </row>
    <row r="866" spans="1:12">
      <c r="A866">
        <v>8196316</v>
      </c>
      <c r="B866">
        <v>699</v>
      </c>
      <c r="C866">
        <v>4</v>
      </c>
      <c r="D866" t="s">
        <v>3130</v>
      </c>
      <c r="E866" s="26">
        <v>1163.82</v>
      </c>
      <c r="G866" t="s">
        <v>3127</v>
      </c>
      <c r="H866" t="s">
        <v>3131</v>
      </c>
      <c r="I866" t="s">
        <v>3132</v>
      </c>
      <c r="K866" t="s">
        <v>33</v>
      </c>
      <c r="L866" t="s">
        <v>34</v>
      </c>
    </row>
    <row r="867" spans="1:12">
      <c r="A867">
        <v>8196043</v>
      </c>
      <c r="B867">
        <v>416</v>
      </c>
      <c r="C867">
        <v>3</v>
      </c>
      <c r="D867" t="s">
        <v>3133</v>
      </c>
      <c r="E867" s="26">
        <v>1423.74</v>
      </c>
      <c r="G867" t="s">
        <v>3134</v>
      </c>
      <c r="H867" t="s">
        <v>3135</v>
      </c>
      <c r="I867" t="s">
        <v>3136</v>
      </c>
      <c r="K867" t="s">
        <v>33</v>
      </c>
      <c r="L867" t="s">
        <v>34</v>
      </c>
    </row>
    <row r="868" hidden="1" spans="1:12">
      <c r="A868">
        <v>8195919</v>
      </c>
      <c r="B868">
        <v>292</v>
      </c>
      <c r="C868">
        <v>2</v>
      </c>
      <c r="D868" t="s">
        <v>3137</v>
      </c>
      <c r="E868" s="26">
        <v>121.83</v>
      </c>
      <c r="G868" t="s">
        <v>3138</v>
      </c>
      <c r="H868" t="s">
        <v>3139</v>
      </c>
      <c r="I868" t="s">
        <v>3140</v>
      </c>
      <c r="K868" t="s">
        <v>33</v>
      </c>
      <c r="L868" t="s">
        <v>34</v>
      </c>
    </row>
    <row r="869" hidden="1" spans="1:12">
      <c r="A869">
        <v>8196548</v>
      </c>
      <c r="B869">
        <v>931</v>
      </c>
      <c r="C869">
        <v>5</v>
      </c>
      <c r="D869" t="s">
        <v>3141</v>
      </c>
      <c r="E869" s="26">
        <v>429.82</v>
      </c>
      <c r="G869" t="s">
        <v>3142</v>
      </c>
      <c r="H869" t="s">
        <v>3143</v>
      </c>
      <c r="I869" t="s">
        <v>3144</v>
      </c>
      <c r="K869" t="s">
        <v>33</v>
      </c>
      <c r="L869" t="s">
        <v>34</v>
      </c>
    </row>
    <row r="870" hidden="1" spans="1:12">
      <c r="A870">
        <v>8196085</v>
      </c>
      <c r="B870">
        <v>461</v>
      </c>
      <c r="C870">
        <v>3</v>
      </c>
      <c r="D870" t="s">
        <v>3145</v>
      </c>
      <c r="E870" s="26">
        <v>80.92</v>
      </c>
      <c r="G870" t="s">
        <v>1452</v>
      </c>
      <c r="H870" t="s">
        <v>3146</v>
      </c>
      <c r="I870" t="s">
        <v>1454</v>
      </c>
      <c r="K870" t="s">
        <v>33</v>
      </c>
      <c r="L870" t="s">
        <v>34</v>
      </c>
    </row>
    <row r="871" hidden="1" spans="1:12">
      <c r="A871">
        <v>8196484</v>
      </c>
      <c r="B871">
        <v>867</v>
      </c>
      <c r="C871">
        <v>5</v>
      </c>
      <c r="D871" t="s">
        <v>3147</v>
      </c>
      <c r="E871" s="26">
        <v>205.12</v>
      </c>
      <c r="G871" t="s">
        <v>3148</v>
      </c>
      <c r="H871" t="s">
        <v>3149</v>
      </c>
      <c r="I871" t="s">
        <v>3150</v>
      </c>
      <c r="K871" t="s">
        <v>33</v>
      </c>
      <c r="L871" t="s">
        <v>34</v>
      </c>
    </row>
    <row r="872" hidden="1" spans="1:12">
      <c r="A872">
        <v>8195924</v>
      </c>
      <c r="B872">
        <v>297</v>
      </c>
      <c r="C872">
        <v>2</v>
      </c>
      <c r="D872" t="s">
        <v>3151</v>
      </c>
      <c r="E872" s="26">
        <v>112.74</v>
      </c>
      <c r="G872" t="s">
        <v>3152</v>
      </c>
      <c r="H872" t="s">
        <v>3153</v>
      </c>
      <c r="I872" t="s">
        <v>32</v>
      </c>
      <c r="K872" t="s">
        <v>33</v>
      </c>
      <c r="L872" t="s">
        <v>34</v>
      </c>
    </row>
    <row r="873" hidden="1" spans="1:12">
      <c r="A873">
        <v>8196443</v>
      </c>
      <c r="B873">
        <v>826</v>
      </c>
      <c r="C873">
        <v>5</v>
      </c>
      <c r="D873" t="s">
        <v>3154</v>
      </c>
      <c r="E873" s="26">
        <v>150.21</v>
      </c>
      <c r="G873" t="s">
        <v>3155</v>
      </c>
      <c r="H873" t="s">
        <v>3156</v>
      </c>
      <c r="I873" t="s">
        <v>3157</v>
      </c>
      <c r="K873" t="s">
        <v>33</v>
      </c>
      <c r="L873" t="s">
        <v>34</v>
      </c>
    </row>
    <row r="874" hidden="1" spans="1:12">
      <c r="A874">
        <v>8196504</v>
      </c>
      <c r="B874">
        <v>887</v>
      </c>
      <c r="C874">
        <v>5</v>
      </c>
      <c r="D874" t="s">
        <v>3158</v>
      </c>
      <c r="E874" s="26">
        <v>249.65</v>
      </c>
      <c r="G874" t="s">
        <v>3159</v>
      </c>
      <c r="H874" t="s">
        <v>3160</v>
      </c>
      <c r="I874" t="s">
        <v>510</v>
      </c>
      <c r="K874" t="s">
        <v>33</v>
      </c>
      <c r="L874" t="s">
        <v>34</v>
      </c>
    </row>
    <row r="875" spans="1:12">
      <c r="A875">
        <v>8195770</v>
      </c>
      <c r="B875">
        <v>141</v>
      </c>
      <c r="C875">
        <v>1</v>
      </c>
      <c r="D875" t="s">
        <v>3161</v>
      </c>
      <c r="E875" s="26">
        <v>2034.48</v>
      </c>
      <c r="G875" t="s">
        <v>3162</v>
      </c>
      <c r="H875" t="s">
        <v>3163</v>
      </c>
      <c r="I875" t="s">
        <v>3164</v>
      </c>
      <c r="K875" t="s">
        <v>33</v>
      </c>
      <c r="L875" t="s">
        <v>34</v>
      </c>
    </row>
    <row r="876" spans="1:12">
      <c r="A876">
        <v>8196536</v>
      </c>
      <c r="B876">
        <v>919</v>
      </c>
      <c r="C876">
        <v>5</v>
      </c>
      <c r="D876" t="s">
        <v>3165</v>
      </c>
      <c r="E876" s="26">
        <v>523.15</v>
      </c>
      <c r="G876" t="s">
        <v>1136</v>
      </c>
      <c r="H876" t="s">
        <v>3166</v>
      </c>
      <c r="I876" t="s">
        <v>3167</v>
      </c>
      <c r="K876" t="s">
        <v>33</v>
      </c>
      <c r="L876" t="s">
        <v>34</v>
      </c>
    </row>
    <row r="877" hidden="1" spans="1:12">
      <c r="A877">
        <v>8196194</v>
      </c>
      <c r="B877">
        <v>576</v>
      </c>
      <c r="C877">
        <v>3</v>
      </c>
      <c r="D877" t="s">
        <v>3168</v>
      </c>
      <c r="E877" s="26">
        <v>88.73</v>
      </c>
      <c r="G877" t="s">
        <v>1638</v>
      </c>
      <c r="H877" t="s">
        <v>3169</v>
      </c>
      <c r="I877" t="s">
        <v>3170</v>
      </c>
      <c r="K877" t="s">
        <v>33</v>
      </c>
      <c r="L877" t="s">
        <v>34</v>
      </c>
    </row>
    <row r="878" spans="1:12">
      <c r="A878">
        <v>8196348</v>
      </c>
      <c r="B878">
        <v>731</v>
      </c>
      <c r="C878">
        <v>4</v>
      </c>
      <c r="D878" t="s">
        <v>3171</v>
      </c>
      <c r="E878" s="26">
        <v>3769.59</v>
      </c>
      <c r="G878" t="s">
        <v>3172</v>
      </c>
      <c r="H878" t="s">
        <v>3173</v>
      </c>
      <c r="I878" t="s">
        <v>3174</v>
      </c>
      <c r="K878" t="s">
        <v>33</v>
      </c>
      <c r="L878" t="s">
        <v>34</v>
      </c>
    </row>
    <row r="879" hidden="1" spans="1:12">
      <c r="A879">
        <v>8196075</v>
      </c>
      <c r="B879">
        <v>450</v>
      </c>
      <c r="C879">
        <v>3</v>
      </c>
      <c r="D879" t="s">
        <v>3175</v>
      </c>
      <c r="E879" s="26">
        <v>322.91</v>
      </c>
      <c r="G879" t="s">
        <v>395</v>
      </c>
      <c r="H879" t="s">
        <v>3176</v>
      </c>
      <c r="I879" t="s">
        <v>3177</v>
      </c>
      <c r="K879" t="s">
        <v>33</v>
      </c>
      <c r="L879" t="s">
        <v>34</v>
      </c>
    </row>
    <row r="880" hidden="1" spans="1:12">
      <c r="A880">
        <v>8196602</v>
      </c>
      <c r="B880">
        <v>985</v>
      </c>
      <c r="C880">
        <v>5</v>
      </c>
      <c r="D880" t="s">
        <v>3178</v>
      </c>
      <c r="E880" s="26">
        <v>15934.06</v>
      </c>
      <c r="G880" t="s">
        <v>3179</v>
      </c>
      <c r="H880" t="s">
        <v>3180</v>
      </c>
      <c r="I880" t="s">
        <v>32</v>
      </c>
      <c r="K880" t="s">
        <v>33</v>
      </c>
      <c r="L880" t="s">
        <v>34</v>
      </c>
    </row>
    <row r="881" spans="1:12">
      <c r="A881">
        <v>8195716</v>
      </c>
      <c r="B881">
        <v>86</v>
      </c>
      <c r="C881">
        <v>1</v>
      </c>
      <c r="D881" t="s">
        <v>3181</v>
      </c>
      <c r="E881" s="26">
        <v>1312.89</v>
      </c>
      <c r="G881" t="s">
        <v>3182</v>
      </c>
      <c r="H881" t="s">
        <v>3183</v>
      </c>
      <c r="I881" t="s">
        <v>3184</v>
      </c>
      <c r="K881" t="s">
        <v>33</v>
      </c>
      <c r="L881" t="s">
        <v>34</v>
      </c>
    </row>
    <row r="882" hidden="1" spans="1:12">
      <c r="A882">
        <v>8195872</v>
      </c>
      <c r="B882">
        <v>244</v>
      </c>
      <c r="C882">
        <v>2</v>
      </c>
      <c r="D882" t="s">
        <v>3185</v>
      </c>
      <c r="E882" s="26">
        <v>83.63</v>
      </c>
      <c r="G882" t="s">
        <v>3186</v>
      </c>
      <c r="H882" t="s">
        <v>3187</v>
      </c>
      <c r="I882" t="s">
        <v>510</v>
      </c>
      <c r="K882" t="s">
        <v>33</v>
      </c>
      <c r="L882" t="s">
        <v>34</v>
      </c>
    </row>
    <row r="883" spans="1:12">
      <c r="A883">
        <v>8196351</v>
      </c>
      <c r="B883">
        <v>734</v>
      </c>
      <c r="C883">
        <v>4</v>
      </c>
      <c r="D883" t="s">
        <v>3188</v>
      </c>
      <c r="E883" s="26">
        <v>1443.11</v>
      </c>
      <c r="G883" t="s">
        <v>3189</v>
      </c>
      <c r="H883" t="s">
        <v>3190</v>
      </c>
      <c r="I883" t="s">
        <v>3191</v>
      </c>
      <c r="K883" t="s">
        <v>33</v>
      </c>
      <c r="L883" t="s">
        <v>34</v>
      </c>
    </row>
    <row r="884" hidden="1" spans="1:12">
      <c r="A884">
        <v>8196226</v>
      </c>
      <c r="B884">
        <v>608</v>
      </c>
      <c r="C884">
        <v>3</v>
      </c>
      <c r="D884" t="s">
        <v>3192</v>
      </c>
      <c r="E884" s="26">
        <v>177.73</v>
      </c>
      <c r="G884" t="s">
        <v>3193</v>
      </c>
      <c r="H884" t="s">
        <v>3194</v>
      </c>
      <c r="I884" t="s">
        <v>3195</v>
      </c>
      <c r="K884" t="s">
        <v>33</v>
      </c>
      <c r="L884" t="s">
        <v>34</v>
      </c>
    </row>
    <row r="885" spans="1:12">
      <c r="A885">
        <v>8196619</v>
      </c>
      <c r="B885">
        <v>1003</v>
      </c>
      <c r="C885">
        <v>5</v>
      </c>
      <c r="D885" t="s">
        <v>3196</v>
      </c>
      <c r="E885" s="26">
        <v>1096.37</v>
      </c>
      <c r="G885" t="s">
        <v>1557</v>
      </c>
      <c r="H885" t="s">
        <v>3197</v>
      </c>
      <c r="I885" t="s">
        <v>3198</v>
      </c>
      <c r="K885" t="s">
        <v>33</v>
      </c>
      <c r="L885" t="s">
        <v>34</v>
      </c>
    </row>
    <row r="886" spans="1:12">
      <c r="A886">
        <v>8196129</v>
      </c>
      <c r="B886">
        <v>505</v>
      </c>
      <c r="C886">
        <v>3</v>
      </c>
      <c r="D886" t="s">
        <v>3199</v>
      </c>
      <c r="E886" s="26">
        <v>627.3</v>
      </c>
      <c r="G886" t="s">
        <v>3200</v>
      </c>
      <c r="H886" t="s">
        <v>3201</v>
      </c>
      <c r="I886" t="s">
        <v>3202</v>
      </c>
      <c r="K886" t="s">
        <v>33</v>
      </c>
      <c r="L886" t="s">
        <v>34</v>
      </c>
    </row>
    <row r="887" hidden="1" spans="1:12">
      <c r="A887">
        <v>8196035</v>
      </c>
      <c r="B887">
        <v>408</v>
      </c>
      <c r="C887">
        <v>3</v>
      </c>
      <c r="D887" t="s">
        <v>3203</v>
      </c>
      <c r="E887" s="26">
        <v>335.65</v>
      </c>
      <c r="G887" t="s">
        <v>3204</v>
      </c>
      <c r="H887" t="s">
        <v>3205</v>
      </c>
      <c r="I887" t="s">
        <v>3206</v>
      </c>
      <c r="K887" t="s">
        <v>33</v>
      </c>
      <c r="L887" t="s">
        <v>34</v>
      </c>
    </row>
    <row r="888" hidden="1" spans="1:12">
      <c r="A888">
        <v>8196393</v>
      </c>
      <c r="B888">
        <v>776</v>
      </c>
      <c r="C888">
        <v>4</v>
      </c>
      <c r="D888" t="s">
        <v>3207</v>
      </c>
      <c r="E888" s="26">
        <v>78.17</v>
      </c>
      <c r="G888" t="s">
        <v>3208</v>
      </c>
      <c r="H888" t="s">
        <v>3209</v>
      </c>
      <c r="I888" t="s">
        <v>32</v>
      </c>
      <c r="K888" t="s">
        <v>33</v>
      </c>
      <c r="L888" t="s">
        <v>34</v>
      </c>
    </row>
    <row r="889" hidden="1" spans="1:12">
      <c r="A889">
        <v>8196501</v>
      </c>
      <c r="B889">
        <v>884</v>
      </c>
      <c r="C889">
        <v>5</v>
      </c>
      <c r="D889" t="s">
        <v>3210</v>
      </c>
      <c r="E889" s="26">
        <v>97.26</v>
      </c>
      <c r="G889" t="s">
        <v>3211</v>
      </c>
      <c r="H889" t="s">
        <v>3212</v>
      </c>
      <c r="I889" t="s">
        <v>3213</v>
      </c>
      <c r="K889" t="s">
        <v>33</v>
      </c>
      <c r="L889" t="s">
        <v>34</v>
      </c>
    </row>
    <row r="890" spans="1:12">
      <c r="A890">
        <v>8196341</v>
      </c>
      <c r="B890">
        <v>724</v>
      </c>
      <c r="C890">
        <v>4</v>
      </c>
      <c r="D890" t="s">
        <v>3214</v>
      </c>
      <c r="E890" s="26">
        <v>2056.39</v>
      </c>
      <c r="G890" t="s">
        <v>3215</v>
      </c>
      <c r="H890" t="s">
        <v>3216</v>
      </c>
      <c r="I890" t="s">
        <v>32</v>
      </c>
      <c r="K890" t="s">
        <v>33</v>
      </c>
      <c r="L890" t="s">
        <v>34</v>
      </c>
    </row>
    <row r="891" hidden="1" spans="1:12">
      <c r="A891">
        <v>8196128</v>
      </c>
      <c r="B891">
        <v>504</v>
      </c>
      <c r="C891">
        <v>3</v>
      </c>
      <c r="D891" t="s">
        <v>3217</v>
      </c>
      <c r="E891" s="26">
        <v>326.91</v>
      </c>
      <c r="G891" t="s">
        <v>1252</v>
      </c>
      <c r="H891" t="s">
        <v>3218</v>
      </c>
      <c r="I891" t="s">
        <v>3219</v>
      </c>
      <c r="K891" t="s">
        <v>33</v>
      </c>
      <c r="L891" t="s">
        <v>34</v>
      </c>
    </row>
    <row r="892" hidden="1" spans="1:12">
      <c r="A892">
        <v>8196044</v>
      </c>
      <c r="B892">
        <v>418</v>
      </c>
      <c r="C892">
        <v>3</v>
      </c>
      <c r="D892" t="s">
        <v>3220</v>
      </c>
      <c r="E892" s="26">
        <v>96.4</v>
      </c>
      <c r="G892" t="s">
        <v>3221</v>
      </c>
      <c r="H892" t="s">
        <v>3222</v>
      </c>
      <c r="I892" t="s">
        <v>3223</v>
      </c>
      <c r="K892" t="s">
        <v>33</v>
      </c>
      <c r="L892" t="s">
        <v>34</v>
      </c>
    </row>
    <row r="893" hidden="1" spans="1:12">
      <c r="A893">
        <v>8196015</v>
      </c>
      <c r="B893">
        <v>388</v>
      </c>
      <c r="C893">
        <v>2</v>
      </c>
      <c r="D893" t="s">
        <v>3224</v>
      </c>
      <c r="E893" s="26">
        <v>76.57</v>
      </c>
      <c r="G893" t="s">
        <v>512</v>
      </c>
      <c r="H893" t="s">
        <v>3225</v>
      </c>
      <c r="I893" t="s">
        <v>514</v>
      </c>
      <c r="K893" t="s">
        <v>33</v>
      </c>
      <c r="L893" t="s">
        <v>34</v>
      </c>
    </row>
    <row r="894" hidden="1" spans="1:12">
      <c r="A894">
        <v>8196031</v>
      </c>
      <c r="B894">
        <v>404</v>
      </c>
      <c r="C894">
        <v>2</v>
      </c>
      <c r="D894" t="s">
        <v>3226</v>
      </c>
      <c r="E894" s="26">
        <v>124.7</v>
      </c>
      <c r="G894" t="s">
        <v>3227</v>
      </c>
      <c r="H894" t="s">
        <v>3228</v>
      </c>
      <c r="I894" t="s">
        <v>3229</v>
      </c>
      <c r="K894" t="s">
        <v>33</v>
      </c>
      <c r="L894" t="s">
        <v>34</v>
      </c>
    </row>
    <row r="895" hidden="1" spans="1:12">
      <c r="A895">
        <v>8195692</v>
      </c>
      <c r="B895">
        <v>61</v>
      </c>
      <c r="C895">
        <v>1</v>
      </c>
      <c r="D895" t="s">
        <v>3230</v>
      </c>
      <c r="E895" s="26">
        <v>136.15</v>
      </c>
      <c r="G895" t="s">
        <v>3231</v>
      </c>
      <c r="H895" t="s">
        <v>3232</v>
      </c>
      <c r="I895" t="s">
        <v>970</v>
      </c>
      <c r="K895" t="s">
        <v>33</v>
      </c>
      <c r="L895" t="s">
        <v>34</v>
      </c>
    </row>
    <row r="896" hidden="1" spans="1:12">
      <c r="A896">
        <v>8195802</v>
      </c>
      <c r="B896">
        <v>173</v>
      </c>
      <c r="C896">
        <v>1</v>
      </c>
      <c r="D896" t="s">
        <v>3233</v>
      </c>
      <c r="E896" s="26">
        <v>89.16</v>
      </c>
      <c r="G896" t="s">
        <v>3234</v>
      </c>
      <c r="H896" t="s">
        <v>3235</v>
      </c>
      <c r="I896" t="s">
        <v>3236</v>
      </c>
      <c r="K896" t="s">
        <v>33</v>
      </c>
      <c r="L896" t="s">
        <v>34</v>
      </c>
    </row>
    <row r="897" spans="1:12">
      <c r="A897">
        <v>8196203</v>
      </c>
      <c r="B897">
        <v>585</v>
      </c>
      <c r="C897">
        <v>3</v>
      </c>
      <c r="D897" t="s">
        <v>3237</v>
      </c>
      <c r="E897" s="26">
        <v>784.78</v>
      </c>
      <c r="G897" t="s">
        <v>3238</v>
      </c>
      <c r="H897" t="s">
        <v>3239</v>
      </c>
      <c r="I897" t="s">
        <v>3240</v>
      </c>
      <c r="K897" t="s">
        <v>33</v>
      </c>
      <c r="L897" t="s">
        <v>34</v>
      </c>
    </row>
    <row r="898" hidden="1" spans="1:12">
      <c r="A898">
        <v>8196016</v>
      </c>
      <c r="B898">
        <v>389</v>
      </c>
      <c r="C898">
        <v>2</v>
      </c>
      <c r="D898" t="s">
        <v>3241</v>
      </c>
      <c r="E898" s="26">
        <v>77.21</v>
      </c>
      <c r="G898" t="s">
        <v>512</v>
      </c>
      <c r="H898" t="s">
        <v>3242</v>
      </c>
      <c r="I898" t="s">
        <v>3243</v>
      </c>
      <c r="K898" t="s">
        <v>33</v>
      </c>
      <c r="L898" t="s">
        <v>34</v>
      </c>
    </row>
    <row r="899" hidden="1" spans="1:12">
      <c r="A899">
        <v>8196017</v>
      </c>
      <c r="B899">
        <v>390</v>
      </c>
      <c r="C899">
        <v>2</v>
      </c>
      <c r="D899" t="s">
        <v>3244</v>
      </c>
      <c r="E899" s="26">
        <v>78.49</v>
      </c>
      <c r="G899" t="s">
        <v>512</v>
      </c>
      <c r="H899" t="s">
        <v>3245</v>
      </c>
      <c r="I899" t="s">
        <v>32</v>
      </c>
      <c r="K899" t="s">
        <v>33</v>
      </c>
      <c r="L899" t="s">
        <v>34</v>
      </c>
    </row>
    <row r="900" hidden="1" spans="1:12">
      <c r="A900">
        <v>8196018</v>
      </c>
      <c r="B900">
        <v>391</v>
      </c>
      <c r="C900">
        <v>2</v>
      </c>
      <c r="D900" t="s">
        <v>3246</v>
      </c>
      <c r="E900" s="26">
        <v>77.21</v>
      </c>
      <c r="G900" t="s">
        <v>512</v>
      </c>
      <c r="H900" t="s">
        <v>3247</v>
      </c>
      <c r="I900" t="s">
        <v>32</v>
      </c>
      <c r="K900" t="s">
        <v>33</v>
      </c>
      <c r="L900" t="s">
        <v>34</v>
      </c>
    </row>
    <row r="901" hidden="1" spans="1:12">
      <c r="A901">
        <v>8196522</v>
      </c>
      <c r="B901">
        <v>905</v>
      </c>
      <c r="C901">
        <v>5</v>
      </c>
      <c r="D901" t="s">
        <v>3248</v>
      </c>
      <c r="E901" s="26">
        <v>268.81</v>
      </c>
      <c r="G901" t="s">
        <v>3249</v>
      </c>
      <c r="H901" t="s">
        <v>3250</v>
      </c>
      <c r="I901" t="s">
        <v>3251</v>
      </c>
      <c r="K901" t="s">
        <v>33</v>
      </c>
      <c r="L901" t="s">
        <v>34</v>
      </c>
    </row>
    <row r="902" spans="1:12">
      <c r="A902">
        <v>8196317</v>
      </c>
      <c r="B902">
        <v>700</v>
      </c>
      <c r="C902">
        <v>4</v>
      </c>
      <c r="D902" t="s">
        <v>3252</v>
      </c>
      <c r="E902" s="26">
        <v>1384.13</v>
      </c>
      <c r="G902" t="s">
        <v>3253</v>
      </c>
      <c r="H902" t="s">
        <v>3254</v>
      </c>
      <c r="I902" t="s">
        <v>3255</v>
      </c>
      <c r="K902" t="s">
        <v>33</v>
      </c>
      <c r="L902" t="s">
        <v>34</v>
      </c>
    </row>
    <row r="903" hidden="1" spans="1:12">
      <c r="A903">
        <v>8196318</v>
      </c>
      <c r="B903">
        <v>701</v>
      </c>
      <c r="C903">
        <v>4</v>
      </c>
      <c r="D903" t="s">
        <v>3256</v>
      </c>
      <c r="E903" s="26">
        <v>118.39</v>
      </c>
      <c r="G903" t="s">
        <v>3253</v>
      </c>
      <c r="H903" t="s">
        <v>3257</v>
      </c>
      <c r="I903" t="s">
        <v>32</v>
      </c>
      <c r="K903" t="s">
        <v>33</v>
      </c>
      <c r="L903" t="s">
        <v>34</v>
      </c>
    </row>
    <row r="904" hidden="1" spans="1:12">
      <c r="A904">
        <v>8196319</v>
      </c>
      <c r="B904">
        <v>702</v>
      </c>
      <c r="C904">
        <v>4</v>
      </c>
      <c r="D904" t="s">
        <v>3258</v>
      </c>
      <c r="E904" s="26">
        <v>118.96</v>
      </c>
      <c r="G904" t="s">
        <v>3253</v>
      </c>
      <c r="H904" t="s">
        <v>3259</v>
      </c>
      <c r="I904" t="s">
        <v>32</v>
      </c>
      <c r="K904" t="s">
        <v>33</v>
      </c>
      <c r="L904" t="s">
        <v>34</v>
      </c>
    </row>
    <row r="905" hidden="1" spans="1:12">
      <c r="A905">
        <v>8196320</v>
      </c>
      <c r="B905">
        <v>703</v>
      </c>
      <c r="C905">
        <v>4</v>
      </c>
      <c r="D905" t="s">
        <v>3260</v>
      </c>
      <c r="E905" s="26">
        <v>118.96</v>
      </c>
      <c r="G905" t="s">
        <v>3253</v>
      </c>
      <c r="H905" t="s">
        <v>3261</v>
      </c>
      <c r="I905" t="s">
        <v>32</v>
      </c>
      <c r="K905" t="s">
        <v>33</v>
      </c>
      <c r="L905" t="s">
        <v>34</v>
      </c>
    </row>
    <row r="906" hidden="1" spans="1:12">
      <c r="A906">
        <v>8196321</v>
      </c>
      <c r="B906">
        <v>704</v>
      </c>
      <c r="C906">
        <v>4</v>
      </c>
      <c r="D906" t="s">
        <v>3262</v>
      </c>
      <c r="E906" s="26">
        <v>111.52</v>
      </c>
      <c r="G906" t="s">
        <v>3253</v>
      </c>
      <c r="H906" t="s">
        <v>3263</v>
      </c>
      <c r="I906" t="s">
        <v>32</v>
      </c>
      <c r="K906" t="s">
        <v>33</v>
      </c>
      <c r="L906" t="s">
        <v>34</v>
      </c>
    </row>
    <row r="907" hidden="1" spans="1:12">
      <c r="A907">
        <v>8195846</v>
      </c>
      <c r="B907">
        <v>217</v>
      </c>
      <c r="C907">
        <v>2</v>
      </c>
      <c r="D907" t="s">
        <v>3264</v>
      </c>
      <c r="E907" s="26">
        <v>82.16</v>
      </c>
      <c r="G907" t="s">
        <v>3265</v>
      </c>
      <c r="H907" t="s">
        <v>3266</v>
      </c>
      <c r="I907" t="s">
        <v>3267</v>
      </c>
      <c r="K907" t="s">
        <v>33</v>
      </c>
      <c r="L907" t="s">
        <v>34</v>
      </c>
    </row>
    <row r="908" spans="1:12">
      <c r="A908">
        <v>8196590</v>
      </c>
      <c r="B908">
        <v>973</v>
      </c>
      <c r="C908">
        <v>5</v>
      </c>
      <c r="D908" t="s">
        <v>3268</v>
      </c>
      <c r="E908" s="26">
        <v>3690.2</v>
      </c>
      <c r="G908" t="s">
        <v>1689</v>
      </c>
      <c r="H908" t="s">
        <v>3269</v>
      </c>
      <c r="I908" t="s">
        <v>1691</v>
      </c>
      <c r="K908" t="s">
        <v>33</v>
      </c>
      <c r="L908" t="s">
        <v>34</v>
      </c>
    </row>
    <row r="909" spans="1:12">
      <c r="A909">
        <v>8196395</v>
      </c>
      <c r="B909">
        <v>778</v>
      </c>
      <c r="C909">
        <v>4</v>
      </c>
      <c r="D909" t="s">
        <v>3270</v>
      </c>
      <c r="E909" s="26">
        <v>770.38</v>
      </c>
      <c r="G909" t="s">
        <v>3271</v>
      </c>
      <c r="H909" t="s">
        <v>3272</v>
      </c>
      <c r="I909" t="s">
        <v>3273</v>
      </c>
      <c r="K909" t="s">
        <v>33</v>
      </c>
      <c r="L909" t="s">
        <v>34</v>
      </c>
    </row>
    <row r="910" spans="1:12">
      <c r="A910">
        <v>8196422</v>
      </c>
      <c r="B910">
        <v>805</v>
      </c>
      <c r="C910">
        <v>4</v>
      </c>
      <c r="D910" t="s">
        <v>3274</v>
      </c>
      <c r="E910" s="26">
        <v>1659.51</v>
      </c>
      <c r="G910" t="s">
        <v>3275</v>
      </c>
      <c r="H910" t="s">
        <v>3276</v>
      </c>
      <c r="I910" t="s">
        <v>3277</v>
      </c>
      <c r="K910" t="s">
        <v>33</v>
      </c>
      <c r="L910" t="s">
        <v>34</v>
      </c>
    </row>
    <row r="911" hidden="1" spans="1:12">
      <c r="A911">
        <v>8196497</v>
      </c>
      <c r="B911">
        <v>880</v>
      </c>
      <c r="C911">
        <v>5</v>
      </c>
      <c r="D911" t="s">
        <v>3278</v>
      </c>
      <c r="E911" s="26">
        <v>238.59</v>
      </c>
      <c r="G911" t="s">
        <v>3279</v>
      </c>
      <c r="H911" t="s">
        <v>3280</v>
      </c>
      <c r="I911" t="s">
        <v>3281</v>
      </c>
      <c r="K911" t="s">
        <v>33</v>
      </c>
      <c r="L911" t="s">
        <v>34</v>
      </c>
    </row>
    <row r="912" spans="1:12">
      <c r="A912">
        <v>8195653</v>
      </c>
      <c r="B912">
        <v>22</v>
      </c>
      <c r="C912">
        <v>1</v>
      </c>
      <c r="D912" t="s">
        <v>3282</v>
      </c>
      <c r="E912" s="26">
        <v>519.79</v>
      </c>
      <c r="G912" t="s">
        <v>3283</v>
      </c>
      <c r="H912" t="s">
        <v>3284</v>
      </c>
      <c r="I912" t="s">
        <v>3285</v>
      </c>
      <c r="K912" t="s">
        <v>33</v>
      </c>
      <c r="L912" t="s">
        <v>34</v>
      </c>
    </row>
    <row r="913" hidden="1" spans="1:12">
      <c r="A913">
        <v>8196227</v>
      </c>
      <c r="B913">
        <v>609</v>
      </c>
      <c r="C913">
        <v>3</v>
      </c>
      <c r="D913" t="s">
        <v>3286</v>
      </c>
      <c r="E913" s="26">
        <v>177.73</v>
      </c>
      <c r="G913" t="s">
        <v>3193</v>
      </c>
      <c r="H913" t="s">
        <v>3287</v>
      </c>
      <c r="I913" t="s">
        <v>3288</v>
      </c>
      <c r="K913" t="s">
        <v>33</v>
      </c>
      <c r="L913" t="s">
        <v>34</v>
      </c>
    </row>
    <row r="914" hidden="1" spans="1:12">
      <c r="A914">
        <v>8196228</v>
      </c>
      <c r="B914">
        <v>610</v>
      </c>
      <c r="C914">
        <v>3</v>
      </c>
      <c r="D914" t="s">
        <v>3289</v>
      </c>
      <c r="E914" s="26">
        <v>179.08</v>
      </c>
      <c r="G914" t="s">
        <v>3193</v>
      </c>
      <c r="H914" t="s">
        <v>3290</v>
      </c>
      <c r="I914" t="s">
        <v>3291</v>
      </c>
      <c r="K914" t="s">
        <v>33</v>
      </c>
      <c r="L914" t="s">
        <v>34</v>
      </c>
    </row>
    <row r="915" spans="1:12">
      <c r="A915">
        <v>8195702</v>
      </c>
      <c r="B915">
        <v>72</v>
      </c>
      <c r="C915">
        <v>1</v>
      </c>
      <c r="D915" t="s">
        <v>3292</v>
      </c>
      <c r="E915" s="26">
        <v>522.53</v>
      </c>
      <c r="G915" t="s">
        <v>3293</v>
      </c>
      <c r="H915" t="s">
        <v>3294</v>
      </c>
      <c r="I915" t="s">
        <v>3295</v>
      </c>
      <c r="K915" t="s">
        <v>33</v>
      </c>
      <c r="L915" t="s">
        <v>34</v>
      </c>
    </row>
    <row r="916" hidden="1" spans="1:12">
      <c r="A916">
        <v>8196473</v>
      </c>
      <c r="B916">
        <v>856</v>
      </c>
      <c r="C916">
        <v>5</v>
      </c>
      <c r="D916" t="s">
        <v>3296</v>
      </c>
      <c r="E916" s="26">
        <v>85.11</v>
      </c>
      <c r="G916" t="s">
        <v>3297</v>
      </c>
      <c r="H916" t="s">
        <v>3298</v>
      </c>
      <c r="I916" t="s">
        <v>1432</v>
      </c>
      <c r="K916" t="s">
        <v>33</v>
      </c>
      <c r="L916" t="s">
        <v>34</v>
      </c>
    </row>
    <row r="917" hidden="1" spans="1:12">
      <c r="A917">
        <v>8196019</v>
      </c>
      <c r="B917">
        <v>392</v>
      </c>
      <c r="C917">
        <v>2</v>
      </c>
      <c r="D917" t="s">
        <v>3299</v>
      </c>
      <c r="E917" s="26">
        <v>89.54</v>
      </c>
      <c r="G917" t="s">
        <v>512</v>
      </c>
      <c r="H917" t="s">
        <v>3300</v>
      </c>
      <c r="I917" t="s">
        <v>32</v>
      </c>
      <c r="K917" t="s">
        <v>33</v>
      </c>
      <c r="L917" t="s">
        <v>34</v>
      </c>
    </row>
    <row r="918" hidden="1" spans="1:12">
      <c r="A918">
        <v>8196049</v>
      </c>
      <c r="B918">
        <v>423</v>
      </c>
      <c r="C918">
        <v>3</v>
      </c>
      <c r="D918" t="s">
        <v>3301</v>
      </c>
      <c r="E918" s="26">
        <v>303.13</v>
      </c>
      <c r="G918" t="s">
        <v>2783</v>
      </c>
      <c r="H918" t="s">
        <v>3302</v>
      </c>
      <c r="I918" t="s">
        <v>2785</v>
      </c>
      <c r="K918" t="s">
        <v>33</v>
      </c>
      <c r="L918" t="s">
        <v>34</v>
      </c>
    </row>
    <row r="919" hidden="1" spans="1:12">
      <c r="A919">
        <v>8196050</v>
      </c>
      <c r="B919">
        <v>424</v>
      </c>
      <c r="C919">
        <v>3</v>
      </c>
      <c r="D919" t="s">
        <v>3303</v>
      </c>
      <c r="E919" s="26">
        <v>304.82</v>
      </c>
      <c r="G919" t="s">
        <v>2783</v>
      </c>
      <c r="H919" t="s">
        <v>3304</v>
      </c>
      <c r="I919" t="s">
        <v>2785</v>
      </c>
      <c r="K919" t="s">
        <v>33</v>
      </c>
      <c r="L919" t="s">
        <v>34</v>
      </c>
    </row>
    <row r="920" hidden="1" spans="1:12">
      <c r="A920">
        <v>8196051</v>
      </c>
      <c r="B920">
        <v>425</v>
      </c>
      <c r="C920">
        <v>3</v>
      </c>
      <c r="D920" t="s">
        <v>3305</v>
      </c>
      <c r="E920" s="26">
        <v>80.9</v>
      </c>
      <c r="G920" t="s">
        <v>2783</v>
      </c>
      <c r="H920" t="s">
        <v>3306</v>
      </c>
      <c r="I920" t="s">
        <v>2785</v>
      </c>
      <c r="K920" t="s">
        <v>33</v>
      </c>
      <c r="L920" t="s">
        <v>34</v>
      </c>
    </row>
    <row r="921" hidden="1" spans="1:12">
      <c r="A921">
        <v>8195905</v>
      </c>
      <c r="B921">
        <v>278</v>
      </c>
      <c r="C921">
        <v>2</v>
      </c>
      <c r="D921" t="s">
        <v>3307</v>
      </c>
      <c r="E921" s="26">
        <v>76.01</v>
      </c>
      <c r="G921" t="s">
        <v>3308</v>
      </c>
      <c r="H921" t="s">
        <v>3309</v>
      </c>
      <c r="I921" t="s">
        <v>3310</v>
      </c>
      <c r="K921" t="s">
        <v>33</v>
      </c>
      <c r="L921" t="s">
        <v>34</v>
      </c>
    </row>
    <row r="922" spans="1:12">
      <c r="A922">
        <v>8196097</v>
      </c>
      <c r="B922">
        <v>473</v>
      </c>
      <c r="C922">
        <v>3</v>
      </c>
      <c r="D922" t="s">
        <v>3311</v>
      </c>
      <c r="E922" s="26">
        <v>933.24</v>
      </c>
      <c r="G922" t="s">
        <v>3312</v>
      </c>
      <c r="H922" t="s">
        <v>3313</v>
      </c>
      <c r="I922" t="s">
        <v>3314</v>
      </c>
      <c r="K922" t="s">
        <v>33</v>
      </c>
      <c r="L922" t="s">
        <v>34</v>
      </c>
    </row>
    <row r="923" spans="1:12">
      <c r="A923">
        <v>8196344</v>
      </c>
      <c r="B923">
        <v>727</v>
      </c>
      <c r="C923">
        <v>4</v>
      </c>
      <c r="D923" t="s">
        <v>3315</v>
      </c>
      <c r="E923" s="26">
        <v>1644.51</v>
      </c>
      <c r="G923" t="s">
        <v>3316</v>
      </c>
      <c r="H923" t="s">
        <v>3317</v>
      </c>
      <c r="I923" t="s">
        <v>3318</v>
      </c>
      <c r="K923" t="s">
        <v>33</v>
      </c>
      <c r="L923" t="s">
        <v>34</v>
      </c>
    </row>
    <row r="924" spans="1:12">
      <c r="A924">
        <v>8196356</v>
      </c>
      <c r="B924">
        <v>739</v>
      </c>
      <c r="C924">
        <v>4</v>
      </c>
      <c r="D924" t="s">
        <v>3319</v>
      </c>
      <c r="E924" s="26">
        <v>1873.76</v>
      </c>
      <c r="G924" t="s">
        <v>3320</v>
      </c>
      <c r="H924" t="s">
        <v>3321</v>
      </c>
      <c r="I924" t="s">
        <v>3322</v>
      </c>
      <c r="K924" t="s">
        <v>33</v>
      </c>
      <c r="L924" t="s">
        <v>34</v>
      </c>
    </row>
    <row r="925" spans="1:12">
      <c r="A925">
        <v>8196345</v>
      </c>
      <c r="B925">
        <v>728</v>
      </c>
      <c r="C925">
        <v>4</v>
      </c>
      <c r="D925" t="s">
        <v>3323</v>
      </c>
      <c r="E925" s="26">
        <v>1644.51</v>
      </c>
      <c r="G925" t="s">
        <v>3316</v>
      </c>
      <c r="H925" t="s">
        <v>3324</v>
      </c>
      <c r="I925" t="s">
        <v>3325</v>
      </c>
      <c r="K925" t="s">
        <v>33</v>
      </c>
      <c r="L925" t="s">
        <v>34</v>
      </c>
    </row>
    <row r="926" spans="1:12">
      <c r="A926">
        <v>8196098</v>
      </c>
      <c r="B926">
        <v>474</v>
      </c>
      <c r="C926">
        <v>3</v>
      </c>
      <c r="D926" t="s">
        <v>3326</v>
      </c>
      <c r="E926" s="26">
        <v>933.24</v>
      </c>
      <c r="G926" t="s">
        <v>3312</v>
      </c>
      <c r="H926" t="s">
        <v>3327</v>
      </c>
      <c r="I926" t="s">
        <v>3328</v>
      </c>
      <c r="K926" t="s">
        <v>33</v>
      </c>
      <c r="L926" t="s">
        <v>34</v>
      </c>
    </row>
    <row r="927" hidden="1" spans="1:12">
      <c r="A927">
        <v>8196498</v>
      </c>
      <c r="B927">
        <v>881</v>
      </c>
      <c r="C927">
        <v>5</v>
      </c>
      <c r="D927" t="s">
        <v>3329</v>
      </c>
      <c r="E927" s="26">
        <v>238.59</v>
      </c>
      <c r="G927" t="s">
        <v>3330</v>
      </c>
      <c r="H927" t="s">
        <v>3331</v>
      </c>
      <c r="I927" t="s">
        <v>3332</v>
      </c>
      <c r="K927" t="s">
        <v>33</v>
      </c>
      <c r="L927" t="s">
        <v>34</v>
      </c>
    </row>
    <row r="928" spans="1:12">
      <c r="A928">
        <v>8195850</v>
      </c>
      <c r="B928">
        <v>222</v>
      </c>
      <c r="C928">
        <v>2</v>
      </c>
      <c r="D928" t="s">
        <v>3333</v>
      </c>
      <c r="E928" s="26">
        <v>945.11</v>
      </c>
      <c r="G928" t="s">
        <v>3334</v>
      </c>
      <c r="H928" t="s">
        <v>3335</v>
      </c>
      <c r="I928" t="s">
        <v>3336</v>
      </c>
      <c r="K928" t="s">
        <v>33</v>
      </c>
      <c r="L928" t="s">
        <v>34</v>
      </c>
    </row>
    <row r="929" hidden="1" spans="1:12">
      <c r="A929">
        <v>8196145</v>
      </c>
      <c r="B929">
        <v>521</v>
      </c>
      <c r="C929">
        <v>3</v>
      </c>
      <c r="D929" t="s">
        <v>3337</v>
      </c>
      <c r="E929" s="26">
        <v>329.09</v>
      </c>
      <c r="G929" t="s">
        <v>3338</v>
      </c>
      <c r="H929" t="s">
        <v>3339</v>
      </c>
      <c r="I929" t="s">
        <v>3340</v>
      </c>
      <c r="K929" t="s">
        <v>33</v>
      </c>
      <c r="L929" t="s">
        <v>34</v>
      </c>
    </row>
    <row r="930" spans="1:12">
      <c r="A930">
        <v>8196468</v>
      </c>
      <c r="B930">
        <v>851</v>
      </c>
      <c r="C930">
        <v>5</v>
      </c>
      <c r="D930" t="s">
        <v>3341</v>
      </c>
      <c r="E930" s="26">
        <v>2705.54</v>
      </c>
      <c r="G930" t="s">
        <v>3342</v>
      </c>
      <c r="H930" t="s">
        <v>3343</v>
      </c>
      <c r="I930" t="s">
        <v>3344</v>
      </c>
      <c r="K930" t="s">
        <v>33</v>
      </c>
      <c r="L930" t="s">
        <v>34</v>
      </c>
    </row>
    <row r="931" hidden="1" spans="1:12">
      <c r="A931">
        <v>8195908</v>
      </c>
      <c r="B931">
        <v>281</v>
      </c>
      <c r="C931">
        <v>2</v>
      </c>
      <c r="D931" t="s">
        <v>3345</v>
      </c>
      <c r="E931" s="26">
        <v>81.62</v>
      </c>
      <c r="G931" t="s">
        <v>3346</v>
      </c>
      <c r="H931" t="s">
        <v>3347</v>
      </c>
      <c r="I931" t="s">
        <v>1691</v>
      </c>
      <c r="K931" t="s">
        <v>33</v>
      </c>
      <c r="L931" t="s">
        <v>34</v>
      </c>
    </row>
    <row r="932" hidden="1" spans="1:12">
      <c r="A932">
        <v>8196364</v>
      </c>
      <c r="B932">
        <v>747</v>
      </c>
      <c r="C932">
        <v>4</v>
      </c>
      <c r="D932" t="s">
        <v>3348</v>
      </c>
      <c r="E932" s="26">
        <v>177.28</v>
      </c>
      <c r="G932" t="s">
        <v>3349</v>
      </c>
      <c r="H932" t="s">
        <v>3350</v>
      </c>
      <c r="I932" t="s">
        <v>3351</v>
      </c>
      <c r="K932" t="s">
        <v>33</v>
      </c>
      <c r="L932" t="s">
        <v>34</v>
      </c>
    </row>
    <row r="933" hidden="1" spans="1:12">
      <c r="A933">
        <v>8195745</v>
      </c>
      <c r="B933">
        <v>115</v>
      </c>
      <c r="C933">
        <v>1</v>
      </c>
      <c r="D933" t="s">
        <v>3352</v>
      </c>
      <c r="E933" s="26">
        <v>203.87</v>
      </c>
      <c r="G933" t="s">
        <v>3353</v>
      </c>
      <c r="H933" t="s">
        <v>3354</v>
      </c>
      <c r="I933" t="s">
        <v>32</v>
      </c>
      <c r="K933" t="s">
        <v>33</v>
      </c>
      <c r="L933" t="s">
        <v>34</v>
      </c>
    </row>
    <row r="934" spans="1:12">
      <c r="A934">
        <v>8196052</v>
      </c>
      <c r="B934">
        <v>426</v>
      </c>
      <c r="C934">
        <v>3</v>
      </c>
      <c r="D934" t="s">
        <v>3355</v>
      </c>
      <c r="E934" s="26">
        <v>3283.06</v>
      </c>
      <c r="G934" t="s">
        <v>2783</v>
      </c>
      <c r="H934" t="s">
        <v>3356</v>
      </c>
      <c r="I934" t="s">
        <v>2785</v>
      </c>
      <c r="K934" t="s">
        <v>33</v>
      </c>
      <c r="L934" t="s">
        <v>34</v>
      </c>
    </row>
    <row r="935" hidden="1" spans="1:12">
      <c r="A935">
        <v>8196246</v>
      </c>
      <c r="B935">
        <v>629</v>
      </c>
      <c r="C935">
        <v>4</v>
      </c>
      <c r="D935" t="s">
        <v>3357</v>
      </c>
      <c r="E935" s="26">
        <v>81.78</v>
      </c>
      <c r="G935" t="s">
        <v>3358</v>
      </c>
      <c r="H935" t="s">
        <v>3359</v>
      </c>
      <c r="I935" t="s">
        <v>3360</v>
      </c>
      <c r="K935" t="s">
        <v>33</v>
      </c>
      <c r="L935" t="s">
        <v>34</v>
      </c>
    </row>
    <row r="936" hidden="1" spans="1:12">
      <c r="A936">
        <v>8195694</v>
      </c>
      <c r="B936">
        <v>63</v>
      </c>
      <c r="C936">
        <v>1</v>
      </c>
      <c r="D936" t="s">
        <v>3361</v>
      </c>
      <c r="E936" s="26">
        <v>483.49</v>
      </c>
      <c r="G936" t="s">
        <v>3362</v>
      </c>
      <c r="H936" t="s">
        <v>3363</v>
      </c>
      <c r="I936" t="s">
        <v>3364</v>
      </c>
      <c r="K936" t="s">
        <v>33</v>
      </c>
      <c r="L936" t="s">
        <v>34</v>
      </c>
    </row>
    <row r="937" hidden="1" spans="1:12">
      <c r="A937">
        <v>8196256</v>
      </c>
      <c r="B937">
        <v>639</v>
      </c>
      <c r="C937">
        <v>4</v>
      </c>
      <c r="D937" t="s">
        <v>3365</v>
      </c>
      <c r="E937" s="26">
        <v>371.93</v>
      </c>
      <c r="G937" t="s">
        <v>3366</v>
      </c>
      <c r="H937" t="s">
        <v>3367</v>
      </c>
      <c r="I937" t="s">
        <v>3368</v>
      </c>
      <c r="K937" t="s">
        <v>33</v>
      </c>
      <c r="L937" t="s">
        <v>34</v>
      </c>
    </row>
    <row r="938" hidden="1" spans="1:12">
      <c r="A938">
        <v>8196257</v>
      </c>
      <c r="B938">
        <v>640</v>
      </c>
      <c r="C938">
        <v>4</v>
      </c>
      <c r="D938" t="s">
        <v>3369</v>
      </c>
      <c r="E938" s="26">
        <v>83.12</v>
      </c>
      <c r="G938" t="s">
        <v>3366</v>
      </c>
      <c r="H938" t="s">
        <v>3370</v>
      </c>
      <c r="I938" t="s">
        <v>3281</v>
      </c>
      <c r="K938" t="s">
        <v>33</v>
      </c>
      <c r="L938" t="s">
        <v>34</v>
      </c>
    </row>
    <row r="939" hidden="1" spans="1:12">
      <c r="A939">
        <v>8196258</v>
      </c>
      <c r="B939">
        <v>641</v>
      </c>
      <c r="C939">
        <v>4</v>
      </c>
      <c r="D939" t="s">
        <v>3371</v>
      </c>
      <c r="E939" s="26">
        <v>83.12</v>
      </c>
      <c r="G939" t="s">
        <v>3366</v>
      </c>
      <c r="H939" t="s">
        <v>3372</v>
      </c>
      <c r="I939" t="s">
        <v>3281</v>
      </c>
      <c r="K939" t="s">
        <v>33</v>
      </c>
      <c r="L939" t="s">
        <v>34</v>
      </c>
    </row>
    <row r="940" hidden="1" spans="1:12">
      <c r="A940">
        <v>8196259</v>
      </c>
      <c r="B940">
        <v>642</v>
      </c>
      <c r="C940">
        <v>4</v>
      </c>
      <c r="D940" t="s">
        <v>3373</v>
      </c>
      <c r="E940" s="26">
        <v>83.12</v>
      </c>
      <c r="G940" t="s">
        <v>3366</v>
      </c>
      <c r="H940" t="s">
        <v>3374</v>
      </c>
      <c r="I940" t="s">
        <v>3281</v>
      </c>
      <c r="K940" t="s">
        <v>33</v>
      </c>
      <c r="L940" t="s">
        <v>34</v>
      </c>
    </row>
    <row r="941" hidden="1" spans="1:12">
      <c r="A941">
        <v>8196260</v>
      </c>
      <c r="B941">
        <v>643</v>
      </c>
      <c r="C941">
        <v>4</v>
      </c>
      <c r="D941" t="s">
        <v>3375</v>
      </c>
      <c r="E941" s="26">
        <v>308.1</v>
      </c>
      <c r="G941" t="s">
        <v>3366</v>
      </c>
      <c r="H941" t="s">
        <v>3376</v>
      </c>
      <c r="I941" t="s">
        <v>3377</v>
      </c>
      <c r="K941" t="s">
        <v>33</v>
      </c>
      <c r="L941" t="s">
        <v>34</v>
      </c>
    </row>
    <row r="942" spans="1:12">
      <c r="A942">
        <v>8196053</v>
      </c>
      <c r="B942">
        <v>427</v>
      </c>
      <c r="C942">
        <v>3</v>
      </c>
      <c r="D942" t="s">
        <v>3378</v>
      </c>
      <c r="E942" s="26">
        <v>1306.02</v>
      </c>
      <c r="G942" t="s">
        <v>2783</v>
      </c>
      <c r="H942" t="s">
        <v>3379</v>
      </c>
      <c r="I942" t="s">
        <v>2785</v>
      </c>
      <c r="K942" t="s">
        <v>33</v>
      </c>
      <c r="L942" t="s">
        <v>34</v>
      </c>
    </row>
    <row r="943" hidden="1" spans="1:12">
      <c r="A943">
        <v>8196054</v>
      </c>
      <c r="B943">
        <v>428</v>
      </c>
      <c r="C943">
        <v>3</v>
      </c>
      <c r="D943" t="s">
        <v>3380</v>
      </c>
      <c r="E943" s="26">
        <v>288.62</v>
      </c>
      <c r="G943" t="s">
        <v>2783</v>
      </c>
      <c r="H943" t="s">
        <v>3381</v>
      </c>
      <c r="I943" t="s">
        <v>2785</v>
      </c>
      <c r="K943" t="s">
        <v>33</v>
      </c>
      <c r="L943" t="s">
        <v>34</v>
      </c>
    </row>
    <row r="944" spans="1:12">
      <c r="A944">
        <v>8196055</v>
      </c>
      <c r="B944">
        <v>429</v>
      </c>
      <c r="C944">
        <v>3</v>
      </c>
      <c r="D944" t="s">
        <v>3382</v>
      </c>
      <c r="E944" s="26">
        <v>4155.99</v>
      </c>
      <c r="G944" t="s">
        <v>2783</v>
      </c>
      <c r="H944" t="s">
        <v>3383</v>
      </c>
      <c r="I944" t="s">
        <v>2785</v>
      </c>
      <c r="K944" t="s">
        <v>33</v>
      </c>
      <c r="L944" t="s">
        <v>34</v>
      </c>
    </row>
    <row r="945" hidden="1" spans="1:12">
      <c r="A945">
        <v>8196056</v>
      </c>
      <c r="B945">
        <v>430</v>
      </c>
      <c r="C945">
        <v>3</v>
      </c>
      <c r="D945" t="s">
        <v>3384</v>
      </c>
      <c r="E945" s="26">
        <v>32407.67</v>
      </c>
      <c r="G945" t="s">
        <v>2783</v>
      </c>
      <c r="H945" t="s">
        <v>3385</v>
      </c>
      <c r="I945" t="s">
        <v>3386</v>
      </c>
      <c r="K945" t="s">
        <v>33</v>
      </c>
      <c r="L945" t="s">
        <v>34</v>
      </c>
    </row>
    <row r="946" hidden="1" spans="1:12">
      <c r="A946">
        <v>8196057</v>
      </c>
      <c r="B946">
        <v>431</v>
      </c>
      <c r="C946">
        <v>3</v>
      </c>
      <c r="D946" t="s">
        <v>3387</v>
      </c>
      <c r="E946" s="26">
        <v>5248.67</v>
      </c>
      <c r="G946" t="s">
        <v>2783</v>
      </c>
      <c r="H946" t="s">
        <v>3388</v>
      </c>
      <c r="I946" t="s">
        <v>2785</v>
      </c>
      <c r="K946" t="s">
        <v>33</v>
      </c>
      <c r="L946" t="s">
        <v>34</v>
      </c>
    </row>
    <row r="947" hidden="1" spans="1:12">
      <c r="A947">
        <v>8196507</v>
      </c>
      <c r="B947">
        <v>890</v>
      </c>
      <c r="C947">
        <v>5</v>
      </c>
      <c r="D947" t="s">
        <v>3389</v>
      </c>
      <c r="E947" s="26">
        <v>341.03</v>
      </c>
      <c r="G947" t="s">
        <v>3390</v>
      </c>
      <c r="H947" t="s">
        <v>3391</v>
      </c>
      <c r="I947" t="s">
        <v>3392</v>
      </c>
      <c r="K947" t="s">
        <v>33</v>
      </c>
      <c r="L947" t="s">
        <v>34</v>
      </c>
    </row>
    <row r="948" hidden="1" spans="1:12">
      <c r="A948">
        <v>8196508</v>
      </c>
      <c r="B948">
        <v>891</v>
      </c>
      <c r="C948">
        <v>5</v>
      </c>
      <c r="D948" t="s">
        <v>3393</v>
      </c>
      <c r="E948" s="26">
        <v>433.09</v>
      </c>
      <c r="G948" t="s">
        <v>3390</v>
      </c>
      <c r="H948" t="s">
        <v>3394</v>
      </c>
      <c r="I948" t="s">
        <v>3392</v>
      </c>
      <c r="K948" t="s">
        <v>33</v>
      </c>
      <c r="L948" t="s">
        <v>34</v>
      </c>
    </row>
  </sheetData>
  <sheetProtection algorithmName="SHA-512" hashValue="EnOoLUHYH0ixxmwRzYu4Ktf47sGUc2JRaecxZb5JQzxd5Ze8SneuIQ5m0Ukokzta+hR/25r+cIs8qckx52rufg==" saltValue="rFPAbe88tIrXNkF5uO99Fg==" spinCount="100000" sheet="1" objects="1" scenarios="1"/>
  <autoFilter ref="A2:Q948">
    <filterColumn colId="4">
      <customFilters and="1">
        <customFilter operator="greaterThanOrEqual" val="500"/>
        <customFilter operator="lessThanOrEqual" val="5000"/>
      </customFilters>
    </filterColumn>
    <sortState ref="A2:Q948">
      <sortCondition ref="D2:D948"/>
    </sortState>
    <extLst/>
  </autoFilter>
  <mergeCells count="1">
    <mergeCell ref="A1:G1"/>
  </mergeCells>
  <hyperlinks>
    <hyperlink ref="J385" location=""/>
    <hyperlink ref="J625" location=""/>
    <hyperlink ref="J608" location=""/>
    <hyperlink ref="J484" location=""/>
    <hyperlink ref="J403" location=""/>
    <hyperlink ref="J483" location=""/>
    <hyperlink ref="J803" location=""/>
    <hyperlink ref="J372" location=""/>
    <hyperlink ref="J14" location=""/>
    <hyperlink ref="J15" location=""/>
    <hyperlink ref="J64" location=""/>
    <hyperlink ref="J226" location=""/>
    <hyperlink ref="J600" location=""/>
    <hyperlink ref="J286" location=""/>
    <hyperlink ref="J352" location=""/>
    <hyperlink ref="J768" location=""/>
    <hyperlink ref="J379" location=""/>
    <hyperlink ref="J912" location=""/>
    <hyperlink ref="J126" location=""/>
    <hyperlink ref="J419" location=""/>
    <hyperlink ref="J754" location=""/>
    <hyperlink ref="J788" location=""/>
    <hyperlink ref="J127" location=""/>
    <hyperlink ref="J535" location=""/>
    <hyperlink ref="J20" location=""/>
    <hyperlink ref="J650" location=""/>
    <hyperlink ref="J270" location=""/>
    <hyperlink ref="J793" location=""/>
    <hyperlink ref="J194" location=""/>
    <hyperlink ref="J238" location=""/>
    <hyperlink ref="J614" location=""/>
    <hyperlink ref="J615" location=""/>
    <hyperlink ref="J541" location=""/>
    <hyperlink ref="J708" location=""/>
    <hyperlink ref="J718" location=""/>
    <hyperlink ref="J6" location=""/>
    <hyperlink ref="J23" location=""/>
    <hyperlink ref="J431" location=""/>
    <hyperlink ref="J315" location=""/>
    <hyperlink ref="J674" location=""/>
    <hyperlink ref="J501" location=""/>
    <hyperlink ref="J695" location=""/>
    <hyperlink ref="J537" location=""/>
    <hyperlink ref="J800" location=""/>
    <hyperlink ref="J534" location=""/>
    <hyperlink ref="J335" location=""/>
    <hyperlink ref="J242" location=""/>
    <hyperlink ref="J757" location=""/>
    <hyperlink ref="J239" location=""/>
    <hyperlink ref="J87" location=""/>
    <hyperlink ref="J546" location=""/>
    <hyperlink ref="J461" location=""/>
    <hyperlink ref="J121" location=""/>
    <hyperlink ref="J93" location=""/>
    <hyperlink ref="J895" location=""/>
    <hyperlink ref="J669" location=""/>
    <hyperlink ref="J936" location=""/>
    <hyperlink ref="J175" location=""/>
    <hyperlink ref="J230" location=""/>
    <hyperlink ref="J147" location=""/>
    <hyperlink ref="J139" location=""/>
    <hyperlink ref="J668" location=""/>
    <hyperlink ref="J727" location=""/>
    <hyperlink ref="J915" location=""/>
    <hyperlink ref="J5" location=""/>
    <hyperlink ref="J813" location=""/>
    <hyperlink ref="J56" location=""/>
    <hyperlink ref="J736" location=""/>
    <hyperlink ref="J644" location=""/>
    <hyperlink ref="J142" location=""/>
    <hyperlink ref="J310" location=""/>
    <hyperlink ref="J155" location=""/>
    <hyperlink ref="J166" location=""/>
    <hyperlink ref="J526" location=""/>
    <hyperlink ref="J881" location=""/>
    <hyperlink ref="J393" location=""/>
    <hyperlink ref="J786" location=""/>
    <hyperlink ref="J188" location=""/>
    <hyperlink ref="J532" location=""/>
    <hyperlink ref="J204" location=""/>
    <hyperlink ref="J539" location=""/>
    <hyperlink ref="J782" location=""/>
    <hyperlink ref="J106" location=""/>
    <hyperlink ref="J446" location=""/>
    <hyperlink ref="J153" location=""/>
    <hyperlink ref="J748" location=""/>
    <hyperlink ref="J726" location=""/>
    <hyperlink ref="J39" location=""/>
    <hyperlink ref="J414" location=""/>
    <hyperlink ref="J199" location=""/>
    <hyperlink ref="J651" location=""/>
    <hyperlink ref="J773" location=""/>
    <hyperlink ref="J839" location=""/>
    <hyperlink ref="J599" location=""/>
    <hyperlink ref="J601" location=""/>
    <hyperlink ref="J602" location=""/>
    <hyperlink ref="J770" location=""/>
    <hyperlink ref="J704" location=""/>
    <hyperlink ref="J646" location=""/>
    <hyperlink ref="J460" location=""/>
    <hyperlink ref="J448" location=""/>
    <hyperlink ref="J933" location=""/>
    <hyperlink ref="J444" location=""/>
    <hyperlink ref="J642" location=""/>
    <hyperlink ref="J549" location=""/>
    <hyperlink ref="J215" location=""/>
    <hyperlink ref="J178" location=""/>
    <hyperlink ref="J205" location=""/>
    <hyperlink ref="J812" location=""/>
    <hyperlink ref="J73" location=""/>
    <hyperlink ref="J156" location=""/>
    <hyperlink ref="J198" location=""/>
    <hyperlink ref="J589" location=""/>
    <hyperlink ref="J593" location=""/>
    <hyperlink ref="J594" location=""/>
    <hyperlink ref="J182" location=""/>
    <hyperlink ref="J684" location=""/>
    <hyperlink ref="J284" location=""/>
    <hyperlink ref="J282" location=""/>
    <hyperlink ref="J283" location=""/>
    <hyperlink ref="J285" location=""/>
    <hyperlink ref="J864" location=""/>
    <hyperlink ref="J117" location=""/>
    <hyperlink ref="J875" location=""/>
    <hyperlink ref="J162" location=""/>
    <hyperlink ref="J475" location=""/>
    <hyperlink ref="J423" location=""/>
    <hyperlink ref="J159" location=""/>
    <hyperlink ref="J477" location=""/>
    <hyperlink ref="J28" location=""/>
    <hyperlink ref="J382" location=""/>
    <hyperlink ref="J24" location=""/>
    <hyperlink ref="J252" location=""/>
    <hyperlink ref="J605" location=""/>
    <hyperlink ref="J118" location=""/>
    <hyperlink ref="J113" location=""/>
    <hyperlink ref="J560" location=""/>
    <hyperlink ref="J33" location=""/>
    <hyperlink ref="J653" location=""/>
    <hyperlink ref="J763" location=""/>
    <hyperlink ref="J823" location=""/>
    <hyperlink ref="J618" location=""/>
    <hyperlink ref="J476" location=""/>
    <hyperlink ref="J306" location=""/>
    <hyperlink ref="J307" location=""/>
    <hyperlink ref="J316" location=""/>
    <hyperlink ref="J636" location=""/>
    <hyperlink ref="J350" location=""/>
    <hyperlink ref="J789" location=""/>
    <hyperlink ref="J433" location=""/>
    <hyperlink ref="J590" location=""/>
    <hyperlink ref="J896" location=""/>
    <hyperlink ref="J160" location=""/>
    <hyperlink ref="J161" location=""/>
    <hyperlink ref="J216" location=""/>
    <hyperlink ref="J488" location=""/>
    <hyperlink ref="J409" location=""/>
    <hyperlink ref="J481" location=""/>
    <hyperlink ref="J231" location=""/>
    <hyperlink ref="J388" location=""/>
    <hyperlink ref="J696" location=""/>
    <hyperlink ref="J49" location=""/>
    <hyperlink ref="J54" location=""/>
    <hyperlink ref="J76" location=""/>
    <hyperlink ref="J861" location=""/>
    <hyperlink ref="J658" location=""/>
    <hyperlink ref="J808" location=""/>
    <hyperlink ref="J809" location=""/>
    <hyperlink ref="J112" location=""/>
    <hyperlink ref="J17" location=""/>
    <hyperlink ref="J122" location=""/>
    <hyperlink ref="J398" location=""/>
    <hyperlink ref="J324" location=""/>
    <hyperlink ref="J815" location=""/>
    <hyperlink ref="J779" location=""/>
    <hyperlink ref="J730" location=""/>
    <hyperlink ref="J804" location=""/>
    <hyperlink ref="J151" location=""/>
    <hyperlink ref="J413" location=""/>
    <hyperlink ref="J459" location=""/>
    <hyperlink ref="J248" location=""/>
    <hyperlink ref="J724" location=""/>
    <hyperlink ref="J473" location=""/>
    <hyperlink ref="J304" location=""/>
    <hyperlink ref="J860" location=""/>
    <hyperlink ref="J738" location=""/>
    <hyperlink ref="J456" location=""/>
    <hyperlink ref="J102" location=""/>
    <hyperlink ref="J234" location=""/>
    <hyperlink ref="J591" location=""/>
    <hyperlink ref="J394" location=""/>
    <hyperlink ref="J42" location=""/>
    <hyperlink ref="J907" location=""/>
    <hyperlink ref="J88" location=""/>
    <hyperlink ref="J845" location=""/>
    <hyperlink ref="J8" location=""/>
    <hyperlink ref="J928" location=""/>
    <hyperlink ref="J629" location=""/>
    <hyperlink ref="J233" location=""/>
    <hyperlink ref="J482" location=""/>
    <hyperlink ref="J144" location=""/>
    <hyperlink ref="J421" location=""/>
    <hyperlink ref="J135" location=""/>
    <hyperlink ref="J734" location=""/>
    <hyperlink ref="J275" location=""/>
    <hyperlink ref="J606" location=""/>
    <hyperlink ref="J859" location=""/>
    <hyperlink ref="J183" location=""/>
    <hyperlink ref="J390" location=""/>
    <hyperlink ref="J616" location=""/>
    <hyperlink ref="J749" location=""/>
    <hyperlink ref="J206" location=""/>
    <hyperlink ref="J163" location=""/>
    <hyperlink ref="J841" location=""/>
    <hyperlink ref="J32" location=""/>
    <hyperlink ref="J596" location=""/>
    <hyperlink ref="J208" location=""/>
    <hyperlink ref="J833" location=""/>
    <hyperlink ref="J882" location=""/>
    <hyperlink ref="J561" location=""/>
    <hyperlink ref="J221" location=""/>
    <hyperlink ref="J623" location=""/>
    <hyperlink ref="J81" location=""/>
    <hyperlink ref="J776" location=""/>
    <hyperlink ref="J840" location=""/>
    <hyperlink ref="J190" location=""/>
    <hyperlink ref="J124" location=""/>
    <hyperlink ref="J469" location=""/>
    <hyperlink ref="J701" location=""/>
    <hyperlink ref="J290" location=""/>
    <hyperlink ref="J562" location=""/>
    <hyperlink ref="J288" location=""/>
    <hyperlink ref="J289" location=""/>
    <hyperlink ref="J62" location=""/>
    <hyperlink ref="J733" location=""/>
    <hyperlink ref="J78" location=""/>
    <hyperlink ref="J790" location=""/>
    <hyperlink ref="J791" location=""/>
    <hyperlink ref="J792" location=""/>
    <hyperlink ref="J609" location=""/>
    <hyperlink ref="J611" location=""/>
    <hyperlink ref="J660" location=""/>
    <hyperlink ref="J673" location=""/>
    <hyperlink ref="J254" location=""/>
    <hyperlink ref="J256" location=""/>
    <hyperlink ref="J277" location=""/>
    <hyperlink ref="J311" location=""/>
    <hyperlink ref="J771" location=""/>
    <hyperlink ref="J747" location=""/>
    <hyperlink ref="J921" location=""/>
    <hyperlink ref="J232" location=""/>
    <hyperlink ref="J607" location=""/>
    <hyperlink ref="J931" location=""/>
    <hyperlink ref="J132" location=""/>
    <hyperlink ref="J544" location=""/>
    <hyperlink ref="J760" location=""/>
    <hyperlink ref="J65" location=""/>
    <hyperlink ref="J217" location=""/>
    <hyperlink ref="J213" location=""/>
    <hyperlink ref="J171" location=""/>
    <hyperlink ref="J395" location=""/>
    <hyperlink ref="J816" location=""/>
    <hyperlink ref="J868" location=""/>
    <hyperlink ref="J219" location=""/>
    <hyperlink ref="J220" location=""/>
    <hyperlink ref="J743" location=""/>
    <hyperlink ref="J100" location=""/>
    <hyperlink ref="J872" location=""/>
    <hyperlink ref="J243" location=""/>
    <hyperlink ref="J105" location=""/>
    <hyperlink ref="J751" location=""/>
    <hyperlink ref="J753" location=""/>
    <hyperlink ref="J98" location=""/>
    <hyperlink ref="J386" location=""/>
    <hyperlink ref="J318" location=""/>
    <hyperlink ref="J854" location=""/>
    <hyperlink ref="J16" location=""/>
    <hyperlink ref="J547" location=""/>
    <hyperlink ref="J683" location=""/>
    <hyperlink ref="J271" location=""/>
    <hyperlink ref="J273" location=""/>
    <hyperlink ref="J417" location=""/>
    <hyperlink ref="J330" location=""/>
    <hyperlink ref="J739" location=""/>
    <hyperlink ref="J377" location=""/>
    <hyperlink ref="J725" location=""/>
    <hyperlink ref="J197" location=""/>
    <hyperlink ref="J458" location=""/>
    <hyperlink ref="J761" location=""/>
    <hyperlink ref="J57" location=""/>
    <hyperlink ref="J858" location=""/>
    <hyperlink ref="J167" location=""/>
    <hyperlink ref="J389" location=""/>
    <hyperlink ref="J821" location=""/>
    <hyperlink ref="J107" location=""/>
    <hyperlink ref="J777" location=""/>
    <hyperlink ref="J41" location=""/>
    <hyperlink ref="J34" location=""/>
    <hyperlink ref="J45" location=""/>
    <hyperlink ref="J108" location=""/>
    <hyperlink ref="J259" location=""/>
    <hyperlink ref="J415" location=""/>
    <hyperlink ref="J756" location=""/>
    <hyperlink ref="J58" location=""/>
    <hyperlink ref="J635" location=""/>
    <hyperlink ref="J634" location=""/>
    <hyperlink ref="J85" location=""/>
    <hyperlink ref="J863" location=""/>
    <hyperlink ref="J705" location=""/>
    <hyperlink ref="J627" location=""/>
    <hyperlink ref="J225" location=""/>
    <hyperlink ref="J838" location=""/>
    <hyperlink ref="J814" location=""/>
    <hyperlink ref="J236" location=""/>
    <hyperlink ref="J164" location=""/>
    <hyperlink ref="J361" location=""/>
    <hyperlink ref="J246" location=""/>
    <hyperlink ref="J374" location=""/>
    <hyperlink ref="J203" location=""/>
    <hyperlink ref="J391" location=""/>
    <hyperlink ref="J551" location=""/>
    <hyperlink ref="J552" location=""/>
    <hyperlink ref="J553" location=""/>
    <hyperlink ref="J554" location=""/>
    <hyperlink ref="J555" location=""/>
    <hyperlink ref="J556" location=""/>
    <hyperlink ref="J557" location=""/>
    <hyperlink ref="J558" location=""/>
    <hyperlink ref="J563" location=""/>
    <hyperlink ref="J564" location=""/>
    <hyperlink ref="J565" location=""/>
    <hyperlink ref="J566" location=""/>
    <hyperlink ref="J567" location=""/>
    <hyperlink ref="J568" location=""/>
    <hyperlink ref="J569" location=""/>
    <hyperlink ref="J570" location=""/>
    <hyperlink ref="J571" location=""/>
    <hyperlink ref="J572" location=""/>
    <hyperlink ref="J573" location=""/>
    <hyperlink ref="J574" location=""/>
    <hyperlink ref="J575" location=""/>
    <hyperlink ref="J576" location=""/>
    <hyperlink ref="J577" location=""/>
    <hyperlink ref="J578" location=""/>
    <hyperlink ref="J579" location=""/>
    <hyperlink ref="J580" location=""/>
    <hyperlink ref="J581" location=""/>
    <hyperlink ref="J582" location=""/>
    <hyperlink ref="J583" location=""/>
    <hyperlink ref="J584" location=""/>
    <hyperlink ref="J585" location=""/>
    <hyperlink ref="J586" location=""/>
    <hyperlink ref="J587" location=""/>
    <hyperlink ref="J588" location=""/>
    <hyperlink ref="J129" location=""/>
    <hyperlink ref="J130" location=""/>
    <hyperlink ref="J131" location=""/>
    <hyperlink ref="J893" location=""/>
    <hyperlink ref="J898" location=""/>
    <hyperlink ref="J899" location=""/>
    <hyperlink ref="J900" location=""/>
    <hyperlink ref="J917" location=""/>
    <hyperlink ref="J314" location=""/>
    <hyperlink ref="J200" location=""/>
    <hyperlink ref="J265" location=""/>
    <hyperlink ref="J520" location=""/>
    <hyperlink ref="J293" location=""/>
    <hyperlink ref="J294" location=""/>
    <hyperlink ref="J822" location=""/>
    <hyperlink ref="J338" location=""/>
    <hyperlink ref="J103" location=""/>
    <hyperlink ref="J104" location=""/>
    <hyperlink ref="J187" location=""/>
    <hyperlink ref="J894" location=""/>
    <hyperlink ref="J824" location=""/>
    <hyperlink ref="J296" location=""/>
    <hyperlink ref="J297" location=""/>
    <hyperlink ref="J887" location=""/>
    <hyperlink ref="J195" location=""/>
    <hyperlink ref="J240" location=""/>
    <hyperlink ref="J826" location=""/>
    <hyperlink ref="J298" location=""/>
    <hyperlink ref="J383" location=""/>
    <hyperlink ref="J817" location=""/>
    <hyperlink ref="J173" location=""/>
    <hyperlink ref="J867" location=""/>
    <hyperlink ref="J892" location=""/>
    <hyperlink ref="J806" location=""/>
    <hyperlink ref="J13" location=""/>
    <hyperlink ref="J772" location=""/>
    <hyperlink ref="J918" location=""/>
    <hyperlink ref="J919" location=""/>
    <hyperlink ref="J920" location=""/>
    <hyperlink ref="J934" location=""/>
    <hyperlink ref="J942" location=""/>
    <hyperlink ref="J943" location=""/>
    <hyperlink ref="J944" location=""/>
    <hyperlink ref="J945" location=""/>
    <hyperlink ref="J946" location=""/>
    <hyperlink ref="J189" location=""/>
    <hyperlink ref="J299" location=""/>
    <hyperlink ref="J300" location=""/>
    <hyperlink ref="J301" location=""/>
    <hyperlink ref="J851" location=""/>
    <hyperlink ref="J846" location=""/>
    <hyperlink ref="J331" location=""/>
    <hyperlink ref="J332" location=""/>
    <hyperlink ref="J847" location=""/>
    <hyperlink ref="J364" location=""/>
    <hyperlink ref="J302" location=""/>
    <hyperlink ref="J303" location=""/>
    <hyperlink ref="J157" location=""/>
    <hyperlink ref="J212" location=""/>
    <hyperlink ref="J99" location=""/>
    <hyperlink ref="J114" location=""/>
    <hyperlink ref="J879" location=""/>
    <hyperlink ref="J506" location=""/>
    <hyperlink ref="J620" location=""/>
    <hyperlink ref="J61" location=""/>
    <hyperlink ref="J449" location=""/>
    <hyperlink ref="J55" location=""/>
    <hyperlink ref="J689" location=""/>
    <hyperlink ref="J691" location=""/>
    <hyperlink ref="J401" location=""/>
    <hyperlink ref="J870" location=""/>
    <hyperlink ref="J177" location=""/>
    <hyperlink ref="J498" location=""/>
    <hyperlink ref="J253" location=""/>
    <hyperlink ref="J52" location=""/>
    <hyperlink ref="J309" location=""/>
    <hyperlink ref="J750" location=""/>
    <hyperlink ref="J184" location=""/>
    <hyperlink ref="J312" location=""/>
    <hyperlink ref="J628" location=""/>
    <hyperlink ref="J359" location=""/>
    <hyperlink ref="J922" location=""/>
    <hyperlink ref="J926" location=""/>
    <hyperlink ref="J154" location=""/>
    <hyperlink ref="J313" location=""/>
    <hyperlink ref="J209" location=""/>
    <hyperlink ref="J83" location=""/>
    <hyperlink ref="J19" location=""/>
    <hyperlink ref="J59" location=""/>
    <hyperlink ref="J82" location=""/>
    <hyperlink ref="J462" location=""/>
    <hyperlink ref="J92" location=""/>
    <hyperlink ref="J681" location=""/>
    <hyperlink ref="J686" location=""/>
    <hyperlink ref="J489" location=""/>
    <hyperlink ref="J490" location=""/>
    <hyperlink ref="J31" location=""/>
    <hyperlink ref="J305" location=""/>
    <hyperlink ref="J46" location=""/>
    <hyperlink ref="J50" location=""/>
    <hyperlink ref="J67" location=""/>
    <hyperlink ref="J68" location=""/>
    <hyperlink ref="J70" location=""/>
    <hyperlink ref="J72" location=""/>
    <hyperlink ref="J77" location=""/>
    <hyperlink ref="J80" location=""/>
    <hyperlink ref="J267" location=""/>
    <hyperlink ref="J18" location=""/>
    <hyperlink ref="J716" location=""/>
    <hyperlink ref="J630" location=""/>
    <hyperlink ref="J344" location=""/>
    <hyperlink ref="J891" location=""/>
    <hyperlink ref="J886" location=""/>
    <hyperlink ref="J509" location=""/>
    <hyperlink ref="J559" location=""/>
    <hyperlink ref="J843" location=""/>
    <hyperlink ref="J719" location=""/>
    <hyperlink ref="J656" location=""/>
    <hyperlink ref="J657" location=""/>
    <hyperlink ref="J697" location=""/>
    <hyperlink ref="J654" location=""/>
    <hyperlink ref="J210" location=""/>
    <hyperlink ref="J844" location=""/>
    <hyperlink ref="J787" location=""/>
    <hyperlink ref="J179" location=""/>
    <hyperlink ref="J856" location=""/>
    <hyperlink ref="J929" location=""/>
    <hyperlink ref="J774" location=""/>
    <hyperlink ref="J237" location=""/>
    <hyperlink ref="J694" location=""/>
    <hyperlink ref="J328" location=""/>
    <hyperlink ref="J25" location=""/>
    <hyperlink ref="J44" location=""/>
    <hyperlink ref="J94" location=""/>
    <hyperlink ref="J96" location=""/>
    <hyperlink ref="J329" location=""/>
    <hyperlink ref="J690" location=""/>
    <hyperlink ref="J336" location=""/>
    <hyperlink ref="J337" location=""/>
    <hyperlink ref="J435" location=""/>
    <hyperlink ref="J767" location=""/>
    <hyperlink ref="J829" location=""/>
    <hyperlink ref="J831" location=""/>
    <hyperlink ref="J137" location=""/>
    <hyperlink ref="J801" location=""/>
    <hyperlink ref="J97" location=""/>
    <hyperlink ref="J291" location=""/>
    <hyperlink ref="J349" location=""/>
    <hyperlink ref="J505" location=""/>
    <hyperlink ref="J667" location=""/>
    <hyperlink ref="J48" location=""/>
    <hyperlink ref="J340" location=""/>
    <hyperlink ref="J769" location=""/>
    <hyperlink ref="J125" location=""/>
    <hyperlink ref="J90" location=""/>
    <hyperlink ref="J341" location=""/>
    <hyperlink ref="J453" location=""/>
    <hyperlink ref="J71" location=""/>
    <hyperlink ref="J279" location=""/>
    <hyperlink ref="J655" location=""/>
    <hyperlink ref="J492" location=""/>
    <hyperlink ref="J679" location=""/>
    <hyperlink ref="J687" location=""/>
    <hyperlink ref="J728" location=""/>
    <hyperlink ref="J111" location=""/>
    <hyperlink ref="J250" location=""/>
    <hyperlink ref="J251" location=""/>
    <hyperlink ref="J261" location=""/>
    <hyperlink ref="J700" location=""/>
    <hyperlink ref="J429" location=""/>
    <hyperlink ref="J343" location=""/>
    <hyperlink ref="J455" location=""/>
    <hyperlink ref="J463" location=""/>
    <hyperlink ref="J877" location=""/>
    <hyperlink ref="J706" location=""/>
    <hyperlink ref="J536" location=""/>
    <hyperlink ref="J441" location=""/>
    <hyperlink ref="J322" location=""/>
    <hyperlink ref="J479" location=""/>
    <hyperlink ref="J327" location=""/>
    <hyperlink ref="J897" location=""/>
    <hyperlink ref="J512" location=""/>
    <hyperlink ref="J319" location=""/>
    <hyperlink ref="J347" location=""/>
    <hyperlink ref="J158" location=""/>
    <hyperlink ref="J737" location=""/>
    <hyperlink ref="J659" location=""/>
    <hyperlink ref="J348" location=""/>
    <hyperlink ref="J143" location=""/>
    <hyperlink ref="J192" location=""/>
    <hyperlink ref="J176" location=""/>
    <hyperlink ref="J714" location=""/>
    <hyperlink ref="J503" location=""/>
    <hyperlink ref="J133" location=""/>
    <hyperlink ref="J494" location=""/>
    <hyperlink ref="J723" location=""/>
    <hyperlink ref="J682" location=""/>
    <hyperlink ref="J848" location=""/>
    <hyperlink ref="J440" location=""/>
    <hyperlink ref="J295" location=""/>
    <hyperlink ref="J402" location=""/>
    <hyperlink ref="J351" location=""/>
    <hyperlink ref="J884" location=""/>
    <hyperlink ref="J913" location=""/>
    <hyperlink ref="J914" location=""/>
    <hyperlink ref="J69" location=""/>
    <hyperlink ref="J850" location=""/>
    <hyperlink ref="J353" location=""/>
    <hyperlink ref="J354" location=""/>
    <hyperlink ref="J805" location=""/>
    <hyperlink ref="J794" location=""/>
    <hyperlink ref="J241" location=""/>
    <hyperlink ref="J828" location=""/>
    <hyperlink ref="J356" location=""/>
    <hyperlink ref="J40" location=""/>
    <hyperlink ref="J405" location=""/>
    <hyperlink ref="J357" location=""/>
    <hyperlink ref="J533" location=""/>
    <hyperlink ref="J272" location=""/>
    <hyperlink ref="J519" location=""/>
    <hyperlink ref="J665" location=""/>
    <hyperlink ref="J935" location=""/>
    <hyperlink ref="J780" location=""/>
    <hyperlink ref="J360" location=""/>
    <hyperlink ref="J245" location=""/>
    <hyperlink ref="J362" location=""/>
    <hyperlink ref="J363" location=""/>
    <hyperlink ref="J95" location=""/>
    <hyperlink ref="J617" location=""/>
    <hyperlink ref="J663" location=""/>
    <hyperlink ref="J235" location=""/>
    <hyperlink ref="J937" location=""/>
    <hyperlink ref="J938" location=""/>
    <hyperlink ref="J939" location=""/>
    <hyperlink ref="J940" location=""/>
    <hyperlink ref="J941" location=""/>
    <hyperlink ref="J365" location=""/>
    <hyperlink ref="J527" location=""/>
    <hyperlink ref="J470" location=""/>
    <hyperlink ref="J862" location=""/>
    <hyperlink ref="J367" location=""/>
    <hyperlink ref="J538" location=""/>
    <hyperlink ref="J368" location=""/>
    <hyperlink ref="J268" location=""/>
    <hyperlink ref="J759" location=""/>
    <hyperlink ref="J664" location=""/>
    <hyperlink ref="J145" location=""/>
    <hyperlink ref="J666" location=""/>
    <hyperlink ref="J191" location=""/>
    <hyperlink ref="J263" location=""/>
    <hyperlink ref="J457" location=""/>
    <hyperlink ref="J287" location=""/>
    <hyperlink ref="J218" location=""/>
    <hyperlink ref="J825" location=""/>
    <hyperlink ref="J86" location=""/>
    <hyperlink ref="J731" location=""/>
    <hyperlink ref="J224" location=""/>
    <hyperlink ref="J397" location=""/>
    <hyperlink ref="J745" location=""/>
    <hyperlink ref="J619" location=""/>
    <hyperlink ref="J622" location=""/>
    <hyperlink ref="J709" location=""/>
    <hyperlink ref="J783" location=""/>
    <hyperlink ref="J671" location=""/>
    <hyperlink ref="J688" location=""/>
    <hyperlink ref="J598" location=""/>
    <hyperlink ref="J631" location=""/>
    <hyperlink ref="J852" location=""/>
    <hyperlink ref="J486" location=""/>
    <hyperlink ref="J766" location=""/>
    <hyperlink ref="J836" location=""/>
    <hyperlink ref="J376" location=""/>
    <hyperlink ref="J707" location=""/>
    <hyperlink ref="J202" location=""/>
    <hyperlink ref="J258" location=""/>
    <hyperlink ref="J400" location=""/>
    <hyperlink ref="J522" location=""/>
    <hyperlink ref="J321" location=""/>
    <hyperlink ref="J325" location=""/>
    <hyperlink ref="J399" location=""/>
    <hyperlink ref="J269" location=""/>
    <hyperlink ref="J621" location=""/>
    <hyperlink ref="J43" location=""/>
    <hyperlink ref="J79" location=""/>
    <hyperlink ref="J223" location=""/>
    <hyperlink ref="J865" location=""/>
    <hyperlink ref="J866" location=""/>
    <hyperlink ref="J902" location=""/>
    <hyperlink ref="J903" location=""/>
    <hyperlink ref="J904" location=""/>
    <hyperlink ref="J905" location=""/>
    <hyperlink ref="J906" location=""/>
    <hyperlink ref="J169" location=""/>
    <hyperlink ref="J35" location=""/>
    <hyperlink ref="J784" location=""/>
    <hyperlink ref="J366" location=""/>
    <hyperlink ref="J626" location=""/>
    <hyperlink ref="J487" location=""/>
    <hyperlink ref="J211" location=""/>
    <hyperlink ref="J452" location=""/>
    <hyperlink ref="J381" location=""/>
    <hyperlink ref="J60" location=""/>
    <hyperlink ref="J715" location=""/>
    <hyperlink ref="J507" location=""/>
    <hyperlink ref="J384" location=""/>
    <hyperlink ref="J647" location=""/>
    <hyperlink ref="J543" location=""/>
    <hyperlink ref="J418" location=""/>
    <hyperlink ref="J274" location=""/>
    <hyperlink ref="J811" location=""/>
    <hyperlink ref="J890" location=""/>
    <hyperlink ref="J146" location=""/>
    <hyperlink ref="J134" location=""/>
    <hyperlink ref="J923" location=""/>
    <hyperlink ref="J925" location=""/>
    <hyperlink ref="J424" location=""/>
    <hyperlink ref="J637" location=""/>
    <hyperlink ref="J878" location=""/>
    <hyperlink ref="J603" location=""/>
    <hyperlink ref="J91" location=""/>
    <hyperlink ref="J883" location=""/>
    <hyperlink ref="J442" location=""/>
    <hyperlink ref="J818" location=""/>
    <hyperlink ref="J63" location=""/>
    <hyperlink ref="J22" location=""/>
    <hyperlink ref="J924" location=""/>
    <hyperlink ref="J412" location=""/>
    <hyperlink ref="J416" location=""/>
    <hyperlink ref="J228" location=""/>
    <hyperlink ref="J185" location=""/>
    <hyperlink ref="J186" location=""/>
    <hyperlink ref="J678" location=""/>
    <hyperlink ref="J752" location=""/>
    <hyperlink ref="J932" location=""/>
    <hyperlink ref="J643" location=""/>
    <hyperlink ref="J692" location=""/>
    <hyperlink ref="J641" location=""/>
    <hyperlink ref="J638" location=""/>
    <hyperlink ref="J515" location=""/>
    <hyperlink ref="J525" location=""/>
    <hyperlink ref="J524" location=""/>
    <hyperlink ref="J528" location=""/>
    <hyperlink ref="J529" location=""/>
    <hyperlink ref="J530" location=""/>
    <hyperlink ref="J742" location=""/>
    <hyperlink ref="J346" location=""/>
    <hyperlink ref="J855" location=""/>
    <hyperlink ref="J502" location=""/>
    <hyperlink ref="J722" location=""/>
    <hyperlink ref="J128" location=""/>
    <hyperlink ref="J648" location=""/>
    <hyperlink ref="J693" location=""/>
    <hyperlink ref="J260" location=""/>
    <hyperlink ref="J545" location=""/>
    <hyperlink ref="J478" location=""/>
    <hyperlink ref="J334" location=""/>
    <hyperlink ref="J396" location=""/>
    <hyperlink ref="J466" location=""/>
    <hyperlink ref="J819" location=""/>
    <hyperlink ref="J508" location=""/>
    <hyperlink ref="J170" location=""/>
    <hyperlink ref="J467" location=""/>
    <hyperlink ref="J888" location=""/>
    <hyperlink ref="J378" location=""/>
    <hyperlink ref="J909" location=""/>
    <hyperlink ref="J138" location=""/>
    <hyperlink ref="J496" location=""/>
    <hyperlink ref="J37" location=""/>
    <hyperlink ref="J645" location=""/>
    <hyperlink ref="J775" location=""/>
    <hyperlink ref="J624" location=""/>
    <hyperlink ref="J66" location=""/>
    <hyperlink ref="J732" location=""/>
    <hyperlink ref="J193" location=""/>
    <hyperlink ref="J799" location=""/>
    <hyperlink ref="J810" location=""/>
    <hyperlink ref="J511" location=""/>
    <hyperlink ref="J516" location=""/>
    <hyperlink ref="J323" location=""/>
    <hyperlink ref="J255" location=""/>
    <hyperlink ref="J411" location=""/>
    <hyperlink ref="J451" location=""/>
    <hyperlink ref="J523" location=""/>
    <hyperlink ref="J149" location=""/>
    <hyperlink ref="J247" location=""/>
    <hyperlink ref="J141" location=""/>
    <hyperlink ref="J11" location=""/>
    <hyperlink ref="J597" location=""/>
    <hyperlink ref="J358" location=""/>
    <hyperlink ref="J755" location=""/>
    <hyperlink ref="J910" location=""/>
    <hyperlink ref="J370" location=""/>
    <hyperlink ref="J518" location=""/>
    <hyperlink ref="J471" location=""/>
    <hyperlink ref="J632" location=""/>
    <hyperlink ref="J712" location=""/>
    <hyperlink ref="J662" location=""/>
    <hyperlink ref="J110" location=""/>
    <hyperlink ref="J116" location=""/>
    <hyperlink ref="J485" location=""/>
    <hyperlink ref="J740" location=""/>
    <hyperlink ref="J120" location=""/>
    <hyperlink ref="J762" location=""/>
    <hyperlink ref="J640" location=""/>
    <hyperlink ref="J404" location=""/>
    <hyperlink ref="J639" location=""/>
    <hyperlink ref="J51" location=""/>
    <hyperlink ref="J89" location=""/>
    <hyperlink ref="J853" location=""/>
    <hyperlink ref="J292" location=""/>
    <hyperlink ref="J406" location=""/>
    <hyperlink ref="J873" location=""/>
    <hyperlink ref="J513" location=""/>
    <hyperlink ref="J119" location=""/>
    <hyperlink ref="J758" location=""/>
    <hyperlink ref="J227" location=""/>
    <hyperlink ref="J721" location=""/>
    <hyperlink ref="J434" location=""/>
    <hyperlink ref="J711" location=""/>
    <hyperlink ref="J717" location=""/>
    <hyperlink ref="J150" location=""/>
    <hyperlink ref="J410" location=""/>
    <hyperlink ref="J9" location=""/>
    <hyperlink ref="J474" location=""/>
    <hyperlink ref="J710" location=""/>
    <hyperlink ref="J796" location=""/>
    <hyperlink ref="J713" location=""/>
    <hyperlink ref="J764" location=""/>
    <hyperlink ref="J765" location=""/>
    <hyperlink ref="J778" location=""/>
    <hyperlink ref="J830" location=""/>
    <hyperlink ref="J832" location=""/>
    <hyperlink ref="J3" location=""/>
    <hyperlink ref="J4" location=""/>
    <hyperlink ref="J278" location=""/>
    <hyperlink ref="J702" location=""/>
    <hyperlink ref="J930" location=""/>
    <hyperlink ref="J317" location=""/>
    <hyperlink ref="J741" location=""/>
    <hyperlink ref="J685" location=""/>
    <hyperlink ref="J729" location=""/>
    <hyperlink ref="J916" location=""/>
    <hyperlink ref="J10" location=""/>
    <hyperlink ref="J420" location=""/>
    <hyperlink ref="J257" location=""/>
    <hyperlink ref="J610" location=""/>
    <hyperlink ref="J827" location=""/>
    <hyperlink ref="J497" location=""/>
    <hyperlink ref="J795" location=""/>
    <hyperlink ref="J74" location=""/>
    <hyperlink ref="J222" location=""/>
    <hyperlink ref="J168" location=""/>
    <hyperlink ref="J871" location=""/>
    <hyperlink ref="J422" location=""/>
    <hyperlink ref="J201" location=""/>
    <hyperlink ref="J53" location=""/>
    <hyperlink ref="J834" location=""/>
    <hyperlink ref="J345" location=""/>
    <hyperlink ref="J735" location=""/>
    <hyperlink ref="J140" location=""/>
    <hyperlink ref="J540" location=""/>
    <hyperlink ref="J387" location=""/>
    <hyperlink ref="J835" location=""/>
    <hyperlink ref="J677" location=""/>
    <hyperlink ref="J375" location=""/>
    <hyperlink ref="J911" location=""/>
    <hyperlink ref="J927" location=""/>
    <hyperlink ref="J785" location=""/>
    <hyperlink ref="J613" location=""/>
    <hyperlink ref="J889" location=""/>
    <hyperlink ref="J427" location=""/>
    <hyperlink ref="J874" location=""/>
    <hyperlink ref="J36" location=""/>
    <hyperlink ref="J30" location=""/>
    <hyperlink ref="J947" location=""/>
    <hyperlink ref="J948" location=""/>
    <hyperlink ref="J7" location=""/>
    <hyperlink ref="J744" location=""/>
    <hyperlink ref="J680" location=""/>
    <hyperlink ref="J454" location=""/>
    <hyperlink ref="J472" location=""/>
    <hyperlink ref="J280" location=""/>
    <hyperlink ref="J320" location=""/>
    <hyperlink ref="J38" location=""/>
    <hyperlink ref="J798" location=""/>
    <hyperlink ref="J857" location=""/>
    <hyperlink ref="J428" location=""/>
    <hyperlink ref="J432" location=""/>
    <hyperlink ref="J901" location=""/>
    <hyperlink ref="J392" location=""/>
    <hyperlink ref="J333" location=""/>
    <hyperlink ref="J196" location=""/>
    <hyperlink ref="J698" location=""/>
    <hyperlink ref="J699" location=""/>
    <hyperlink ref="J229" location=""/>
    <hyperlink ref="J148" location=""/>
    <hyperlink ref="J308" location=""/>
    <hyperlink ref="J339" location=""/>
    <hyperlink ref="J371" location=""/>
    <hyperlink ref="J436" location=""/>
    <hyperlink ref="J781" location=""/>
    <hyperlink ref="J842" location=""/>
    <hyperlink ref="J876" location=""/>
    <hyperlink ref="J450" location=""/>
    <hyperlink ref="J797" location=""/>
    <hyperlink ref="J115" location=""/>
    <hyperlink ref="J720" location=""/>
    <hyperlink ref="J101" location=""/>
    <hyperlink ref="J820" location=""/>
    <hyperlink ref="J437" location=""/>
    <hyperlink ref="J47" location=""/>
    <hyperlink ref="J380" location=""/>
    <hyperlink ref="J869" location=""/>
    <hyperlink ref="J21" location=""/>
    <hyperlink ref="J438" location=""/>
    <hyperlink ref="J207" location=""/>
    <hyperlink ref="J439" location=""/>
    <hyperlink ref="J504" location=""/>
    <hyperlink ref="J262" location=""/>
    <hyperlink ref="J500" location=""/>
    <hyperlink ref="J355" location=""/>
    <hyperlink ref="J672" location=""/>
    <hyperlink ref="J326" location=""/>
    <hyperlink ref="J595" location=""/>
    <hyperlink ref="J493" location=""/>
    <hyperlink ref="J510" location=""/>
    <hyperlink ref="J521" location=""/>
    <hyperlink ref="J661" location=""/>
    <hyperlink ref="J604" location=""/>
    <hyperlink ref="J746" location=""/>
    <hyperlink ref="J214" location=""/>
    <hyperlink ref="J443" location=""/>
    <hyperlink ref="J123" location=""/>
    <hyperlink ref="J408" location=""/>
    <hyperlink ref="J109" location=""/>
    <hyperlink ref="J465" location=""/>
    <hyperlink ref="J244" location=""/>
    <hyperlink ref="J445" location=""/>
    <hyperlink ref="J342" location=""/>
    <hyperlink ref="J172" location=""/>
    <hyperlink ref="J670" location=""/>
    <hyperlink ref="J837" location=""/>
    <hyperlink ref="J181" location=""/>
    <hyperlink ref="J264" location=""/>
    <hyperlink ref="J266" location=""/>
    <hyperlink ref="J276" location=""/>
    <hyperlink ref="J281" location=""/>
    <hyperlink ref="J27" location=""/>
    <hyperlink ref="J373" location=""/>
    <hyperlink ref="J652" location=""/>
    <hyperlink ref="J592" location=""/>
    <hyperlink ref="J495" location=""/>
    <hyperlink ref="J468" location=""/>
    <hyperlink ref="J908" location=""/>
    <hyperlink ref="J447" location=""/>
    <hyperlink ref="J75" location=""/>
    <hyperlink ref="J550" location=""/>
    <hyperlink ref="J84" location=""/>
    <hyperlink ref="J152" location=""/>
    <hyperlink ref="J633" location=""/>
    <hyperlink ref="J425" location=""/>
    <hyperlink ref="J514" location=""/>
    <hyperlink ref="J802" location=""/>
    <hyperlink ref="J612" location=""/>
    <hyperlink ref="J464" location=""/>
    <hyperlink ref="J880" location=""/>
    <hyperlink ref="J180" location=""/>
    <hyperlink ref="J849" location=""/>
    <hyperlink ref="J12" location=""/>
    <hyperlink ref="J174" location=""/>
    <hyperlink ref="J369" location=""/>
    <hyperlink ref="J249" location=""/>
    <hyperlink ref="J807" location=""/>
    <hyperlink ref="J703" location=""/>
    <hyperlink ref="J548" location=""/>
    <hyperlink ref="J542" location=""/>
    <hyperlink ref="J29" location=""/>
    <hyperlink ref="J26" location=""/>
    <hyperlink ref="J430" location=""/>
    <hyperlink ref="J885" location=""/>
    <hyperlink ref="J499" location=""/>
    <hyperlink ref="J136" location=""/>
    <hyperlink ref="J480" location=""/>
    <hyperlink ref="J676" location=""/>
    <hyperlink ref="J407" location=""/>
    <hyperlink ref="J426" location=""/>
    <hyperlink ref="J531" location=""/>
    <hyperlink ref="J165" location=""/>
    <hyperlink ref="J491" location=""/>
    <hyperlink ref="J517" location=""/>
    <hyperlink ref="J675" location=""/>
    <hyperlink ref="J649" location="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92"/>
  <sheetViews>
    <sheetView workbookViewId="0">
      <pane xSplit="2" ySplit="1" topLeftCell="P161" activePane="bottomRight" state="frozen"/>
      <selection/>
      <selection pane="topRight"/>
      <selection pane="bottomLeft"/>
      <selection pane="bottomRight" activeCell="R18" sqref="R18"/>
    </sheetView>
  </sheetViews>
  <sheetFormatPr defaultColWidth="9" defaultRowHeight="14.4"/>
  <cols>
    <col min="1" max="1" width="9.06481481481481" style="9"/>
    <col min="2" max="2" width="12" customWidth="1"/>
    <col min="3" max="3" width="42.3333333333333" customWidth="1"/>
    <col min="4" max="4" width="48.7314814814815" customWidth="1"/>
    <col min="5" max="5" width="15.0648148148148" customWidth="1"/>
    <col min="6" max="6" width="13.6018518518519" customWidth="1"/>
    <col min="7" max="10" width="8.73148148148148" customWidth="1"/>
    <col min="11" max="11" width="18.462962962963" customWidth="1"/>
    <col min="12" max="12" width="27.0648148148148" customWidth="1"/>
    <col min="13" max="13" width="11.462962962963" customWidth="1"/>
    <col min="14" max="14" width="24.7962962962963" customWidth="1"/>
    <col min="15" max="15" width="25.2685185185185" customWidth="1"/>
    <col min="16" max="16" width="17.9259259259259" style="10" customWidth="1"/>
    <col min="17" max="17" width="19.462962962963" customWidth="1"/>
    <col min="18" max="18" width="9.26851851851852" customWidth="1"/>
    <col min="19" max="19" width="12.2685185185185" customWidth="1"/>
    <col min="20" max="20" width="11.7314814814815" style="11" customWidth="1"/>
    <col min="21" max="21" width="10.3333333333333" style="12" customWidth="1"/>
    <col min="22" max="22" width="11.6018518518519" style="12" customWidth="1"/>
    <col min="23" max="23" width="12.6018518518519" style="12" customWidth="1"/>
    <col min="24" max="24" width="20.5277777777778" style="12" customWidth="1"/>
    <col min="25" max="25" width="34.2037037037037" customWidth="1"/>
    <col min="26" max="26" width="8.2037037037037" customWidth="1"/>
  </cols>
  <sheetData>
    <row r="1" s="7" customFormat="1" ht="28.8" spans="1:25">
      <c r="A1" s="14" t="s">
        <v>3395</v>
      </c>
      <c r="B1" s="7" t="s">
        <v>3396</v>
      </c>
      <c r="C1" s="7" t="s">
        <v>3397</v>
      </c>
      <c r="D1" s="7" t="s">
        <v>3398</v>
      </c>
      <c r="E1" s="7" t="s">
        <v>3399</v>
      </c>
      <c r="F1" s="7" t="s">
        <v>3400</v>
      </c>
      <c r="G1" s="7" t="s">
        <v>3401</v>
      </c>
      <c r="H1" s="7" t="s">
        <v>3402</v>
      </c>
      <c r="I1" s="7" t="s">
        <v>3403</v>
      </c>
      <c r="J1" s="7" t="s">
        <v>3404</v>
      </c>
      <c r="K1" s="18" t="s">
        <v>3405</v>
      </c>
      <c r="L1" s="7" t="s">
        <v>3406</v>
      </c>
      <c r="M1" s="7" t="s">
        <v>3407</v>
      </c>
      <c r="N1" s="7" t="s">
        <v>3408</v>
      </c>
      <c r="O1" s="7" t="s">
        <v>3409</v>
      </c>
      <c r="P1" s="10" t="s">
        <v>3410</v>
      </c>
      <c r="Q1" s="7" t="s">
        <v>3411</v>
      </c>
      <c r="R1" s="7" t="s">
        <v>3412</v>
      </c>
      <c r="S1" s="7" t="s">
        <v>3413</v>
      </c>
      <c r="T1" s="11" t="s">
        <v>3414</v>
      </c>
      <c r="U1" s="12" t="s">
        <v>3415</v>
      </c>
      <c r="V1" s="12" t="s">
        <v>3416</v>
      </c>
      <c r="W1" s="12" t="s">
        <v>3417</v>
      </c>
      <c r="X1" s="12" t="s">
        <v>3418</v>
      </c>
      <c r="Y1" s="7" t="s">
        <v>3419</v>
      </c>
    </row>
    <row r="2" ht="14.55" customHeight="1" spans="1:25">
      <c r="A2" s="9" t="s">
        <v>35</v>
      </c>
      <c r="B2" t="s">
        <v>3420</v>
      </c>
      <c r="C2" s="15" t="s">
        <v>3421</v>
      </c>
      <c r="D2" t="s">
        <v>3422</v>
      </c>
      <c r="E2" t="s">
        <v>3423</v>
      </c>
      <c r="F2" t="s">
        <v>3424</v>
      </c>
      <c r="G2" t="s">
        <v>3425</v>
      </c>
      <c r="H2" t="s">
        <v>3426</v>
      </c>
      <c r="I2" t="s">
        <v>3427</v>
      </c>
      <c r="J2" t="s">
        <v>3428</v>
      </c>
      <c r="K2" t="s">
        <v>3429</v>
      </c>
      <c r="M2">
        <f>COUNTIF(K:L,K2)</f>
        <v>1</v>
      </c>
      <c r="N2" t="s">
        <v>3430</v>
      </c>
      <c r="O2" t="s">
        <v>3431</v>
      </c>
      <c r="P2" s="10" t="s">
        <v>3432</v>
      </c>
      <c r="Q2" t="s">
        <v>3433</v>
      </c>
      <c r="R2" s="9">
        <v>0.11</v>
      </c>
      <c r="S2" s="19">
        <v>4791.6</v>
      </c>
      <c r="T2" s="20">
        <v>28219</v>
      </c>
      <c r="U2" s="12">
        <f>VLOOKUP(A2,Original!D$2:E$999,2)</f>
        <v>880.01</v>
      </c>
      <c r="V2" s="21">
        <f>U2/T2</f>
        <v>0.0311850171870017</v>
      </c>
      <c r="Y2" s="15" t="s">
        <v>3434</v>
      </c>
    </row>
    <row r="3" ht="28.8" spans="1:25">
      <c r="A3" s="9" t="s">
        <v>1665</v>
      </c>
      <c r="B3" t="s">
        <v>3435</v>
      </c>
      <c r="C3" s="15" t="s">
        <v>3436</v>
      </c>
      <c r="D3" t="s">
        <v>3437</v>
      </c>
      <c r="E3" t="s">
        <v>3438</v>
      </c>
      <c r="F3" t="s">
        <v>3439</v>
      </c>
      <c r="G3" t="s">
        <v>3440</v>
      </c>
      <c r="H3" t="s">
        <v>3441</v>
      </c>
      <c r="I3" t="s">
        <v>3442</v>
      </c>
      <c r="J3" t="s">
        <v>3443</v>
      </c>
      <c r="L3" t="s">
        <v>3444</v>
      </c>
      <c r="M3">
        <f>COUNTIF(K:L,L3)</f>
        <v>1</v>
      </c>
      <c r="N3" t="s">
        <v>3445</v>
      </c>
      <c r="O3" t="s">
        <v>3446</v>
      </c>
      <c r="P3" s="10" t="s">
        <v>3447</v>
      </c>
      <c r="Q3" t="s">
        <v>3448</v>
      </c>
      <c r="R3" s="9">
        <v>53.22</v>
      </c>
      <c r="S3" s="19">
        <v>2318263.2</v>
      </c>
      <c r="T3" s="20">
        <v>313831</v>
      </c>
      <c r="U3" s="12">
        <f>VLOOKUP(A3,Original!D$2:E$999,2)</f>
        <v>4153.96</v>
      </c>
      <c r="V3" s="21">
        <f>U3/T3</f>
        <v>0.0132362959682122</v>
      </c>
      <c r="W3" s="12">
        <v>4</v>
      </c>
      <c r="Y3" t="s">
        <v>3449</v>
      </c>
    </row>
    <row r="4" ht="14.55" customHeight="1" spans="1:25">
      <c r="A4" s="9" t="s">
        <v>50</v>
      </c>
      <c r="B4" t="s">
        <v>3450</v>
      </c>
      <c r="C4" t="s">
        <v>3451</v>
      </c>
      <c r="D4" t="s">
        <v>3452</v>
      </c>
      <c r="E4" t="s">
        <v>3453</v>
      </c>
      <c r="F4" t="s">
        <v>3454</v>
      </c>
      <c r="G4" t="s">
        <v>3425</v>
      </c>
      <c r="H4" t="s">
        <v>3455</v>
      </c>
      <c r="I4" t="s">
        <v>3456</v>
      </c>
      <c r="J4" t="s">
        <v>3457</v>
      </c>
      <c r="K4" t="s">
        <v>3458</v>
      </c>
      <c r="M4">
        <f t="shared" ref="M4:M65" si="0">COUNTIF(K:L,K4)</f>
        <v>2</v>
      </c>
      <c r="N4" t="s">
        <v>3459</v>
      </c>
      <c r="O4" t="s">
        <v>3460</v>
      </c>
      <c r="P4" s="10" t="s">
        <v>3432</v>
      </c>
      <c r="Q4" t="s">
        <v>3461</v>
      </c>
      <c r="R4" s="9">
        <v>0.16</v>
      </c>
      <c r="S4" s="19">
        <v>6969.6</v>
      </c>
      <c r="T4" s="20">
        <v>36733</v>
      </c>
      <c r="U4" s="12">
        <f>VLOOKUP(A4,Original!D$2:E$999,2)</f>
        <v>1626.54</v>
      </c>
      <c r="V4" s="21">
        <f t="shared" ref="V4:V67" si="1">U4/T4</f>
        <v>0.044280075136798</v>
      </c>
      <c r="Y4" t="s">
        <v>3462</v>
      </c>
    </row>
    <row r="5" ht="14.55" customHeight="1" spans="1:25">
      <c r="A5" s="9" t="s">
        <v>58</v>
      </c>
      <c r="B5" t="s">
        <v>3463</v>
      </c>
      <c r="C5" t="s">
        <v>3464</v>
      </c>
      <c r="D5" t="s">
        <v>3465</v>
      </c>
      <c r="E5" t="s">
        <v>3453</v>
      </c>
      <c r="F5" t="s">
        <v>3454</v>
      </c>
      <c r="G5" t="s">
        <v>3425</v>
      </c>
      <c r="H5" t="s">
        <v>3455</v>
      </c>
      <c r="I5" t="s">
        <v>3456</v>
      </c>
      <c r="J5" t="s">
        <v>3428</v>
      </c>
      <c r="K5" t="s">
        <v>3466</v>
      </c>
      <c r="L5" t="s">
        <v>3467</v>
      </c>
      <c r="M5">
        <f t="shared" si="0"/>
        <v>1</v>
      </c>
      <c r="N5" t="s">
        <v>3468</v>
      </c>
      <c r="O5" t="s">
        <v>3469</v>
      </c>
      <c r="P5" s="10" t="s">
        <v>3432</v>
      </c>
      <c r="Q5" t="s">
        <v>3461</v>
      </c>
      <c r="R5" s="9">
        <v>0.11</v>
      </c>
      <c r="S5" s="19">
        <v>4791.6</v>
      </c>
      <c r="T5" s="20">
        <v>30583</v>
      </c>
      <c r="U5" s="12">
        <f>VLOOKUP(A5,Original!D$2:E$999,2)</f>
        <v>1594.61</v>
      </c>
      <c r="V5" s="21">
        <f t="shared" si="1"/>
        <v>0.0521404048000523</v>
      </c>
      <c r="Y5" t="s">
        <v>3470</v>
      </c>
    </row>
    <row r="6" ht="14.55" customHeight="1" spans="1:25">
      <c r="A6" s="9" t="s">
        <v>62</v>
      </c>
      <c r="B6" t="s">
        <v>3471</v>
      </c>
      <c r="C6" t="s">
        <v>3472</v>
      </c>
      <c r="D6" t="s">
        <v>3473</v>
      </c>
      <c r="E6" t="s">
        <v>3423</v>
      </c>
      <c r="F6" t="s">
        <v>3474</v>
      </c>
      <c r="G6" t="s">
        <v>3425</v>
      </c>
      <c r="H6" t="s">
        <v>3455</v>
      </c>
      <c r="I6" t="s">
        <v>3456</v>
      </c>
      <c r="J6" t="s">
        <v>3475</v>
      </c>
      <c r="L6" t="s">
        <v>3476</v>
      </c>
      <c r="M6">
        <f>COUNTIF(K:L,L6)</f>
        <v>1</v>
      </c>
      <c r="N6" t="s">
        <v>3477</v>
      </c>
      <c r="O6" t="s">
        <v>3469</v>
      </c>
      <c r="P6" s="10" t="s">
        <v>3432</v>
      </c>
      <c r="Q6" t="s">
        <v>3433</v>
      </c>
      <c r="R6" s="9">
        <v>0.28</v>
      </c>
      <c r="S6" s="19">
        <v>12196.8</v>
      </c>
      <c r="T6" s="20">
        <v>48016</v>
      </c>
      <c r="U6" s="12">
        <f>VLOOKUP(A6,Original!D$2:E$999,2)</f>
        <v>600.79</v>
      </c>
      <c r="V6" s="21">
        <f t="shared" si="1"/>
        <v>0.0125122875708097</v>
      </c>
      <c r="Y6" t="s">
        <v>3478</v>
      </c>
    </row>
    <row r="7" ht="14.55" customHeight="1" spans="1:25">
      <c r="A7" s="9" t="s">
        <v>66</v>
      </c>
      <c r="B7" t="s">
        <v>3479</v>
      </c>
      <c r="C7" t="s">
        <v>3480</v>
      </c>
      <c r="D7" t="s">
        <v>3481</v>
      </c>
      <c r="E7" t="s">
        <v>3438</v>
      </c>
      <c r="F7" t="s">
        <v>3482</v>
      </c>
      <c r="G7" t="s">
        <v>3425</v>
      </c>
      <c r="H7" t="s">
        <v>3455</v>
      </c>
      <c r="I7" t="s">
        <v>3456</v>
      </c>
      <c r="J7" t="s">
        <v>3483</v>
      </c>
      <c r="K7" t="s">
        <v>3484</v>
      </c>
      <c r="L7" t="s">
        <v>3485</v>
      </c>
      <c r="M7">
        <f t="shared" si="0"/>
        <v>1</v>
      </c>
      <c r="N7" t="s">
        <v>3486</v>
      </c>
      <c r="O7" t="s">
        <v>3487</v>
      </c>
      <c r="P7" s="10" t="s">
        <v>3432</v>
      </c>
      <c r="Q7" t="s">
        <v>3448</v>
      </c>
      <c r="R7" s="9">
        <v>0.37</v>
      </c>
      <c r="S7" s="19">
        <v>16117.2</v>
      </c>
      <c r="T7" s="20">
        <v>55862</v>
      </c>
      <c r="U7" s="12">
        <f>VLOOKUP(A7,Original!D$2:E$999,2)</f>
        <v>791.16</v>
      </c>
      <c r="V7" s="21">
        <f t="shared" si="1"/>
        <v>0.0141627582256274</v>
      </c>
      <c r="Y7" t="s">
        <v>3488</v>
      </c>
    </row>
    <row r="8" ht="14.55" customHeight="1" spans="1:25">
      <c r="A8" s="9" t="s">
        <v>81</v>
      </c>
      <c r="B8" t="s">
        <v>3489</v>
      </c>
      <c r="C8" t="s">
        <v>3490</v>
      </c>
      <c r="D8" t="s">
        <v>3491</v>
      </c>
      <c r="E8" t="s">
        <v>3423</v>
      </c>
      <c r="F8" t="s">
        <v>3492</v>
      </c>
      <c r="G8" t="s">
        <v>3425</v>
      </c>
      <c r="H8" t="s">
        <v>3493</v>
      </c>
      <c r="I8" t="s">
        <v>3494</v>
      </c>
      <c r="J8" t="s">
        <v>3495</v>
      </c>
      <c r="L8" t="s">
        <v>3496</v>
      </c>
      <c r="M8">
        <f t="shared" ref="M8:M9" si="2">COUNTIF(K:L,L8)</f>
        <v>1</v>
      </c>
      <c r="N8" t="s">
        <v>3497</v>
      </c>
      <c r="O8" t="s">
        <v>3498</v>
      </c>
      <c r="P8" s="10" t="s">
        <v>3432</v>
      </c>
      <c r="Q8" t="s">
        <v>3433</v>
      </c>
      <c r="R8" s="9">
        <v>1.44</v>
      </c>
      <c r="S8" s="19">
        <v>62726.4</v>
      </c>
      <c r="T8" s="20">
        <v>16668</v>
      </c>
      <c r="U8" s="12">
        <f>VLOOKUP(A8,Original!D$2:E$999,2)</f>
        <v>1342.08</v>
      </c>
      <c r="V8" s="21">
        <f t="shared" si="1"/>
        <v>0.0805183585313175</v>
      </c>
      <c r="Y8" t="s">
        <v>3499</v>
      </c>
    </row>
    <row r="9" ht="14.55" customHeight="1" spans="1:25">
      <c r="A9" s="9" t="s">
        <v>113</v>
      </c>
      <c r="B9" t="s">
        <v>3500</v>
      </c>
      <c r="C9" t="s">
        <v>3501</v>
      </c>
      <c r="D9" t="s">
        <v>3502</v>
      </c>
      <c r="E9" t="s">
        <v>3423</v>
      </c>
      <c r="F9" t="s">
        <v>3503</v>
      </c>
      <c r="G9" t="s">
        <v>3504</v>
      </c>
      <c r="H9" t="s">
        <v>3441</v>
      </c>
      <c r="I9" t="s">
        <v>3442</v>
      </c>
      <c r="J9" t="s">
        <v>3505</v>
      </c>
      <c r="L9" t="s">
        <v>3506</v>
      </c>
      <c r="M9">
        <f t="shared" si="2"/>
        <v>1</v>
      </c>
      <c r="N9" t="s">
        <v>3507</v>
      </c>
      <c r="O9" t="s">
        <v>3508</v>
      </c>
      <c r="P9" s="10" t="s">
        <v>3432</v>
      </c>
      <c r="Q9" t="s">
        <v>3433</v>
      </c>
      <c r="R9" s="9">
        <v>1.26</v>
      </c>
      <c r="S9" s="19">
        <v>54885.6</v>
      </c>
      <c r="T9" s="20">
        <v>62428</v>
      </c>
      <c r="U9" s="12">
        <f>VLOOKUP(A9,Original!D$2:E$999,2)</f>
        <v>1007.24</v>
      </c>
      <c r="V9" s="21">
        <f t="shared" si="1"/>
        <v>0.0161344268597424</v>
      </c>
      <c r="Y9" t="s">
        <v>3509</v>
      </c>
    </row>
    <row r="10" ht="14.55" customHeight="1" spans="1:25">
      <c r="A10" s="9" t="s">
        <v>2923</v>
      </c>
      <c r="B10" t="s">
        <v>3510</v>
      </c>
      <c r="C10" t="s">
        <v>3511</v>
      </c>
      <c r="D10" t="s">
        <v>3512</v>
      </c>
      <c r="E10" t="s">
        <v>3438</v>
      </c>
      <c r="F10" t="s">
        <v>3513</v>
      </c>
      <c r="G10" t="s">
        <v>3440</v>
      </c>
      <c r="H10" t="s">
        <v>3514</v>
      </c>
      <c r="I10" t="s">
        <v>3515</v>
      </c>
      <c r="J10" t="s">
        <v>3516</v>
      </c>
      <c r="K10" t="s">
        <v>3517</v>
      </c>
      <c r="M10">
        <f t="shared" si="0"/>
        <v>2</v>
      </c>
      <c r="N10" t="s">
        <v>3518</v>
      </c>
      <c r="O10" t="s">
        <v>3519</v>
      </c>
      <c r="P10" s="10" t="s">
        <v>3447</v>
      </c>
      <c r="Q10" t="s">
        <v>3448</v>
      </c>
      <c r="R10" s="9">
        <v>4</v>
      </c>
      <c r="S10" s="19">
        <v>174240</v>
      </c>
      <c r="T10" s="20">
        <v>91673</v>
      </c>
      <c r="U10" s="12">
        <f>VLOOKUP(A10,Original!D$2:E$999,2)</f>
        <v>1558.65</v>
      </c>
      <c r="V10" s="21">
        <f t="shared" si="1"/>
        <v>0.0170022798424836</v>
      </c>
      <c r="Y10" t="s">
        <v>3520</v>
      </c>
    </row>
    <row r="11" ht="14.55" customHeight="1" spans="1:25">
      <c r="A11" s="9" t="s">
        <v>176</v>
      </c>
      <c r="B11" t="s">
        <v>3521</v>
      </c>
      <c r="C11" t="s">
        <v>3522</v>
      </c>
      <c r="D11" t="s">
        <v>3523</v>
      </c>
      <c r="E11" t="s">
        <v>3423</v>
      </c>
      <c r="F11" t="s">
        <v>3524</v>
      </c>
      <c r="G11" t="s">
        <v>3425</v>
      </c>
      <c r="H11" t="s">
        <v>3514</v>
      </c>
      <c r="I11" t="s">
        <v>3515</v>
      </c>
      <c r="J11" t="s">
        <v>3425</v>
      </c>
      <c r="L11" t="s">
        <v>3525</v>
      </c>
      <c r="M11">
        <f t="shared" ref="M11:M15" si="3">COUNTIF(K:L,L11)</f>
        <v>1</v>
      </c>
      <c r="N11" t="s">
        <v>3526</v>
      </c>
      <c r="O11" t="s">
        <v>3527</v>
      </c>
      <c r="P11" s="10" t="s">
        <v>3432</v>
      </c>
      <c r="Q11" t="s">
        <v>3433</v>
      </c>
      <c r="R11" s="9">
        <v>2</v>
      </c>
      <c r="S11" s="19">
        <v>87120</v>
      </c>
      <c r="T11" s="20">
        <v>20945</v>
      </c>
      <c r="U11" s="12">
        <f>VLOOKUP(A11,Original!D$2:E$999,2)</f>
        <v>562.48</v>
      </c>
      <c r="V11" s="21">
        <f t="shared" si="1"/>
        <v>0.0268550966817856</v>
      </c>
      <c r="Y11" t="s">
        <v>3528</v>
      </c>
    </row>
    <row r="12" ht="14.55" customHeight="1" spans="1:25">
      <c r="A12" s="9" t="s">
        <v>180</v>
      </c>
      <c r="B12" t="s">
        <v>3529</v>
      </c>
      <c r="C12" t="s">
        <v>3530</v>
      </c>
      <c r="D12" t="s">
        <v>3531</v>
      </c>
      <c r="E12" t="s">
        <v>3423</v>
      </c>
      <c r="F12" t="s">
        <v>3524</v>
      </c>
      <c r="G12" t="s">
        <v>3425</v>
      </c>
      <c r="H12" t="s">
        <v>3514</v>
      </c>
      <c r="I12" t="s">
        <v>3515</v>
      </c>
      <c r="J12" t="s">
        <v>3425</v>
      </c>
      <c r="L12" t="s">
        <v>3532</v>
      </c>
      <c r="M12">
        <f t="shared" si="3"/>
        <v>1</v>
      </c>
      <c r="N12" t="s">
        <v>3533</v>
      </c>
      <c r="O12" t="s">
        <v>3534</v>
      </c>
      <c r="P12" s="10" t="s">
        <v>3432</v>
      </c>
      <c r="Q12" t="s">
        <v>3433</v>
      </c>
      <c r="R12" s="9">
        <v>2</v>
      </c>
      <c r="S12" s="19">
        <v>87120</v>
      </c>
      <c r="T12" s="20">
        <v>20945</v>
      </c>
      <c r="U12" s="12">
        <f>VLOOKUP(A12,Original!D$2:E$999,2)</f>
        <v>1637.34</v>
      </c>
      <c r="V12" s="21">
        <f t="shared" si="1"/>
        <v>0.0781733110527572</v>
      </c>
      <c r="Y12" t="s">
        <v>3535</v>
      </c>
    </row>
    <row r="13" ht="14.55" customHeight="1" spans="1:25">
      <c r="A13" s="9" t="s">
        <v>207</v>
      </c>
      <c r="B13" t="s">
        <v>3536</v>
      </c>
      <c r="C13" t="s">
        <v>3537</v>
      </c>
      <c r="D13" t="s">
        <v>3538</v>
      </c>
      <c r="E13" t="s">
        <v>3438</v>
      </c>
      <c r="F13" t="s">
        <v>3539</v>
      </c>
      <c r="G13" t="s">
        <v>3425</v>
      </c>
      <c r="H13" t="s">
        <v>3514</v>
      </c>
      <c r="I13" t="s">
        <v>3515</v>
      </c>
      <c r="J13" t="s">
        <v>3540</v>
      </c>
      <c r="L13" t="s">
        <v>3541</v>
      </c>
      <c r="M13">
        <f t="shared" si="3"/>
        <v>1</v>
      </c>
      <c r="N13" t="s">
        <v>3542</v>
      </c>
      <c r="O13" t="s">
        <v>3543</v>
      </c>
      <c r="P13" s="10" t="s">
        <v>3432</v>
      </c>
      <c r="Q13" t="s">
        <v>3448</v>
      </c>
      <c r="R13" s="9">
        <v>0.25</v>
      </c>
      <c r="S13" s="19">
        <v>10890</v>
      </c>
      <c r="T13" s="20">
        <v>9915</v>
      </c>
      <c r="U13" s="12">
        <f>VLOOKUP(A13,Original!D$2:E$999,2)</f>
        <v>835.76</v>
      </c>
      <c r="V13" s="21">
        <f t="shared" si="1"/>
        <v>0.084292486132123</v>
      </c>
      <c r="Y13" t="s">
        <v>3544</v>
      </c>
    </row>
    <row r="14" s="8" customFormat="1" ht="14.55" customHeight="1" spans="1:31">
      <c r="A14" s="9" t="s">
        <v>256</v>
      </c>
      <c r="B14" t="s">
        <v>3545</v>
      </c>
      <c r="C14" t="s">
        <v>3546</v>
      </c>
      <c r="D14" t="s">
        <v>3547</v>
      </c>
      <c r="E14" t="s">
        <v>3548</v>
      </c>
      <c r="F14" t="s">
        <v>3549</v>
      </c>
      <c r="G14" t="s">
        <v>3425</v>
      </c>
      <c r="H14" t="s">
        <v>3550</v>
      </c>
      <c r="I14" t="s">
        <v>3551</v>
      </c>
      <c r="J14" t="s">
        <v>3552</v>
      </c>
      <c r="K14"/>
      <c r="L14" t="s">
        <v>3553</v>
      </c>
      <c r="M14">
        <f t="shared" si="3"/>
        <v>1</v>
      </c>
      <c r="N14" t="s">
        <v>3554</v>
      </c>
      <c r="O14" t="s">
        <v>3555</v>
      </c>
      <c r="P14" s="10" t="s">
        <v>3432</v>
      </c>
      <c r="Q14" t="s">
        <v>3556</v>
      </c>
      <c r="R14" s="9">
        <v>74</v>
      </c>
      <c r="S14" s="19">
        <v>3223440</v>
      </c>
      <c r="T14" s="20">
        <v>1478</v>
      </c>
      <c r="U14" s="12">
        <f>VLOOKUP(A14,Original!D$2:E$999,2)</f>
        <v>1160.52</v>
      </c>
      <c r="V14" s="21">
        <f t="shared" si="1"/>
        <v>0.785196211096076</v>
      </c>
      <c r="W14" s="12"/>
      <c r="X14" s="12"/>
      <c r="Y14" t="s">
        <v>3557</v>
      </c>
      <c r="Z14"/>
      <c r="AA14"/>
      <c r="AB14"/>
      <c r="AC14"/>
      <c r="AD14"/>
      <c r="AE14"/>
    </row>
    <row r="15" s="8" customFormat="1" ht="14.55" customHeight="1" spans="1:31">
      <c r="A15" s="9" t="s">
        <v>260</v>
      </c>
      <c r="B15" t="s">
        <v>3558</v>
      </c>
      <c r="C15" t="s">
        <v>3559</v>
      </c>
      <c r="D15" t="s">
        <v>3560</v>
      </c>
      <c r="E15" t="s">
        <v>3438</v>
      </c>
      <c r="F15" t="s">
        <v>3561</v>
      </c>
      <c r="G15" t="s">
        <v>3440</v>
      </c>
      <c r="H15" t="s">
        <v>3493</v>
      </c>
      <c r="I15" t="s">
        <v>3494</v>
      </c>
      <c r="J15" t="s">
        <v>3562</v>
      </c>
      <c r="K15"/>
      <c r="L15" t="s">
        <v>3563</v>
      </c>
      <c r="M15">
        <f t="shared" si="3"/>
        <v>1</v>
      </c>
      <c r="N15" t="s">
        <v>3564</v>
      </c>
      <c r="O15" t="s">
        <v>3565</v>
      </c>
      <c r="P15" s="10" t="s">
        <v>3447</v>
      </c>
      <c r="Q15" t="s">
        <v>3448</v>
      </c>
      <c r="R15" s="9">
        <v>4.55</v>
      </c>
      <c r="S15" s="19">
        <v>198198</v>
      </c>
      <c r="T15" s="20">
        <v>35019</v>
      </c>
      <c r="U15" s="12">
        <f>VLOOKUP(A15,Original!D$2:E$999,2)</f>
        <v>712.07</v>
      </c>
      <c r="V15" s="21">
        <f t="shared" si="1"/>
        <v>0.0203338187840886</v>
      </c>
      <c r="W15" s="12"/>
      <c r="X15" s="12"/>
      <c r="Y15" t="s">
        <v>3566</v>
      </c>
      <c r="Z15"/>
      <c r="AA15"/>
      <c r="AB15"/>
      <c r="AC15"/>
      <c r="AD15"/>
      <c r="AE15"/>
    </row>
    <row r="16" s="8" customFormat="1" spans="1:31">
      <c r="A16" s="9" t="s">
        <v>3270</v>
      </c>
      <c r="B16" t="s">
        <v>3567</v>
      </c>
      <c r="C16" t="s">
        <v>3568</v>
      </c>
      <c r="D16" t="s">
        <v>3569</v>
      </c>
      <c r="E16" t="s">
        <v>3423</v>
      </c>
      <c r="F16" t="s">
        <v>3570</v>
      </c>
      <c r="G16" t="s">
        <v>3504</v>
      </c>
      <c r="H16" t="s">
        <v>3571</v>
      </c>
      <c r="I16" t="s">
        <v>3572</v>
      </c>
      <c r="J16" t="s">
        <v>3573</v>
      </c>
      <c r="K16" t="s">
        <v>3574</v>
      </c>
      <c r="L16" t="s">
        <v>3575</v>
      </c>
      <c r="M16">
        <f t="shared" si="0"/>
        <v>1</v>
      </c>
      <c r="N16" t="s">
        <v>3508</v>
      </c>
      <c r="O16" t="s">
        <v>3576</v>
      </c>
      <c r="P16" s="10" t="s">
        <v>3432</v>
      </c>
      <c r="Q16" t="s">
        <v>3433</v>
      </c>
      <c r="R16" s="9">
        <v>4.2</v>
      </c>
      <c r="S16" s="19">
        <v>182952</v>
      </c>
      <c r="T16" s="20">
        <v>214757</v>
      </c>
      <c r="U16" s="12">
        <f>VLOOKUP(A16,Original!D$2:E$999,2)</f>
        <v>770.38</v>
      </c>
      <c r="V16" s="21">
        <f t="shared" si="1"/>
        <v>0.00358721718034802</v>
      </c>
      <c r="W16" s="12">
        <v>5</v>
      </c>
      <c r="X16" s="12" t="s">
        <v>3577</v>
      </c>
      <c r="Y16" t="s">
        <v>3578</v>
      </c>
      <c r="Z16"/>
      <c r="AA16"/>
      <c r="AB16"/>
      <c r="AC16"/>
      <c r="AD16"/>
      <c r="AE16"/>
    </row>
    <row r="17" s="8" customFormat="1" ht="14.55" customHeight="1" spans="1:31">
      <c r="A17" s="9" t="s">
        <v>272</v>
      </c>
      <c r="B17" t="s">
        <v>3579</v>
      </c>
      <c r="C17" t="s">
        <v>3580</v>
      </c>
      <c r="D17" t="s">
        <v>3581</v>
      </c>
      <c r="E17" t="s">
        <v>3423</v>
      </c>
      <c r="F17" t="s">
        <v>3582</v>
      </c>
      <c r="G17" t="s">
        <v>3425</v>
      </c>
      <c r="H17" t="s">
        <v>3514</v>
      </c>
      <c r="I17" t="s">
        <v>3515</v>
      </c>
      <c r="J17" t="s">
        <v>3504</v>
      </c>
      <c r="K17"/>
      <c r="L17" t="s">
        <v>3583</v>
      </c>
      <c r="M17">
        <f t="shared" ref="M17:M18" si="4">COUNTIF(K:L,L17)</f>
        <v>1</v>
      </c>
      <c r="N17" t="s">
        <v>3584</v>
      </c>
      <c r="O17" t="s">
        <v>3585</v>
      </c>
      <c r="P17" s="10" t="s">
        <v>3432</v>
      </c>
      <c r="Q17" t="s">
        <v>3433</v>
      </c>
      <c r="R17" s="9">
        <v>1</v>
      </c>
      <c r="S17" s="19">
        <v>43560</v>
      </c>
      <c r="T17" s="20">
        <v>26121</v>
      </c>
      <c r="U17" s="12">
        <f>VLOOKUP(A17,Original!D$2:E$999,2)</f>
        <v>995.23</v>
      </c>
      <c r="V17" s="21">
        <f t="shared" si="1"/>
        <v>0.0381007618391333</v>
      </c>
      <c r="W17" s="12"/>
      <c r="X17" s="12"/>
      <c r="Y17" t="s">
        <v>3586</v>
      </c>
      <c r="Z17"/>
      <c r="AA17"/>
      <c r="AB17"/>
      <c r="AC17"/>
      <c r="AD17"/>
      <c r="AE17"/>
    </row>
    <row r="18" s="8" customFormat="1" ht="14.55" customHeight="1" spans="1:31">
      <c r="A18" s="9" t="s">
        <v>302</v>
      </c>
      <c r="B18" t="s">
        <v>3587</v>
      </c>
      <c r="C18" t="s">
        <v>3588</v>
      </c>
      <c r="D18" t="s">
        <v>3589</v>
      </c>
      <c r="E18" t="s">
        <v>3438</v>
      </c>
      <c r="F18" t="s">
        <v>3590</v>
      </c>
      <c r="G18" t="s">
        <v>3440</v>
      </c>
      <c r="H18" t="s">
        <v>3514</v>
      </c>
      <c r="I18" t="s">
        <v>3515</v>
      </c>
      <c r="J18" t="s">
        <v>3591</v>
      </c>
      <c r="K18"/>
      <c r="L18" t="s">
        <v>3592</v>
      </c>
      <c r="M18">
        <f t="shared" si="4"/>
        <v>1</v>
      </c>
      <c r="N18" t="s">
        <v>3593</v>
      </c>
      <c r="O18" t="s">
        <v>3594</v>
      </c>
      <c r="P18" s="10" t="s">
        <v>3447</v>
      </c>
      <c r="Q18" t="s">
        <v>3448</v>
      </c>
      <c r="R18" s="9">
        <v>2.7</v>
      </c>
      <c r="S18" s="19">
        <v>117612</v>
      </c>
      <c r="T18" s="20">
        <v>29955</v>
      </c>
      <c r="U18" s="12">
        <f>VLOOKUP(A18,Original!D$2:E$999,2)</f>
        <v>563.87</v>
      </c>
      <c r="V18" s="21">
        <f t="shared" si="1"/>
        <v>0.0188239025204473</v>
      </c>
      <c r="W18" s="12"/>
      <c r="X18" s="12"/>
      <c r="Y18" t="s">
        <v>3595</v>
      </c>
      <c r="Z18"/>
      <c r="AA18"/>
      <c r="AB18"/>
      <c r="AC18"/>
      <c r="AD18"/>
      <c r="AE18"/>
    </row>
    <row r="19" s="8" customFormat="1" ht="14.55" customHeight="1" spans="1:31">
      <c r="A19" s="9" t="s">
        <v>312</v>
      </c>
      <c r="B19" t="s">
        <v>3596</v>
      </c>
      <c r="C19" t="s">
        <v>3597</v>
      </c>
      <c r="D19" t="s">
        <v>3598</v>
      </c>
      <c r="E19" t="s">
        <v>3548</v>
      </c>
      <c r="F19" t="s">
        <v>3599</v>
      </c>
      <c r="G19" t="s">
        <v>3425</v>
      </c>
      <c r="H19" t="s">
        <v>3550</v>
      </c>
      <c r="I19" t="s">
        <v>3551</v>
      </c>
      <c r="J19" t="s">
        <v>3600</v>
      </c>
      <c r="K19" t="s">
        <v>3601</v>
      </c>
      <c r="L19"/>
      <c r="M19">
        <f t="shared" si="0"/>
        <v>1</v>
      </c>
      <c r="N19" t="s">
        <v>3602</v>
      </c>
      <c r="O19" t="s">
        <v>3603</v>
      </c>
      <c r="P19" s="10" t="s">
        <v>3432</v>
      </c>
      <c r="Q19" t="s">
        <v>3556</v>
      </c>
      <c r="R19" s="9">
        <v>46.6</v>
      </c>
      <c r="S19" s="19">
        <v>2029896</v>
      </c>
      <c r="T19" s="20">
        <v>717</v>
      </c>
      <c r="U19" s="12">
        <f>VLOOKUP(A19,Original!D$2:E$999,2)</f>
        <v>1299.15</v>
      </c>
      <c r="V19" s="21">
        <f t="shared" si="1"/>
        <v>1.81192468619247</v>
      </c>
      <c r="W19" s="12"/>
      <c r="X19" s="12"/>
      <c r="Y19" t="s">
        <v>3604</v>
      </c>
      <c r="Z19"/>
      <c r="AA19"/>
      <c r="AB19"/>
      <c r="AC19"/>
      <c r="AD19"/>
      <c r="AE19"/>
    </row>
    <row r="20" ht="14.55" customHeight="1" spans="1:25">
      <c r="A20" s="9" t="s">
        <v>344</v>
      </c>
      <c r="B20" t="s">
        <v>3605</v>
      </c>
      <c r="C20" t="s">
        <v>3606</v>
      </c>
      <c r="D20" t="s">
        <v>3607</v>
      </c>
      <c r="E20" t="s">
        <v>3438</v>
      </c>
      <c r="F20" t="s">
        <v>3608</v>
      </c>
      <c r="G20" t="s">
        <v>3440</v>
      </c>
      <c r="H20" t="s">
        <v>3493</v>
      </c>
      <c r="I20" t="s">
        <v>3494</v>
      </c>
      <c r="J20" t="s">
        <v>3425</v>
      </c>
      <c r="L20" t="s">
        <v>3609</v>
      </c>
      <c r="M20">
        <f t="shared" ref="M20:M23" si="5">COUNTIF(K:L,L20)</f>
        <v>1</v>
      </c>
      <c r="N20" t="s">
        <v>3610</v>
      </c>
      <c r="O20" t="s">
        <v>3611</v>
      </c>
      <c r="P20" s="10" t="s">
        <v>3447</v>
      </c>
      <c r="Q20" t="s">
        <v>3448</v>
      </c>
      <c r="R20" s="9">
        <v>2</v>
      </c>
      <c r="S20" s="19">
        <v>87120</v>
      </c>
      <c r="T20" s="20">
        <v>26059</v>
      </c>
      <c r="U20" s="12">
        <f>VLOOKUP(A20,Original!D$2:E$999,2)</f>
        <v>533.4</v>
      </c>
      <c r="V20" s="21">
        <f t="shared" si="1"/>
        <v>0.0204689358762807</v>
      </c>
      <c r="Y20" t="s">
        <v>3612</v>
      </c>
    </row>
    <row r="21" ht="14.55" customHeight="1" spans="1:25">
      <c r="A21" s="9" t="s">
        <v>352</v>
      </c>
      <c r="B21" t="s">
        <v>3613</v>
      </c>
      <c r="C21" t="s">
        <v>3614</v>
      </c>
      <c r="D21" t="s">
        <v>3615</v>
      </c>
      <c r="E21" t="s">
        <v>3423</v>
      </c>
      <c r="F21" t="s">
        <v>3616</v>
      </c>
      <c r="G21" t="s">
        <v>3425</v>
      </c>
      <c r="H21" t="s">
        <v>3493</v>
      </c>
      <c r="I21" t="s">
        <v>3494</v>
      </c>
      <c r="J21" t="s">
        <v>3617</v>
      </c>
      <c r="L21" t="s">
        <v>3618</v>
      </c>
      <c r="M21">
        <f t="shared" si="5"/>
        <v>1</v>
      </c>
      <c r="N21" t="s">
        <v>3619</v>
      </c>
      <c r="O21" t="s">
        <v>3620</v>
      </c>
      <c r="P21" s="10" t="s">
        <v>3432</v>
      </c>
      <c r="Q21" t="s">
        <v>3433</v>
      </c>
      <c r="R21" s="9">
        <v>2.5</v>
      </c>
      <c r="S21" s="19">
        <v>108900</v>
      </c>
      <c r="T21" s="20">
        <v>19791</v>
      </c>
      <c r="U21" s="12">
        <f>VLOOKUP(A21,Original!D$2:E$999,2)</f>
        <v>1231.44</v>
      </c>
      <c r="V21" s="21">
        <f t="shared" si="1"/>
        <v>0.0622222222222222</v>
      </c>
      <c r="Y21" t="s">
        <v>3621</v>
      </c>
    </row>
    <row r="22" ht="14.55" customHeight="1" spans="1:25">
      <c r="A22" s="9" t="s">
        <v>356</v>
      </c>
      <c r="B22" t="s">
        <v>3622</v>
      </c>
      <c r="C22" t="s">
        <v>3623</v>
      </c>
      <c r="D22" t="s">
        <v>3624</v>
      </c>
      <c r="E22" t="s">
        <v>3423</v>
      </c>
      <c r="F22" t="s">
        <v>3625</v>
      </c>
      <c r="G22" t="s">
        <v>3425</v>
      </c>
      <c r="H22" t="s">
        <v>3493</v>
      </c>
      <c r="I22" t="s">
        <v>3494</v>
      </c>
      <c r="J22" t="s">
        <v>3626</v>
      </c>
      <c r="L22" t="s">
        <v>3627</v>
      </c>
      <c r="M22">
        <f t="shared" si="5"/>
        <v>1</v>
      </c>
      <c r="N22" t="s">
        <v>3628</v>
      </c>
      <c r="O22" t="s">
        <v>3629</v>
      </c>
      <c r="P22" s="10" t="s">
        <v>3432</v>
      </c>
      <c r="Q22" t="s">
        <v>3433</v>
      </c>
      <c r="R22" s="9">
        <v>8.88</v>
      </c>
      <c r="S22" s="19">
        <v>386812.8</v>
      </c>
      <c r="T22" s="20">
        <v>68288</v>
      </c>
      <c r="U22" s="12">
        <f>VLOOKUP(A22,Original!D$2:E$999,2)</f>
        <v>1188.26</v>
      </c>
      <c r="V22" s="21">
        <f t="shared" si="1"/>
        <v>0.0174007146204311</v>
      </c>
      <c r="Y22" t="s">
        <v>3630</v>
      </c>
    </row>
    <row r="23" ht="14.55" customHeight="1" spans="1:25">
      <c r="A23" s="9" t="s">
        <v>359</v>
      </c>
      <c r="B23" t="s">
        <v>3631</v>
      </c>
      <c r="C23" t="s">
        <v>3632</v>
      </c>
      <c r="D23" t="s">
        <v>3633</v>
      </c>
      <c r="E23" t="s">
        <v>3423</v>
      </c>
      <c r="F23" t="s">
        <v>3625</v>
      </c>
      <c r="G23" t="s">
        <v>3425</v>
      </c>
      <c r="H23" t="s">
        <v>3493</v>
      </c>
      <c r="I23" t="s">
        <v>3494</v>
      </c>
      <c r="J23" t="s">
        <v>3634</v>
      </c>
      <c r="L23" t="s">
        <v>3635</v>
      </c>
      <c r="M23">
        <f t="shared" si="5"/>
        <v>1</v>
      </c>
      <c r="N23" t="s">
        <v>3636</v>
      </c>
      <c r="O23" t="s">
        <v>3637</v>
      </c>
      <c r="P23" s="10" t="s">
        <v>3432</v>
      </c>
      <c r="Q23" t="s">
        <v>3433</v>
      </c>
      <c r="R23" s="9">
        <v>7.47</v>
      </c>
      <c r="S23" s="19">
        <v>325393.2</v>
      </c>
      <c r="T23" s="20">
        <v>52242</v>
      </c>
      <c r="U23" s="12">
        <f>VLOOKUP(A23,Original!D$2:E$999,2)</f>
        <v>1268.27</v>
      </c>
      <c r="V23" s="21">
        <f t="shared" si="1"/>
        <v>0.0242768270740018</v>
      </c>
      <c r="Y23" t="s">
        <v>3638</v>
      </c>
    </row>
    <row r="24" ht="14.55" customHeight="1" spans="1:25">
      <c r="A24" s="9" t="s">
        <v>398</v>
      </c>
      <c r="B24" t="s">
        <v>3639</v>
      </c>
      <c r="C24" t="s">
        <v>3640</v>
      </c>
      <c r="D24" t="s">
        <v>3641</v>
      </c>
      <c r="E24" t="s">
        <v>3423</v>
      </c>
      <c r="F24" t="s">
        <v>3642</v>
      </c>
      <c r="G24" t="s">
        <v>3504</v>
      </c>
      <c r="H24" t="s">
        <v>3514</v>
      </c>
      <c r="I24" t="s">
        <v>3515</v>
      </c>
      <c r="J24" t="s">
        <v>3643</v>
      </c>
      <c r="K24" t="s">
        <v>3644</v>
      </c>
      <c r="L24" t="s">
        <v>3645</v>
      </c>
      <c r="M24">
        <f t="shared" si="0"/>
        <v>2</v>
      </c>
      <c r="N24" t="s">
        <v>3646</v>
      </c>
      <c r="O24" t="s">
        <v>3647</v>
      </c>
      <c r="P24" s="10" t="s">
        <v>3432</v>
      </c>
      <c r="Q24" t="s">
        <v>3433</v>
      </c>
      <c r="R24" s="9">
        <v>67.4</v>
      </c>
      <c r="S24" s="19">
        <v>2935944</v>
      </c>
      <c r="T24" s="20">
        <v>479604</v>
      </c>
      <c r="U24" s="12">
        <f>VLOOKUP(A24,Original!D$2:E$999,2)</f>
        <v>3324.81</v>
      </c>
      <c r="V24" s="21">
        <f t="shared" si="1"/>
        <v>0.00693240673555683</v>
      </c>
      <c r="Y24" t="s">
        <v>3648</v>
      </c>
    </row>
    <row r="25" ht="14.55" customHeight="1" spans="1:25">
      <c r="A25" s="9" t="s">
        <v>444</v>
      </c>
      <c r="B25" t="s">
        <v>3649</v>
      </c>
      <c r="C25" t="s">
        <v>3650</v>
      </c>
      <c r="D25" t="s">
        <v>3651</v>
      </c>
      <c r="E25" t="s">
        <v>3423</v>
      </c>
      <c r="F25" t="s">
        <v>3652</v>
      </c>
      <c r="G25" t="s">
        <v>3425</v>
      </c>
      <c r="H25" t="s">
        <v>3493</v>
      </c>
      <c r="I25" t="s">
        <v>3494</v>
      </c>
      <c r="J25" t="s">
        <v>3653</v>
      </c>
      <c r="L25" t="s">
        <v>3654</v>
      </c>
      <c r="M25">
        <f t="shared" ref="M25:M28" si="6">COUNTIF(K:L,L25)</f>
        <v>1</v>
      </c>
      <c r="N25" t="s">
        <v>3655</v>
      </c>
      <c r="O25" t="s">
        <v>3656</v>
      </c>
      <c r="P25" s="10" t="s">
        <v>3432</v>
      </c>
      <c r="Q25" t="s">
        <v>3433</v>
      </c>
      <c r="R25" s="9">
        <v>3</v>
      </c>
      <c r="S25" s="19">
        <v>130680</v>
      </c>
      <c r="T25" s="20">
        <v>25938</v>
      </c>
      <c r="U25" s="12">
        <f>VLOOKUP(A25,Original!D$2:E$999,2)</f>
        <v>971.52</v>
      </c>
      <c r="V25" s="21">
        <f t="shared" si="1"/>
        <v>0.0374554707379135</v>
      </c>
      <c r="Y25" t="s">
        <v>3657</v>
      </c>
    </row>
    <row r="26" ht="14.55" customHeight="1" spans="1:25">
      <c r="A26" s="9" t="s">
        <v>459</v>
      </c>
      <c r="B26" t="s">
        <v>3658</v>
      </c>
      <c r="C26" t="s">
        <v>3659</v>
      </c>
      <c r="D26" t="s">
        <v>3660</v>
      </c>
      <c r="E26" t="s">
        <v>3438</v>
      </c>
      <c r="F26" t="s">
        <v>3539</v>
      </c>
      <c r="G26" t="s">
        <v>3425</v>
      </c>
      <c r="H26" t="s">
        <v>3514</v>
      </c>
      <c r="I26" t="s">
        <v>3515</v>
      </c>
      <c r="J26" t="s">
        <v>3661</v>
      </c>
      <c r="L26" t="s">
        <v>3662</v>
      </c>
      <c r="M26">
        <f t="shared" si="6"/>
        <v>1</v>
      </c>
      <c r="N26" t="s">
        <v>3663</v>
      </c>
      <c r="O26" t="s">
        <v>3664</v>
      </c>
      <c r="P26" s="10" t="s">
        <v>3432</v>
      </c>
      <c r="Q26" t="s">
        <v>3448</v>
      </c>
      <c r="R26" s="9">
        <v>0.41</v>
      </c>
      <c r="S26" s="19">
        <v>17859.6</v>
      </c>
      <c r="T26" s="20">
        <v>25019</v>
      </c>
      <c r="U26" s="12">
        <f>VLOOKUP(A26,Original!D$2:E$999,2)</f>
        <v>613.75</v>
      </c>
      <c r="V26" s="21">
        <f t="shared" si="1"/>
        <v>0.0245313561693113</v>
      </c>
      <c r="Y26" t="s">
        <v>3665</v>
      </c>
    </row>
    <row r="27" ht="14.55" customHeight="1" spans="1:25">
      <c r="A27" s="9" t="s">
        <v>467</v>
      </c>
      <c r="B27" t="s">
        <v>3666</v>
      </c>
      <c r="C27" t="s">
        <v>3667</v>
      </c>
      <c r="D27" t="s">
        <v>3668</v>
      </c>
      <c r="E27" t="s">
        <v>3438</v>
      </c>
      <c r="F27" t="s">
        <v>3669</v>
      </c>
      <c r="G27" t="s">
        <v>3440</v>
      </c>
      <c r="H27" t="s">
        <v>3493</v>
      </c>
      <c r="I27" t="s">
        <v>3494</v>
      </c>
      <c r="J27" t="s">
        <v>3670</v>
      </c>
      <c r="L27" t="s">
        <v>3671</v>
      </c>
      <c r="M27">
        <f t="shared" si="6"/>
        <v>1</v>
      </c>
      <c r="N27" t="s">
        <v>3672</v>
      </c>
      <c r="O27" t="s">
        <v>3673</v>
      </c>
      <c r="P27" s="10" t="s">
        <v>3447</v>
      </c>
      <c r="Q27" t="s">
        <v>3448</v>
      </c>
      <c r="R27" s="9">
        <v>2.51</v>
      </c>
      <c r="S27" s="19">
        <v>109335.6</v>
      </c>
      <c r="T27" s="20">
        <v>29480</v>
      </c>
      <c r="U27" s="12">
        <f>VLOOKUP(A27,Original!D$2:E$999,2)</f>
        <v>604.87</v>
      </c>
      <c r="V27" s="21">
        <f t="shared" si="1"/>
        <v>0.0205179782903664</v>
      </c>
      <c r="Y27" t="s">
        <v>3674</v>
      </c>
    </row>
    <row r="28" ht="14.55" customHeight="1" spans="1:25">
      <c r="A28" s="9" t="s">
        <v>471</v>
      </c>
      <c r="B28" t="s">
        <v>3675</v>
      </c>
      <c r="C28" t="s">
        <v>3676</v>
      </c>
      <c r="D28" t="s">
        <v>3677</v>
      </c>
      <c r="E28" t="s">
        <v>3423</v>
      </c>
      <c r="F28" t="s">
        <v>3678</v>
      </c>
      <c r="G28" t="s">
        <v>3425</v>
      </c>
      <c r="H28" t="s">
        <v>3514</v>
      </c>
      <c r="I28" t="s">
        <v>3515</v>
      </c>
      <c r="J28" t="s">
        <v>3679</v>
      </c>
      <c r="L28" t="s">
        <v>3680</v>
      </c>
      <c r="M28">
        <f t="shared" si="6"/>
        <v>1</v>
      </c>
      <c r="N28" t="s">
        <v>3681</v>
      </c>
      <c r="O28" t="s">
        <v>3682</v>
      </c>
      <c r="P28" s="10" t="s">
        <v>3432</v>
      </c>
      <c r="Q28" t="s">
        <v>3433</v>
      </c>
      <c r="R28" s="9">
        <v>40</v>
      </c>
      <c r="S28" s="19">
        <v>1742400</v>
      </c>
      <c r="T28" s="20">
        <v>106546</v>
      </c>
      <c r="U28" s="12">
        <f>VLOOKUP(A28,Original!D$2:E$999,2)</f>
        <v>865.97</v>
      </c>
      <c r="V28" s="21">
        <f t="shared" si="1"/>
        <v>0.00812766316895989</v>
      </c>
      <c r="Y28" t="s">
        <v>3683</v>
      </c>
    </row>
    <row r="29" ht="14.55" customHeight="1" spans="1:25">
      <c r="A29" s="9" t="s">
        <v>491</v>
      </c>
      <c r="B29" t="s">
        <v>3684</v>
      </c>
      <c r="C29" t="s">
        <v>3685</v>
      </c>
      <c r="D29" t="s">
        <v>3686</v>
      </c>
      <c r="E29" t="s">
        <v>3438</v>
      </c>
      <c r="F29" t="s">
        <v>3687</v>
      </c>
      <c r="G29" t="s">
        <v>3440</v>
      </c>
      <c r="H29" t="s">
        <v>3688</v>
      </c>
      <c r="I29" t="s">
        <v>3689</v>
      </c>
      <c r="J29" t="s">
        <v>3690</v>
      </c>
      <c r="K29" t="s">
        <v>3691</v>
      </c>
      <c r="L29" t="s">
        <v>3692</v>
      </c>
      <c r="M29">
        <f t="shared" si="0"/>
        <v>1</v>
      </c>
      <c r="N29" t="s">
        <v>3693</v>
      </c>
      <c r="O29" t="s">
        <v>3694</v>
      </c>
      <c r="P29" s="10" t="s">
        <v>3447</v>
      </c>
      <c r="Q29" t="s">
        <v>3448</v>
      </c>
      <c r="R29" s="9">
        <v>1.16</v>
      </c>
      <c r="S29" s="19">
        <v>50529.6</v>
      </c>
      <c r="T29" s="20">
        <v>25915</v>
      </c>
      <c r="U29" s="12">
        <f>VLOOKUP(A29,Original!D$2:E$999,2)</f>
        <v>521.8</v>
      </c>
      <c r="V29" s="21">
        <f t="shared" si="1"/>
        <v>0.0201350569168435</v>
      </c>
      <c r="Y29" t="s">
        <v>3695</v>
      </c>
    </row>
    <row r="30" ht="28.8" spans="1:31">
      <c r="A30" s="16" t="s">
        <v>1732</v>
      </c>
      <c r="B30" s="8" t="s">
        <v>3696</v>
      </c>
      <c r="C30" s="17" t="s">
        <v>3697</v>
      </c>
      <c r="D30" s="8" t="s">
        <v>3698</v>
      </c>
      <c r="E30" s="8" t="s">
        <v>3438</v>
      </c>
      <c r="F30" s="8" t="s">
        <v>3699</v>
      </c>
      <c r="G30" s="8" t="s">
        <v>3440</v>
      </c>
      <c r="H30" s="8" t="s">
        <v>3441</v>
      </c>
      <c r="I30" s="8" t="s">
        <v>3442</v>
      </c>
      <c r="J30" s="8" t="s">
        <v>3679</v>
      </c>
      <c r="K30" s="8"/>
      <c r="L30" s="8" t="s">
        <v>3700</v>
      </c>
      <c r="M30">
        <f>COUNTIF(K:L,L30)</f>
        <v>1</v>
      </c>
      <c r="N30" s="8" t="s">
        <v>3701</v>
      </c>
      <c r="O30" s="8" t="s">
        <v>3702</v>
      </c>
      <c r="P30" s="10" t="s">
        <v>3447</v>
      </c>
      <c r="Q30" s="8" t="s">
        <v>3703</v>
      </c>
      <c r="R30" s="16">
        <v>40</v>
      </c>
      <c r="S30" s="22">
        <v>1742400</v>
      </c>
      <c r="T30" s="20">
        <v>209904</v>
      </c>
      <c r="U30" s="12">
        <f>VLOOKUP(A30,Original!D$2:E$999,2)</f>
        <v>3028.55</v>
      </c>
      <c r="V30" s="21">
        <f t="shared" si="1"/>
        <v>0.0144282624437838</v>
      </c>
      <c r="W30" s="12">
        <v>4</v>
      </c>
      <c r="X30" s="12" t="s">
        <v>3704</v>
      </c>
      <c r="Y30" s="8" t="s">
        <v>3705</v>
      </c>
      <c r="Z30" s="8"/>
      <c r="AA30" s="8"/>
      <c r="AB30" s="8"/>
      <c r="AC30" s="8"/>
      <c r="AD30" s="8"/>
      <c r="AE30" s="8"/>
    </row>
    <row r="31" ht="14.55" customHeight="1" spans="1:25">
      <c r="A31" s="9" t="s">
        <v>511</v>
      </c>
      <c r="B31" t="s">
        <v>3706</v>
      </c>
      <c r="C31" t="s">
        <v>3707</v>
      </c>
      <c r="D31" t="s">
        <v>3708</v>
      </c>
      <c r="E31" t="s">
        <v>3548</v>
      </c>
      <c r="F31" t="s">
        <v>3709</v>
      </c>
      <c r="G31" t="s">
        <v>3440</v>
      </c>
      <c r="H31" t="s">
        <v>3710</v>
      </c>
      <c r="I31" t="s">
        <v>3711</v>
      </c>
      <c r="J31" t="s">
        <v>3712</v>
      </c>
      <c r="K31" t="s">
        <v>3713</v>
      </c>
      <c r="M31">
        <f t="shared" si="0"/>
        <v>2</v>
      </c>
      <c r="N31" t="s">
        <v>3714</v>
      </c>
      <c r="O31" t="s">
        <v>3603</v>
      </c>
      <c r="P31" s="10" t="s">
        <v>3447</v>
      </c>
      <c r="Q31" t="s">
        <v>3556</v>
      </c>
      <c r="R31" s="9">
        <v>1720.88</v>
      </c>
      <c r="S31" s="19">
        <v>74961532.8</v>
      </c>
      <c r="T31" s="20">
        <v>26467</v>
      </c>
      <c r="U31" s="12">
        <f>VLOOKUP(A31,Original!D$2:E$999,2)</f>
        <v>557.39</v>
      </c>
      <c r="V31" s="21">
        <f t="shared" si="1"/>
        <v>0.0210598103298447</v>
      </c>
      <c r="Y31" t="s">
        <v>3715</v>
      </c>
    </row>
    <row r="32" ht="14.55" customHeight="1" spans="1:25">
      <c r="A32" s="9" t="s">
        <v>515</v>
      </c>
      <c r="B32" t="s">
        <v>3716</v>
      </c>
      <c r="C32" t="s">
        <v>3717</v>
      </c>
      <c r="D32" t="s">
        <v>3718</v>
      </c>
      <c r="E32" t="s">
        <v>3453</v>
      </c>
      <c r="F32" t="s">
        <v>3719</v>
      </c>
      <c r="G32" t="s">
        <v>3440</v>
      </c>
      <c r="H32" t="s">
        <v>3720</v>
      </c>
      <c r="I32" t="s">
        <v>3721</v>
      </c>
      <c r="J32" t="s">
        <v>3722</v>
      </c>
      <c r="K32" t="s">
        <v>3713</v>
      </c>
      <c r="M32">
        <f t="shared" si="0"/>
        <v>2</v>
      </c>
      <c r="N32" t="s">
        <v>3714</v>
      </c>
      <c r="O32" t="s">
        <v>3603</v>
      </c>
      <c r="P32" s="10" t="s">
        <v>3447</v>
      </c>
      <c r="Q32" t="s">
        <v>3723</v>
      </c>
      <c r="R32" s="9">
        <v>1.38</v>
      </c>
      <c r="S32" s="19">
        <v>60112.8</v>
      </c>
      <c r="T32" s="20">
        <v>99634</v>
      </c>
      <c r="U32" s="12">
        <f>VLOOKUP(A32,Original!D$2:E$999,2)</f>
        <v>1687.97</v>
      </c>
      <c r="V32" s="21">
        <f t="shared" si="1"/>
        <v>0.0169417066463256</v>
      </c>
      <c r="Y32" t="s">
        <v>3724</v>
      </c>
    </row>
    <row r="33" ht="14.55" customHeight="1" spans="1:25">
      <c r="A33" s="9" t="s">
        <v>544</v>
      </c>
      <c r="B33" t="s">
        <v>3725</v>
      </c>
      <c r="C33" t="s">
        <v>3726</v>
      </c>
      <c r="D33" t="s">
        <v>3727</v>
      </c>
      <c r="E33" t="s">
        <v>3438</v>
      </c>
      <c r="F33" t="s">
        <v>3728</v>
      </c>
      <c r="G33" t="s">
        <v>3440</v>
      </c>
      <c r="H33" t="s">
        <v>3688</v>
      </c>
      <c r="I33" t="s">
        <v>3689</v>
      </c>
      <c r="J33" t="s">
        <v>3729</v>
      </c>
      <c r="L33" t="s">
        <v>3730</v>
      </c>
      <c r="M33">
        <f t="shared" ref="M33:M42" si="7">COUNTIF(K:L,L33)</f>
        <v>1</v>
      </c>
      <c r="N33" t="s">
        <v>3731</v>
      </c>
      <c r="O33" t="s">
        <v>3647</v>
      </c>
      <c r="P33" s="10" t="s">
        <v>3447</v>
      </c>
      <c r="Q33" t="s">
        <v>3448</v>
      </c>
      <c r="R33" s="9">
        <v>7.17</v>
      </c>
      <c r="S33" s="19">
        <v>312325.2</v>
      </c>
      <c r="T33" s="20">
        <v>84720</v>
      </c>
      <c r="U33" s="12">
        <f>VLOOKUP(A33,Original!D$2:E$999,2)</f>
        <v>1589.62</v>
      </c>
      <c r="V33" s="21">
        <f t="shared" si="1"/>
        <v>0.0187632200188857</v>
      </c>
      <c r="Y33" t="s">
        <v>3732</v>
      </c>
    </row>
    <row r="34" ht="14.55" customHeight="1" spans="1:25">
      <c r="A34" s="9" t="s">
        <v>579</v>
      </c>
      <c r="B34" t="s">
        <v>3733</v>
      </c>
      <c r="C34" t="s">
        <v>3734</v>
      </c>
      <c r="D34" t="s">
        <v>3735</v>
      </c>
      <c r="E34" t="s">
        <v>3736</v>
      </c>
      <c r="F34" t="s">
        <v>3737</v>
      </c>
      <c r="G34" t="s">
        <v>3425</v>
      </c>
      <c r="H34" t="s">
        <v>3688</v>
      </c>
      <c r="I34" t="s">
        <v>3689</v>
      </c>
      <c r="J34" t="s">
        <v>3738</v>
      </c>
      <c r="L34" t="s">
        <v>3739</v>
      </c>
      <c r="M34">
        <f t="shared" si="7"/>
        <v>1</v>
      </c>
      <c r="N34" t="s">
        <v>3740</v>
      </c>
      <c r="O34" t="s">
        <v>3741</v>
      </c>
      <c r="P34" s="10" t="s">
        <v>3432</v>
      </c>
      <c r="Q34" t="s">
        <v>3742</v>
      </c>
      <c r="R34" s="9">
        <v>10</v>
      </c>
      <c r="S34" s="19">
        <v>435600</v>
      </c>
      <c r="T34" s="20">
        <v>149368</v>
      </c>
      <c r="U34" s="12">
        <f>VLOOKUP(A34,Original!D$2:E$999,2)</f>
        <v>619.23</v>
      </c>
      <c r="V34" s="21">
        <f t="shared" si="1"/>
        <v>0.00414566707728563</v>
      </c>
      <c r="Y34" t="s">
        <v>3743</v>
      </c>
    </row>
    <row r="35" spans="1:31">
      <c r="A35" s="16" t="s">
        <v>495</v>
      </c>
      <c r="B35" s="8" t="s">
        <v>3744</v>
      </c>
      <c r="C35" s="8" t="s">
        <v>3745</v>
      </c>
      <c r="D35" s="8" t="s">
        <v>3746</v>
      </c>
      <c r="E35" s="8" t="s">
        <v>3438</v>
      </c>
      <c r="F35" s="8" t="s">
        <v>3747</v>
      </c>
      <c r="G35" s="8" t="s">
        <v>3440</v>
      </c>
      <c r="H35" s="8" t="s">
        <v>3688</v>
      </c>
      <c r="I35" s="8" t="s">
        <v>3689</v>
      </c>
      <c r="J35" s="8" t="s">
        <v>3748</v>
      </c>
      <c r="K35" s="8"/>
      <c r="L35" s="8" t="s">
        <v>3749</v>
      </c>
      <c r="M35">
        <f t="shared" si="7"/>
        <v>1</v>
      </c>
      <c r="N35" s="8" t="s">
        <v>3750</v>
      </c>
      <c r="O35" s="8" t="s">
        <v>3751</v>
      </c>
      <c r="P35" s="10" t="s">
        <v>3447</v>
      </c>
      <c r="Q35" s="8" t="s">
        <v>3752</v>
      </c>
      <c r="R35" s="16">
        <v>20</v>
      </c>
      <c r="S35" s="22">
        <v>871200</v>
      </c>
      <c r="T35" s="20">
        <v>147303</v>
      </c>
      <c r="U35" s="12">
        <f>VLOOKUP(A35,Original!D$2:E$999,2)</f>
        <v>2699.76</v>
      </c>
      <c r="V35" s="21">
        <f t="shared" si="1"/>
        <v>0.0183279362945765</v>
      </c>
      <c r="X35" s="12" t="s">
        <v>3753</v>
      </c>
      <c r="Y35" s="8" t="s">
        <v>3754</v>
      </c>
      <c r="Z35" s="8"/>
      <c r="AA35" s="8"/>
      <c r="AB35" s="8"/>
      <c r="AC35" s="8"/>
      <c r="AD35" s="8"/>
      <c r="AE35" s="8"/>
    </row>
    <row r="36" ht="14.55" customHeight="1" spans="1:25">
      <c r="A36" s="9" t="s">
        <v>622</v>
      </c>
      <c r="B36" t="s">
        <v>3755</v>
      </c>
      <c r="C36" t="s">
        <v>3756</v>
      </c>
      <c r="D36" t="s">
        <v>3757</v>
      </c>
      <c r="E36" t="s">
        <v>3423</v>
      </c>
      <c r="F36" t="s">
        <v>3737</v>
      </c>
      <c r="G36" t="s">
        <v>3425</v>
      </c>
      <c r="H36" t="s">
        <v>3688</v>
      </c>
      <c r="I36" t="s">
        <v>3689</v>
      </c>
      <c r="J36" t="s">
        <v>3758</v>
      </c>
      <c r="L36" t="s">
        <v>3759</v>
      </c>
      <c r="M36">
        <f t="shared" si="7"/>
        <v>1</v>
      </c>
      <c r="N36" t="s">
        <v>3760</v>
      </c>
      <c r="O36" t="s">
        <v>3761</v>
      </c>
      <c r="P36" s="10" t="s">
        <v>3432</v>
      </c>
      <c r="Q36" t="s">
        <v>3433</v>
      </c>
      <c r="R36" s="9">
        <v>5.22</v>
      </c>
      <c r="S36" s="19">
        <v>227383.2</v>
      </c>
      <c r="T36" s="20">
        <v>93867</v>
      </c>
      <c r="U36" s="12">
        <f>VLOOKUP(A36,Original!D$2:E$999,2)</f>
        <v>1276.47</v>
      </c>
      <c r="V36" s="21">
        <f t="shared" si="1"/>
        <v>0.0135987088114034</v>
      </c>
      <c r="Y36" t="s">
        <v>3762</v>
      </c>
    </row>
    <row r="37" ht="14.55" customHeight="1" spans="1:25">
      <c r="A37" s="9" t="s">
        <v>639</v>
      </c>
      <c r="B37" t="s">
        <v>3763</v>
      </c>
      <c r="C37" t="s">
        <v>3764</v>
      </c>
      <c r="D37" t="s">
        <v>3765</v>
      </c>
      <c r="E37" t="s">
        <v>3438</v>
      </c>
      <c r="F37" t="s">
        <v>3766</v>
      </c>
      <c r="G37" t="s">
        <v>3440</v>
      </c>
      <c r="H37" t="s">
        <v>3767</v>
      </c>
      <c r="I37" t="s">
        <v>3768</v>
      </c>
      <c r="J37" t="s">
        <v>3769</v>
      </c>
      <c r="L37" t="s">
        <v>3770</v>
      </c>
      <c r="M37">
        <f t="shared" si="7"/>
        <v>1</v>
      </c>
      <c r="N37" t="s">
        <v>3771</v>
      </c>
      <c r="O37" t="s">
        <v>3772</v>
      </c>
      <c r="P37" s="10" t="s">
        <v>3447</v>
      </c>
      <c r="Q37" t="s">
        <v>3448</v>
      </c>
      <c r="R37" s="9">
        <v>4.6</v>
      </c>
      <c r="S37" s="19">
        <v>200376</v>
      </c>
      <c r="T37" s="20">
        <v>41573</v>
      </c>
      <c r="U37" s="12">
        <f>VLOOKUP(A37,Original!D$2:E$999,2)</f>
        <v>507.5</v>
      </c>
      <c r="V37" s="21">
        <f t="shared" si="1"/>
        <v>0.0122074423303586</v>
      </c>
      <c r="Y37" t="s">
        <v>3773</v>
      </c>
    </row>
    <row r="38" ht="14.55" customHeight="1" spans="1:25">
      <c r="A38" s="9" t="s">
        <v>655</v>
      </c>
      <c r="B38" t="s">
        <v>3774</v>
      </c>
      <c r="C38" t="s">
        <v>3775</v>
      </c>
      <c r="D38" t="s">
        <v>3776</v>
      </c>
      <c r="E38" t="s">
        <v>3423</v>
      </c>
      <c r="F38" t="s">
        <v>3777</v>
      </c>
      <c r="G38" t="s">
        <v>3425</v>
      </c>
      <c r="H38" t="s">
        <v>3688</v>
      </c>
      <c r="I38" t="s">
        <v>3689</v>
      </c>
      <c r="J38" t="s">
        <v>3504</v>
      </c>
      <c r="L38" t="s">
        <v>3778</v>
      </c>
      <c r="M38">
        <f t="shared" si="7"/>
        <v>1</v>
      </c>
      <c r="N38" t="s">
        <v>3779</v>
      </c>
      <c r="O38" t="s">
        <v>3780</v>
      </c>
      <c r="P38" s="10" t="s">
        <v>3432</v>
      </c>
      <c r="Q38" t="s">
        <v>3433</v>
      </c>
      <c r="R38" s="9">
        <v>1</v>
      </c>
      <c r="S38" s="19">
        <v>43560</v>
      </c>
      <c r="T38" s="20">
        <v>48438</v>
      </c>
      <c r="U38" s="12">
        <f>VLOOKUP(A38,Original!D$2:E$999,2)</f>
        <v>864.85</v>
      </c>
      <c r="V38" s="21">
        <f t="shared" si="1"/>
        <v>0.0178547834344936</v>
      </c>
      <c r="Y38" t="s">
        <v>3781</v>
      </c>
    </row>
    <row r="39" ht="14.55" customHeight="1" spans="1:25">
      <c r="A39" s="9" t="s">
        <v>667</v>
      </c>
      <c r="B39" t="s">
        <v>3782</v>
      </c>
      <c r="C39" t="s">
        <v>3783</v>
      </c>
      <c r="D39" t="s">
        <v>3784</v>
      </c>
      <c r="E39" t="s">
        <v>3423</v>
      </c>
      <c r="F39" t="s">
        <v>3785</v>
      </c>
      <c r="G39" t="s">
        <v>3786</v>
      </c>
      <c r="H39" t="s">
        <v>3688</v>
      </c>
      <c r="I39" t="s">
        <v>3689</v>
      </c>
      <c r="J39" t="s">
        <v>3786</v>
      </c>
      <c r="L39" t="s">
        <v>3787</v>
      </c>
      <c r="M39">
        <f t="shared" si="7"/>
        <v>1</v>
      </c>
      <c r="N39" t="s">
        <v>3788</v>
      </c>
      <c r="O39" t="s">
        <v>3789</v>
      </c>
      <c r="P39" s="10" t="s">
        <v>3432</v>
      </c>
      <c r="Q39" t="s">
        <v>3790</v>
      </c>
      <c r="U39" s="12">
        <f>VLOOKUP(A39,Original!D$2:E$999,2)</f>
        <v>783.88</v>
      </c>
      <c r="V39" s="21" t="e">
        <f t="shared" si="1"/>
        <v>#DIV/0!</v>
      </c>
      <c r="Y39" t="s">
        <v>3791</v>
      </c>
    </row>
    <row r="40" ht="14.55" customHeight="1" spans="1:25">
      <c r="A40" s="9" t="s">
        <v>720</v>
      </c>
      <c r="B40" t="s">
        <v>3792</v>
      </c>
      <c r="C40" t="s">
        <v>3793</v>
      </c>
      <c r="D40" t="s">
        <v>3794</v>
      </c>
      <c r="E40" t="s">
        <v>3423</v>
      </c>
      <c r="F40" t="s">
        <v>3795</v>
      </c>
      <c r="G40" t="s">
        <v>3425</v>
      </c>
      <c r="H40" t="s">
        <v>3720</v>
      </c>
      <c r="I40" t="s">
        <v>3721</v>
      </c>
      <c r="J40" t="s">
        <v>3796</v>
      </c>
      <c r="L40" t="s">
        <v>3797</v>
      </c>
      <c r="M40">
        <f t="shared" si="7"/>
        <v>1</v>
      </c>
      <c r="N40" t="s">
        <v>3798</v>
      </c>
      <c r="O40" t="s">
        <v>3603</v>
      </c>
      <c r="P40" s="10" t="s">
        <v>3432</v>
      </c>
      <c r="Q40" t="s">
        <v>3433</v>
      </c>
      <c r="R40" s="9">
        <v>5.02</v>
      </c>
      <c r="S40" s="19">
        <v>218671.2</v>
      </c>
      <c r="T40" s="20">
        <v>9662</v>
      </c>
      <c r="U40" s="12">
        <f>VLOOKUP(A40,Original!D$2:E$999,2)</f>
        <v>628.16</v>
      </c>
      <c r="V40" s="21">
        <f t="shared" si="1"/>
        <v>0.0650134547712689</v>
      </c>
      <c r="Y40" t="s">
        <v>3799</v>
      </c>
    </row>
    <row r="41" ht="14.55" customHeight="1" spans="1:25">
      <c r="A41" s="9" t="s">
        <v>1375</v>
      </c>
      <c r="B41" t="s">
        <v>3800</v>
      </c>
      <c r="C41" t="s">
        <v>3801</v>
      </c>
      <c r="D41" t="s">
        <v>3802</v>
      </c>
      <c r="E41" t="s">
        <v>3423</v>
      </c>
      <c r="F41" t="s">
        <v>3803</v>
      </c>
      <c r="G41" t="s">
        <v>3425</v>
      </c>
      <c r="H41" t="s">
        <v>3767</v>
      </c>
      <c r="I41" t="s">
        <v>3768</v>
      </c>
      <c r="J41" t="s">
        <v>3804</v>
      </c>
      <c r="L41" t="s">
        <v>3805</v>
      </c>
      <c r="M41">
        <f t="shared" si="7"/>
        <v>1</v>
      </c>
      <c r="N41" t="s">
        <v>3806</v>
      </c>
      <c r="O41" t="s">
        <v>3807</v>
      </c>
      <c r="P41" s="10" t="s">
        <v>3432</v>
      </c>
      <c r="Q41" t="s">
        <v>3433</v>
      </c>
      <c r="R41" s="9">
        <v>14</v>
      </c>
      <c r="S41" s="19">
        <v>609840</v>
      </c>
      <c r="T41" s="20">
        <v>71909</v>
      </c>
      <c r="U41" s="12">
        <f>VLOOKUP(A41,Original!D$2:E$999,2)</f>
        <v>993.88</v>
      </c>
      <c r="V41" s="21">
        <f t="shared" si="1"/>
        <v>0.0138213575491246</v>
      </c>
      <c r="Y41" t="s">
        <v>3808</v>
      </c>
    </row>
    <row r="42" spans="1:25">
      <c r="A42" s="9" t="s">
        <v>829</v>
      </c>
      <c r="B42" t="s">
        <v>3809</v>
      </c>
      <c r="C42" t="s">
        <v>3810</v>
      </c>
      <c r="D42" t="s">
        <v>3811</v>
      </c>
      <c r="E42" t="s">
        <v>3438</v>
      </c>
      <c r="F42" t="s">
        <v>3812</v>
      </c>
      <c r="G42" t="s">
        <v>3440</v>
      </c>
      <c r="H42" t="s">
        <v>3767</v>
      </c>
      <c r="I42" t="s">
        <v>3768</v>
      </c>
      <c r="J42" t="s">
        <v>3813</v>
      </c>
      <c r="L42" t="s">
        <v>3814</v>
      </c>
      <c r="M42">
        <f t="shared" si="7"/>
        <v>1</v>
      </c>
      <c r="N42" t="s">
        <v>3815</v>
      </c>
      <c r="O42" t="s">
        <v>3816</v>
      </c>
      <c r="P42" s="10" t="s">
        <v>3447</v>
      </c>
      <c r="Q42" t="s">
        <v>3448</v>
      </c>
      <c r="R42" s="9">
        <v>27.33</v>
      </c>
      <c r="S42" s="19">
        <v>1190494.8</v>
      </c>
      <c r="T42" s="20">
        <v>121895</v>
      </c>
      <c r="U42" s="12">
        <f>VLOOKUP(A42,Original!D$2:E$999,2)</f>
        <v>1725.16</v>
      </c>
      <c r="V42" s="21">
        <f t="shared" si="1"/>
        <v>0.014152836457607</v>
      </c>
      <c r="Y42" t="s">
        <v>3817</v>
      </c>
    </row>
    <row r="43" ht="14.55" customHeight="1" spans="1:25">
      <c r="A43" s="9" t="s">
        <v>1135</v>
      </c>
      <c r="B43" t="s">
        <v>3818</v>
      </c>
      <c r="C43" t="s">
        <v>3819</v>
      </c>
      <c r="D43" t="s">
        <v>3820</v>
      </c>
      <c r="E43" t="s">
        <v>3438</v>
      </c>
      <c r="F43" t="s">
        <v>3821</v>
      </c>
      <c r="G43" t="s">
        <v>3440</v>
      </c>
      <c r="H43" t="s">
        <v>3688</v>
      </c>
      <c r="I43" t="s">
        <v>3689</v>
      </c>
      <c r="J43" t="s">
        <v>3822</v>
      </c>
      <c r="K43" t="s">
        <v>3823</v>
      </c>
      <c r="M43">
        <f t="shared" si="0"/>
        <v>6</v>
      </c>
      <c r="N43" t="s">
        <v>3824</v>
      </c>
      <c r="O43" t="s">
        <v>3508</v>
      </c>
      <c r="P43" s="10" t="s">
        <v>3447</v>
      </c>
      <c r="Q43" t="s">
        <v>3448</v>
      </c>
      <c r="R43" s="9">
        <v>0.95</v>
      </c>
      <c r="S43" s="19">
        <v>41382</v>
      </c>
      <c r="T43" s="20">
        <v>29317</v>
      </c>
      <c r="U43" s="12">
        <f>VLOOKUP(A43,Original!D$2:E$999,2)</f>
        <v>594.37</v>
      </c>
      <c r="V43" s="21">
        <f t="shared" si="1"/>
        <v>0.0202739025138998</v>
      </c>
      <c r="Y43" t="s">
        <v>3825</v>
      </c>
    </row>
    <row r="44" ht="14.55" customHeight="1" spans="1:25">
      <c r="A44" s="9" t="s">
        <v>1197</v>
      </c>
      <c r="B44" t="s">
        <v>3826</v>
      </c>
      <c r="C44" t="s">
        <v>3827</v>
      </c>
      <c r="D44" t="s">
        <v>3828</v>
      </c>
      <c r="E44" t="s">
        <v>3438</v>
      </c>
      <c r="F44" t="s">
        <v>3719</v>
      </c>
      <c r="G44" t="s">
        <v>3425</v>
      </c>
      <c r="H44" t="s">
        <v>3720</v>
      </c>
      <c r="I44" t="s">
        <v>3721</v>
      </c>
      <c r="J44" t="s">
        <v>3829</v>
      </c>
      <c r="K44" t="s">
        <v>3830</v>
      </c>
      <c r="L44" t="s">
        <v>3831</v>
      </c>
      <c r="M44">
        <f t="shared" si="0"/>
        <v>1</v>
      </c>
      <c r="N44" t="s">
        <v>3832</v>
      </c>
      <c r="O44" t="s">
        <v>3603</v>
      </c>
      <c r="P44" s="10" t="s">
        <v>3432</v>
      </c>
      <c r="Q44" t="s">
        <v>3448</v>
      </c>
      <c r="R44" s="9">
        <v>0.87</v>
      </c>
      <c r="S44" s="19">
        <v>37897.2</v>
      </c>
      <c r="T44" s="20">
        <v>12093</v>
      </c>
      <c r="U44" s="12">
        <f>VLOOKUP(A44,Original!D$2:E$999,2)</f>
        <v>808.54</v>
      </c>
      <c r="V44" s="21">
        <f t="shared" si="1"/>
        <v>0.0668601670387828</v>
      </c>
      <c r="Y44" t="s">
        <v>3833</v>
      </c>
    </row>
    <row r="45" ht="14.55" customHeight="1" spans="1:25">
      <c r="A45" s="9" t="s">
        <v>1228</v>
      </c>
      <c r="B45" t="s">
        <v>3834</v>
      </c>
      <c r="C45" t="s">
        <v>3835</v>
      </c>
      <c r="D45" t="s">
        <v>3836</v>
      </c>
      <c r="E45" t="s">
        <v>3438</v>
      </c>
      <c r="F45" t="s">
        <v>3737</v>
      </c>
      <c r="G45" t="s">
        <v>3440</v>
      </c>
      <c r="H45" t="s">
        <v>3688</v>
      </c>
      <c r="I45" t="s">
        <v>3689</v>
      </c>
      <c r="J45" t="s">
        <v>3837</v>
      </c>
      <c r="L45" t="s">
        <v>3838</v>
      </c>
      <c r="M45">
        <f>COUNTIF(K:L,L45)</f>
        <v>1</v>
      </c>
      <c r="N45" t="s">
        <v>3839</v>
      </c>
      <c r="O45" t="s">
        <v>3840</v>
      </c>
      <c r="P45" s="10" t="s">
        <v>3447</v>
      </c>
      <c r="Q45" t="s">
        <v>3752</v>
      </c>
      <c r="R45" s="9">
        <v>27.1</v>
      </c>
      <c r="S45" s="19">
        <v>1180476</v>
      </c>
      <c r="T45" s="20">
        <v>196821</v>
      </c>
      <c r="U45" s="12">
        <f>VLOOKUP(A45,Original!D$2:E$999,2)</f>
        <v>3481.29</v>
      </c>
      <c r="V45" s="21">
        <f t="shared" si="1"/>
        <v>0.0176875943115826</v>
      </c>
      <c r="Y45" t="s">
        <v>3841</v>
      </c>
    </row>
    <row r="46" ht="14.55" customHeight="1" spans="1:25">
      <c r="A46" s="9" t="s">
        <v>1238</v>
      </c>
      <c r="B46" t="s">
        <v>3842</v>
      </c>
      <c r="C46" t="s">
        <v>3843</v>
      </c>
      <c r="D46" t="s">
        <v>3844</v>
      </c>
      <c r="E46" t="s">
        <v>3438</v>
      </c>
      <c r="F46" t="s">
        <v>3845</v>
      </c>
      <c r="G46" t="s">
        <v>3440</v>
      </c>
      <c r="H46" t="s">
        <v>3688</v>
      </c>
      <c r="I46" t="s">
        <v>3689</v>
      </c>
      <c r="J46" t="s">
        <v>3846</v>
      </c>
      <c r="K46" t="s">
        <v>3823</v>
      </c>
      <c r="M46">
        <f t="shared" si="0"/>
        <v>6</v>
      </c>
      <c r="N46" t="s">
        <v>3824</v>
      </c>
      <c r="O46" t="s">
        <v>3508</v>
      </c>
      <c r="P46" s="10" t="s">
        <v>3447</v>
      </c>
      <c r="Q46" t="s">
        <v>3448</v>
      </c>
      <c r="R46" s="9">
        <v>1.51</v>
      </c>
      <c r="S46" s="19">
        <v>65775.6</v>
      </c>
      <c r="T46" s="20">
        <v>20579</v>
      </c>
      <c r="U46" s="12">
        <f>VLOOKUP(A46,Original!D$2:E$999,2)</f>
        <v>1000.94</v>
      </c>
      <c r="V46" s="21">
        <f t="shared" si="1"/>
        <v>0.0486389037368191</v>
      </c>
      <c r="Y46" t="s">
        <v>3847</v>
      </c>
    </row>
    <row r="47" ht="14.55" customHeight="1" spans="1:31">
      <c r="A47" s="16" t="s">
        <v>1276</v>
      </c>
      <c r="B47" s="8" t="s">
        <v>3848</v>
      </c>
      <c r="C47" s="8" t="s">
        <v>3849</v>
      </c>
      <c r="D47" s="8" t="s">
        <v>3850</v>
      </c>
      <c r="E47" s="8" t="s">
        <v>3438</v>
      </c>
      <c r="F47" s="8" t="s">
        <v>3851</v>
      </c>
      <c r="G47" s="8" t="s">
        <v>3440</v>
      </c>
      <c r="H47" s="8" t="s">
        <v>3688</v>
      </c>
      <c r="I47" s="8" t="s">
        <v>3689</v>
      </c>
      <c r="J47" s="8" t="s">
        <v>3852</v>
      </c>
      <c r="K47" s="8"/>
      <c r="L47" s="8" t="s">
        <v>3853</v>
      </c>
      <c r="M47">
        <f t="shared" ref="M47:M56" si="8">COUNTIF(K:L,L47)</f>
        <v>1</v>
      </c>
      <c r="N47" s="8" t="s">
        <v>3854</v>
      </c>
      <c r="O47" s="8" t="s">
        <v>3855</v>
      </c>
      <c r="P47" s="10" t="s">
        <v>3447</v>
      </c>
      <c r="Q47" s="8" t="s">
        <v>3448</v>
      </c>
      <c r="R47" s="16">
        <v>2.99</v>
      </c>
      <c r="S47" s="22">
        <v>130244.4</v>
      </c>
      <c r="T47" s="20">
        <v>66374</v>
      </c>
      <c r="U47" s="12">
        <f>VLOOKUP(A47,Original!D$2:E$999,2)</f>
        <v>2801.75</v>
      </c>
      <c r="V47" s="21">
        <f t="shared" si="1"/>
        <v>0.0422115587428812</v>
      </c>
      <c r="Y47" s="8" t="s">
        <v>3856</v>
      </c>
      <c r="Z47" s="8"/>
      <c r="AA47" s="8"/>
      <c r="AB47" s="8"/>
      <c r="AC47" s="8"/>
      <c r="AD47" s="8"/>
      <c r="AE47" s="8"/>
    </row>
    <row r="48" ht="14.55" customHeight="1" spans="1:25">
      <c r="A48" s="9" t="s">
        <v>1305</v>
      </c>
      <c r="B48" t="s">
        <v>3857</v>
      </c>
      <c r="C48" t="s">
        <v>3858</v>
      </c>
      <c r="D48" t="s">
        <v>3859</v>
      </c>
      <c r="E48" t="s">
        <v>3423</v>
      </c>
      <c r="F48" t="s">
        <v>3803</v>
      </c>
      <c r="G48" t="s">
        <v>3425</v>
      </c>
      <c r="H48" t="s">
        <v>3767</v>
      </c>
      <c r="I48" t="s">
        <v>3768</v>
      </c>
      <c r="J48" t="s">
        <v>3860</v>
      </c>
      <c r="L48" t="s">
        <v>3861</v>
      </c>
      <c r="M48">
        <f t="shared" si="8"/>
        <v>1</v>
      </c>
      <c r="N48" t="s">
        <v>3862</v>
      </c>
      <c r="O48" t="s">
        <v>3863</v>
      </c>
      <c r="P48" s="10" t="s">
        <v>3432</v>
      </c>
      <c r="Q48" t="s">
        <v>3433</v>
      </c>
      <c r="R48" s="9">
        <v>6</v>
      </c>
      <c r="S48" s="19">
        <v>261360</v>
      </c>
      <c r="T48" s="20">
        <v>45391</v>
      </c>
      <c r="U48" s="12">
        <f>VLOOKUP(A48,Original!D$2:E$999,2)</f>
        <v>838.24</v>
      </c>
      <c r="V48" s="21">
        <f t="shared" si="1"/>
        <v>0.0184670970016083</v>
      </c>
      <c r="Y48" t="s">
        <v>3864</v>
      </c>
    </row>
    <row r="49" spans="1:25">
      <c r="A49" s="9" t="s">
        <v>587</v>
      </c>
      <c r="B49" t="s">
        <v>3865</v>
      </c>
      <c r="C49" t="s">
        <v>3866</v>
      </c>
      <c r="D49" t="s">
        <v>3867</v>
      </c>
      <c r="E49" t="s">
        <v>3438</v>
      </c>
      <c r="F49" t="s">
        <v>3868</v>
      </c>
      <c r="G49" t="s">
        <v>3425</v>
      </c>
      <c r="H49" t="s">
        <v>3767</v>
      </c>
      <c r="I49" t="s">
        <v>3768</v>
      </c>
      <c r="J49" t="s">
        <v>3869</v>
      </c>
      <c r="L49" t="s">
        <v>3870</v>
      </c>
      <c r="M49">
        <f t="shared" si="8"/>
        <v>1</v>
      </c>
      <c r="N49" t="s">
        <v>3871</v>
      </c>
      <c r="O49" t="s">
        <v>3872</v>
      </c>
      <c r="P49" s="10" t="s">
        <v>3432</v>
      </c>
      <c r="Q49" t="s">
        <v>3752</v>
      </c>
      <c r="R49" s="9">
        <v>30.87</v>
      </c>
      <c r="S49" s="19">
        <v>1344697.2</v>
      </c>
      <c r="T49" s="20">
        <v>121727</v>
      </c>
      <c r="U49" s="12">
        <f>VLOOKUP(A49,Original!D$2:E$999,2)</f>
        <v>1738.9</v>
      </c>
      <c r="V49" s="21">
        <f t="shared" si="1"/>
        <v>0.0142852448511834</v>
      </c>
      <c r="Y49" t="s">
        <v>3873</v>
      </c>
    </row>
    <row r="50" ht="14.55" customHeight="1" spans="1:25">
      <c r="A50" s="9" t="s">
        <v>1332</v>
      </c>
      <c r="B50" t="s">
        <v>3874</v>
      </c>
      <c r="C50" t="s">
        <v>3875</v>
      </c>
      <c r="D50" t="s">
        <v>3876</v>
      </c>
      <c r="E50" t="s">
        <v>3438</v>
      </c>
      <c r="F50" t="s">
        <v>3877</v>
      </c>
      <c r="G50" t="s">
        <v>3440</v>
      </c>
      <c r="H50" t="s">
        <v>3688</v>
      </c>
      <c r="I50" t="s">
        <v>3689</v>
      </c>
      <c r="J50" t="s">
        <v>3878</v>
      </c>
      <c r="L50" t="s">
        <v>3879</v>
      </c>
      <c r="M50">
        <f t="shared" si="8"/>
        <v>1</v>
      </c>
      <c r="N50" t="s">
        <v>3880</v>
      </c>
      <c r="O50" t="s">
        <v>3881</v>
      </c>
      <c r="P50" s="10" t="s">
        <v>3447</v>
      </c>
      <c r="Q50" t="s">
        <v>3448</v>
      </c>
      <c r="R50" s="9">
        <v>1.14</v>
      </c>
      <c r="S50" s="19">
        <v>49658.4</v>
      </c>
      <c r="T50" s="20">
        <v>38348</v>
      </c>
      <c r="U50" s="12">
        <f>VLOOKUP(A50,Original!D$2:E$999,2)</f>
        <v>699.89</v>
      </c>
      <c r="V50" s="21">
        <f t="shared" si="1"/>
        <v>0.0182510170021905</v>
      </c>
      <c r="Y50" t="s">
        <v>3882</v>
      </c>
    </row>
    <row r="51" ht="14.55" customHeight="1" spans="1:25">
      <c r="A51" s="9" t="s">
        <v>1368</v>
      </c>
      <c r="B51" t="s">
        <v>3883</v>
      </c>
      <c r="C51" t="s">
        <v>3884</v>
      </c>
      <c r="D51" t="s">
        <v>3885</v>
      </c>
      <c r="E51" t="s">
        <v>3438</v>
      </c>
      <c r="F51" t="s">
        <v>3886</v>
      </c>
      <c r="G51" t="s">
        <v>3440</v>
      </c>
      <c r="H51" t="s">
        <v>3688</v>
      </c>
      <c r="I51" t="s">
        <v>3689</v>
      </c>
      <c r="J51" t="s">
        <v>3887</v>
      </c>
      <c r="L51" t="s">
        <v>3888</v>
      </c>
      <c r="M51">
        <f t="shared" si="8"/>
        <v>1</v>
      </c>
      <c r="N51" t="s">
        <v>3889</v>
      </c>
      <c r="O51" t="s">
        <v>3890</v>
      </c>
      <c r="P51" s="10" t="s">
        <v>3447</v>
      </c>
      <c r="Q51" t="s">
        <v>3448</v>
      </c>
      <c r="R51" s="9">
        <v>0.84</v>
      </c>
      <c r="S51" s="19">
        <v>36590.4</v>
      </c>
      <c r="T51" s="20">
        <v>29466</v>
      </c>
      <c r="U51" s="12">
        <f>VLOOKUP(A51,Original!D$2:E$999,2)</f>
        <v>532.56</v>
      </c>
      <c r="V51" s="21">
        <f t="shared" si="1"/>
        <v>0.0180737120749338</v>
      </c>
      <c r="Y51" t="s">
        <v>3891</v>
      </c>
    </row>
    <row r="52" spans="1:25">
      <c r="A52" s="9" t="s">
        <v>1653</v>
      </c>
      <c r="B52" t="s">
        <v>3892</v>
      </c>
      <c r="C52" t="s">
        <v>3893</v>
      </c>
      <c r="D52" t="s">
        <v>3894</v>
      </c>
      <c r="E52" t="s">
        <v>3423</v>
      </c>
      <c r="F52" t="s">
        <v>3895</v>
      </c>
      <c r="G52" t="s">
        <v>3425</v>
      </c>
      <c r="H52" t="s">
        <v>3720</v>
      </c>
      <c r="I52" t="s">
        <v>3721</v>
      </c>
      <c r="J52" t="s">
        <v>3679</v>
      </c>
      <c r="L52" t="s">
        <v>3896</v>
      </c>
      <c r="M52">
        <f t="shared" si="8"/>
        <v>1</v>
      </c>
      <c r="N52" t="s">
        <v>3897</v>
      </c>
      <c r="O52" t="s">
        <v>3898</v>
      </c>
      <c r="P52" s="10" t="s">
        <v>3432</v>
      </c>
      <c r="Q52" t="s">
        <v>3433</v>
      </c>
      <c r="R52" s="9">
        <v>40</v>
      </c>
      <c r="S52" s="19">
        <v>1742400</v>
      </c>
      <c r="T52" s="20">
        <v>94739</v>
      </c>
      <c r="U52" s="12">
        <f>VLOOKUP(A52,Original!D$2:E$999,2)</f>
        <v>1486.4</v>
      </c>
      <c r="V52" s="21">
        <f t="shared" si="1"/>
        <v>0.0156894204076463</v>
      </c>
      <c r="Y52" t="s">
        <v>3899</v>
      </c>
    </row>
    <row r="53" ht="14.55" customHeight="1" spans="1:25">
      <c r="A53" s="9" t="s">
        <v>1394</v>
      </c>
      <c r="B53" t="s">
        <v>3900</v>
      </c>
      <c r="C53" t="s">
        <v>3901</v>
      </c>
      <c r="D53" t="s">
        <v>3902</v>
      </c>
      <c r="E53" t="s">
        <v>3438</v>
      </c>
      <c r="F53" t="s">
        <v>3903</v>
      </c>
      <c r="G53" t="s">
        <v>3440</v>
      </c>
      <c r="H53" t="s">
        <v>3767</v>
      </c>
      <c r="I53" t="s">
        <v>3768</v>
      </c>
      <c r="J53" t="s">
        <v>3904</v>
      </c>
      <c r="L53" t="s">
        <v>3905</v>
      </c>
      <c r="M53">
        <f t="shared" si="8"/>
        <v>1</v>
      </c>
      <c r="N53" t="s">
        <v>3906</v>
      </c>
      <c r="O53" t="s">
        <v>3907</v>
      </c>
      <c r="P53" s="10" t="s">
        <v>3447</v>
      </c>
      <c r="Q53" t="s">
        <v>3448</v>
      </c>
      <c r="R53" s="9">
        <v>10.46</v>
      </c>
      <c r="S53" s="19">
        <v>455637.6</v>
      </c>
      <c r="T53" s="20">
        <v>71164</v>
      </c>
      <c r="U53" s="12">
        <f>VLOOKUP(A53,Original!D$2:E$999,2)</f>
        <v>936.08</v>
      </c>
      <c r="V53" s="21">
        <f t="shared" si="1"/>
        <v>0.0131538418301388</v>
      </c>
      <c r="Y53" t="s">
        <v>3908</v>
      </c>
    </row>
    <row r="54" ht="14.55" customHeight="1" spans="1:25">
      <c r="A54" s="9" t="s">
        <v>1417</v>
      </c>
      <c r="B54" t="s">
        <v>3909</v>
      </c>
      <c r="C54" t="s">
        <v>3910</v>
      </c>
      <c r="D54" t="s">
        <v>3911</v>
      </c>
      <c r="E54" t="s">
        <v>3423</v>
      </c>
      <c r="F54" t="s">
        <v>3912</v>
      </c>
      <c r="G54" t="s">
        <v>3425</v>
      </c>
      <c r="H54" t="s">
        <v>3688</v>
      </c>
      <c r="I54" t="s">
        <v>3689</v>
      </c>
      <c r="J54" t="s">
        <v>3913</v>
      </c>
      <c r="L54" t="s">
        <v>3914</v>
      </c>
      <c r="M54">
        <f t="shared" si="8"/>
        <v>1</v>
      </c>
      <c r="N54" t="s">
        <v>3915</v>
      </c>
      <c r="O54" t="s">
        <v>3431</v>
      </c>
      <c r="P54" s="10" t="s">
        <v>3432</v>
      </c>
      <c r="Q54" t="s">
        <v>3433</v>
      </c>
      <c r="R54" s="9">
        <v>5.3</v>
      </c>
      <c r="S54" s="19">
        <v>230868</v>
      </c>
      <c r="T54" s="20">
        <v>99112</v>
      </c>
      <c r="U54" s="12">
        <f>VLOOKUP(A54,Original!D$2:E$999,2)</f>
        <v>693.83</v>
      </c>
      <c r="V54" s="21">
        <f t="shared" si="1"/>
        <v>0.00700046412139801</v>
      </c>
      <c r="Y54" t="s">
        <v>3916</v>
      </c>
    </row>
    <row r="55" ht="14.55" customHeight="1" spans="1:25">
      <c r="A55" s="9" t="s">
        <v>1661</v>
      </c>
      <c r="B55" t="s">
        <v>3917</v>
      </c>
      <c r="C55" t="s">
        <v>3918</v>
      </c>
      <c r="D55" t="s">
        <v>3919</v>
      </c>
      <c r="E55" t="s">
        <v>3423</v>
      </c>
      <c r="F55" t="s">
        <v>3439</v>
      </c>
      <c r="G55" t="s">
        <v>3504</v>
      </c>
      <c r="H55" t="s">
        <v>3441</v>
      </c>
      <c r="I55" t="s">
        <v>3442</v>
      </c>
      <c r="J55" t="s">
        <v>3920</v>
      </c>
      <c r="L55" t="s">
        <v>3921</v>
      </c>
      <c r="M55">
        <f t="shared" si="8"/>
        <v>1</v>
      </c>
      <c r="N55" t="s">
        <v>3922</v>
      </c>
      <c r="O55" t="s">
        <v>3923</v>
      </c>
      <c r="P55" s="10" t="s">
        <v>3432</v>
      </c>
      <c r="Q55" t="s">
        <v>3433</v>
      </c>
      <c r="R55" s="9">
        <v>37.2</v>
      </c>
      <c r="S55" s="19">
        <v>1620432</v>
      </c>
      <c r="T55" s="20">
        <v>415266</v>
      </c>
      <c r="U55" s="12">
        <f>VLOOKUP(A55,Original!D$2:E$999,2)</f>
        <v>4542.24</v>
      </c>
      <c r="V55" s="21">
        <f t="shared" si="1"/>
        <v>0.0109381456704859</v>
      </c>
      <c r="Y55" t="s">
        <v>3924</v>
      </c>
    </row>
    <row r="56" ht="14.55" customHeight="1" spans="1:25">
      <c r="A56" s="9" t="s">
        <v>1447</v>
      </c>
      <c r="B56" t="s">
        <v>3925</v>
      </c>
      <c r="C56" t="s">
        <v>3926</v>
      </c>
      <c r="D56" t="s">
        <v>3927</v>
      </c>
      <c r="E56" t="s">
        <v>3423</v>
      </c>
      <c r="F56" t="s">
        <v>3928</v>
      </c>
      <c r="G56" t="s">
        <v>3425</v>
      </c>
      <c r="H56" t="s">
        <v>3688</v>
      </c>
      <c r="I56" t="s">
        <v>3689</v>
      </c>
      <c r="J56" t="s">
        <v>3929</v>
      </c>
      <c r="L56" t="s">
        <v>3930</v>
      </c>
      <c r="M56">
        <f t="shared" si="8"/>
        <v>1</v>
      </c>
      <c r="N56" t="s">
        <v>3931</v>
      </c>
      <c r="O56" t="s">
        <v>3932</v>
      </c>
      <c r="P56" s="10" t="s">
        <v>3432</v>
      </c>
      <c r="Q56" t="s">
        <v>3433</v>
      </c>
      <c r="R56" s="9">
        <v>0.92</v>
      </c>
      <c r="S56" s="19">
        <v>40075.2</v>
      </c>
      <c r="T56" s="20">
        <v>35258</v>
      </c>
      <c r="U56" s="12">
        <f>VLOOKUP(A56,Original!D$2:E$999,2)</f>
        <v>697.52</v>
      </c>
      <c r="V56" s="21">
        <f t="shared" si="1"/>
        <v>0.0197833115888593</v>
      </c>
      <c r="Y56" t="s">
        <v>3933</v>
      </c>
    </row>
    <row r="57" ht="14.55" customHeight="1" spans="1:25">
      <c r="A57" s="9" t="s">
        <v>1451</v>
      </c>
      <c r="B57" t="s">
        <v>3934</v>
      </c>
      <c r="C57" t="s">
        <v>3935</v>
      </c>
      <c r="D57" t="s">
        <v>3936</v>
      </c>
      <c r="E57" t="s">
        <v>3423</v>
      </c>
      <c r="F57" t="s">
        <v>3937</v>
      </c>
      <c r="G57" t="s">
        <v>3425</v>
      </c>
      <c r="H57" t="s">
        <v>3767</v>
      </c>
      <c r="I57" t="s">
        <v>3768</v>
      </c>
      <c r="J57" t="s">
        <v>3679</v>
      </c>
      <c r="K57" t="s">
        <v>3938</v>
      </c>
      <c r="M57">
        <f t="shared" si="0"/>
        <v>1</v>
      </c>
      <c r="N57" t="s">
        <v>3939</v>
      </c>
      <c r="O57" t="s">
        <v>3940</v>
      </c>
      <c r="P57" s="10" t="s">
        <v>3432</v>
      </c>
      <c r="Q57" t="s">
        <v>3433</v>
      </c>
      <c r="R57" s="9">
        <v>40</v>
      </c>
      <c r="S57" s="19">
        <v>1742400</v>
      </c>
      <c r="T57" s="20">
        <v>131678</v>
      </c>
      <c r="U57" s="12">
        <f>VLOOKUP(A57,Original!D$2:E$999,2)</f>
        <v>932.08</v>
      </c>
      <c r="V57" s="21">
        <f t="shared" si="1"/>
        <v>0.00707847932076733</v>
      </c>
      <c r="Y57" t="s">
        <v>3941</v>
      </c>
    </row>
    <row r="58" spans="1:25">
      <c r="A58" s="9" t="s">
        <v>3188</v>
      </c>
      <c r="B58" t="s">
        <v>3942</v>
      </c>
      <c r="C58" t="s">
        <v>3943</v>
      </c>
      <c r="D58" t="s">
        <v>3944</v>
      </c>
      <c r="E58" t="s">
        <v>3453</v>
      </c>
      <c r="F58" t="s">
        <v>3945</v>
      </c>
      <c r="G58" t="s">
        <v>3440</v>
      </c>
      <c r="H58" t="s">
        <v>3688</v>
      </c>
      <c r="I58" t="s">
        <v>3689</v>
      </c>
      <c r="J58" t="s">
        <v>3946</v>
      </c>
      <c r="L58" t="s">
        <v>3947</v>
      </c>
      <c r="M58">
        <f t="shared" ref="M58:M60" si="9">COUNTIF(K:L,L58)</f>
        <v>1</v>
      </c>
      <c r="N58" t="s">
        <v>3948</v>
      </c>
      <c r="O58" t="s">
        <v>3949</v>
      </c>
      <c r="P58" s="10" t="s">
        <v>3447</v>
      </c>
      <c r="Q58" t="s">
        <v>3723</v>
      </c>
      <c r="R58" s="9">
        <v>0.63</v>
      </c>
      <c r="S58" s="19">
        <v>27442.8</v>
      </c>
      <c r="T58" s="20">
        <v>89749</v>
      </c>
      <c r="U58" s="12">
        <f>VLOOKUP(A58,Original!D$2:E$999,2)</f>
        <v>1443.11</v>
      </c>
      <c r="V58" s="21">
        <f t="shared" si="1"/>
        <v>0.0160793992133617</v>
      </c>
      <c r="Y58" t="s">
        <v>3950</v>
      </c>
    </row>
    <row r="59" ht="14.55" customHeight="1" spans="1:25">
      <c r="A59" s="9" t="s">
        <v>1483</v>
      </c>
      <c r="B59" t="s">
        <v>3951</v>
      </c>
      <c r="C59" t="s">
        <v>3952</v>
      </c>
      <c r="D59" t="s">
        <v>3953</v>
      </c>
      <c r="E59" t="s">
        <v>3438</v>
      </c>
      <c r="F59" t="s">
        <v>3912</v>
      </c>
      <c r="G59" t="s">
        <v>3440</v>
      </c>
      <c r="H59" t="s">
        <v>3688</v>
      </c>
      <c r="I59" t="s">
        <v>3689</v>
      </c>
      <c r="J59" t="s">
        <v>3738</v>
      </c>
      <c r="L59" t="s">
        <v>3954</v>
      </c>
      <c r="M59">
        <f t="shared" si="9"/>
        <v>1</v>
      </c>
      <c r="N59" t="s">
        <v>3955</v>
      </c>
      <c r="O59" t="s">
        <v>3956</v>
      </c>
      <c r="P59" s="10" t="s">
        <v>3447</v>
      </c>
      <c r="Q59" t="s">
        <v>3752</v>
      </c>
      <c r="R59" s="9">
        <v>10</v>
      </c>
      <c r="S59" s="19">
        <v>435600</v>
      </c>
      <c r="T59" s="20">
        <v>44373</v>
      </c>
      <c r="U59" s="12">
        <f>VLOOKUP(A59,Original!D$2:E$999,2)</f>
        <v>804.71</v>
      </c>
      <c r="V59" s="21">
        <f t="shared" si="1"/>
        <v>0.0181351272170013</v>
      </c>
      <c r="Y59" t="s">
        <v>3957</v>
      </c>
    </row>
    <row r="60" spans="1:25">
      <c r="A60" s="9" t="s">
        <v>2860</v>
      </c>
      <c r="B60" t="s">
        <v>3958</v>
      </c>
      <c r="C60" t="s">
        <v>3959</v>
      </c>
      <c r="D60" t="s">
        <v>3960</v>
      </c>
      <c r="E60" t="s">
        <v>3423</v>
      </c>
      <c r="F60" t="s">
        <v>3961</v>
      </c>
      <c r="G60" t="s">
        <v>3504</v>
      </c>
      <c r="H60" t="s">
        <v>3441</v>
      </c>
      <c r="I60" t="s">
        <v>3442</v>
      </c>
      <c r="J60" t="s">
        <v>3962</v>
      </c>
      <c r="L60" t="s">
        <v>3963</v>
      </c>
      <c r="M60">
        <f t="shared" si="9"/>
        <v>1</v>
      </c>
      <c r="N60" t="s">
        <v>3964</v>
      </c>
      <c r="O60" t="s">
        <v>3965</v>
      </c>
      <c r="P60" s="10" t="s">
        <v>3432</v>
      </c>
      <c r="Q60" t="s">
        <v>3433</v>
      </c>
      <c r="R60" s="9">
        <v>1.9</v>
      </c>
      <c r="S60" s="19">
        <v>82764</v>
      </c>
      <c r="T60" s="20">
        <v>79852</v>
      </c>
      <c r="U60" s="12">
        <f>VLOOKUP(A60,Original!D$2:E$999,2)</f>
        <v>1787.54</v>
      </c>
      <c r="V60" s="21">
        <f t="shared" si="1"/>
        <v>0.0223856634774333</v>
      </c>
      <c r="Y60" t="s">
        <v>3966</v>
      </c>
    </row>
    <row r="61" ht="14.55" customHeight="1" spans="1:25">
      <c r="A61" s="9" t="s">
        <v>2774</v>
      </c>
      <c r="B61" t="s">
        <v>3967</v>
      </c>
      <c r="C61" t="s">
        <v>3968</v>
      </c>
      <c r="D61" t="s">
        <v>3969</v>
      </c>
      <c r="E61" t="s">
        <v>3438</v>
      </c>
      <c r="F61" t="s">
        <v>3439</v>
      </c>
      <c r="G61" t="s">
        <v>3440</v>
      </c>
      <c r="H61" t="s">
        <v>3441</v>
      </c>
      <c r="I61" t="s">
        <v>3442</v>
      </c>
      <c r="J61" t="s">
        <v>3970</v>
      </c>
      <c r="K61" t="s">
        <v>3971</v>
      </c>
      <c r="M61">
        <f t="shared" si="0"/>
        <v>1</v>
      </c>
      <c r="N61" t="s">
        <v>3972</v>
      </c>
      <c r="O61" t="s">
        <v>3973</v>
      </c>
      <c r="P61" s="10" t="s">
        <v>3447</v>
      </c>
      <c r="Q61" t="s">
        <v>3974</v>
      </c>
      <c r="R61" s="9">
        <v>0.9</v>
      </c>
      <c r="S61" s="19">
        <v>39204</v>
      </c>
      <c r="T61" s="20">
        <v>38106</v>
      </c>
      <c r="U61" s="12">
        <f>VLOOKUP(A61,Original!D$2:E$999,2)</f>
        <v>636.97</v>
      </c>
      <c r="V61" s="21">
        <f t="shared" si="1"/>
        <v>0.0167157403033643</v>
      </c>
      <c r="Y61" t="s">
        <v>3975</v>
      </c>
    </row>
    <row r="62" ht="14.55" customHeight="1" spans="1:25">
      <c r="A62" s="9" t="s">
        <v>1563</v>
      </c>
      <c r="B62" t="s">
        <v>3976</v>
      </c>
      <c r="C62" t="s">
        <v>3977</v>
      </c>
      <c r="D62" t="s">
        <v>3978</v>
      </c>
      <c r="E62" t="s">
        <v>3438</v>
      </c>
      <c r="F62" t="s">
        <v>3845</v>
      </c>
      <c r="G62" t="s">
        <v>3440</v>
      </c>
      <c r="H62" t="s">
        <v>3688</v>
      </c>
      <c r="I62" t="s">
        <v>3689</v>
      </c>
      <c r="J62" t="s">
        <v>3979</v>
      </c>
      <c r="L62" t="s">
        <v>3980</v>
      </c>
      <c r="M62">
        <f>COUNTIF(K:L,L62)</f>
        <v>1</v>
      </c>
      <c r="N62" t="s">
        <v>3981</v>
      </c>
      <c r="O62" t="s">
        <v>3982</v>
      </c>
      <c r="P62" s="10" t="s">
        <v>3447</v>
      </c>
      <c r="Q62" t="s">
        <v>3448</v>
      </c>
      <c r="R62" s="9">
        <v>1.27</v>
      </c>
      <c r="S62" s="19">
        <v>55321.2</v>
      </c>
      <c r="T62" s="20">
        <v>34323</v>
      </c>
      <c r="U62" s="12">
        <f>VLOOKUP(A62,Original!D$2:E$999,2)</f>
        <v>699.2</v>
      </c>
      <c r="V62" s="21">
        <f t="shared" si="1"/>
        <v>0.0203711796754363</v>
      </c>
      <c r="Y62" t="s">
        <v>3983</v>
      </c>
    </row>
    <row r="63" ht="14.55" customHeight="1" spans="1:25">
      <c r="A63" s="9" t="s">
        <v>1576</v>
      </c>
      <c r="B63" t="s">
        <v>3984</v>
      </c>
      <c r="C63" t="s">
        <v>3985</v>
      </c>
      <c r="D63" t="s">
        <v>3986</v>
      </c>
      <c r="E63" t="s">
        <v>3438</v>
      </c>
      <c r="F63" t="s">
        <v>3987</v>
      </c>
      <c r="G63" t="s">
        <v>3440</v>
      </c>
      <c r="H63" t="s">
        <v>3688</v>
      </c>
      <c r="I63" t="s">
        <v>3689</v>
      </c>
      <c r="J63" t="s">
        <v>3988</v>
      </c>
      <c r="K63" t="s">
        <v>3823</v>
      </c>
      <c r="M63">
        <f t="shared" si="0"/>
        <v>6</v>
      </c>
      <c r="N63" t="s">
        <v>3824</v>
      </c>
      <c r="O63" t="s">
        <v>3508</v>
      </c>
      <c r="P63" s="10" t="s">
        <v>3447</v>
      </c>
      <c r="Q63" t="s">
        <v>3448</v>
      </c>
      <c r="R63" s="9">
        <v>1.05</v>
      </c>
      <c r="S63" s="19">
        <v>45738</v>
      </c>
      <c r="T63" s="20">
        <v>26012</v>
      </c>
      <c r="U63" s="12">
        <f>VLOOKUP(A63,Original!D$2:E$999,2)</f>
        <v>531.21</v>
      </c>
      <c r="V63" s="21">
        <f t="shared" si="1"/>
        <v>0.0204217284330309</v>
      </c>
      <c r="Y63" t="s">
        <v>3989</v>
      </c>
    </row>
    <row r="64" spans="1:25">
      <c r="A64" s="9" t="s">
        <v>825</v>
      </c>
      <c r="B64" t="s">
        <v>3990</v>
      </c>
      <c r="C64" t="s">
        <v>3991</v>
      </c>
      <c r="D64" t="s">
        <v>3992</v>
      </c>
      <c r="E64" t="s">
        <v>3438</v>
      </c>
      <c r="F64" t="s">
        <v>3812</v>
      </c>
      <c r="G64" t="s">
        <v>3440</v>
      </c>
      <c r="H64" t="s">
        <v>3767</v>
      </c>
      <c r="I64" t="s">
        <v>3768</v>
      </c>
      <c r="J64" t="s">
        <v>3748</v>
      </c>
      <c r="L64" t="s">
        <v>3993</v>
      </c>
      <c r="M64">
        <f>COUNTIF(K:L,L64)</f>
        <v>1</v>
      </c>
      <c r="N64" t="s">
        <v>3994</v>
      </c>
      <c r="O64" t="s">
        <v>3995</v>
      </c>
      <c r="P64" s="10" t="s">
        <v>3447</v>
      </c>
      <c r="Q64" t="s">
        <v>3448</v>
      </c>
      <c r="R64" s="9">
        <v>20</v>
      </c>
      <c r="S64" s="19">
        <v>871200</v>
      </c>
      <c r="T64" s="20">
        <v>72185</v>
      </c>
      <c r="U64" s="12">
        <f>VLOOKUP(A64,Original!D$2:E$999,2)</f>
        <v>845.11</v>
      </c>
      <c r="V64" s="21">
        <f t="shared" si="1"/>
        <v>0.01170755697167</v>
      </c>
      <c r="Y64" t="s">
        <v>3996</v>
      </c>
    </row>
    <row r="65" ht="14.55" customHeight="1" spans="1:25">
      <c r="A65" s="9" t="s">
        <v>2884</v>
      </c>
      <c r="B65" t="s">
        <v>3997</v>
      </c>
      <c r="C65" t="s">
        <v>3998</v>
      </c>
      <c r="D65" t="s">
        <v>3999</v>
      </c>
      <c r="E65" t="s">
        <v>3438</v>
      </c>
      <c r="F65" t="s">
        <v>4000</v>
      </c>
      <c r="G65" t="s">
        <v>3440</v>
      </c>
      <c r="H65" t="s">
        <v>3688</v>
      </c>
      <c r="I65" t="s">
        <v>3689</v>
      </c>
      <c r="J65" t="s">
        <v>4001</v>
      </c>
      <c r="K65" t="s">
        <v>3517</v>
      </c>
      <c r="M65">
        <f t="shared" si="0"/>
        <v>2</v>
      </c>
      <c r="N65" t="s">
        <v>3518</v>
      </c>
      <c r="O65" t="s">
        <v>3519</v>
      </c>
      <c r="P65" s="10" t="s">
        <v>3447</v>
      </c>
      <c r="Q65" t="s">
        <v>3448</v>
      </c>
      <c r="R65" s="9">
        <v>2.39</v>
      </c>
      <c r="S65" s="19">
        <v>104108.4</v>
      </c>
      <c r="T65" s="20">
        <v>33667</v>
      </c>
      <c r="U65" s="12">
        <f>VLOOKUP(A65,Original!D$2:E$999,2)</f>
        <v>615.87</v>
      </c>
      <c r="V65" s="21">
        <f t="shared" si="1"/>
        <v>0.0182929871981466</v>
      </c>
      <c r="Y65" t="s">
        <v>4002</v>
      </c>
    </row>
    <row r="66" ht="14.55" customHeight="1" spans="1:25">
      <c r="A66" s="9" t="s">
        <v>1621</v>
      </c>
      <c r="B66" t="s">
        <v>4003</v>
      </c>
      <c r="C66" t="s">
        <v>4004</v>
      </c>
      <c r="D66" t="s">
        <v>4005</v>
      </c>
      <c r="E66" t="s">
        <v>3423</v>
      </c>
      <c r="F66" t="s">
        <v>4006</v>
      </c>
      <c r="G66" t="s">
        <v>3425</v>
      </c>
      <c r="H66" t="s">
        <v>3688</v>
      </c>
      <c r="I66" t="s">
        <v>3689</v>
      </c>
      <c r="J66" t="s">
        <v>4007</v>
      </c>
      <c r="L66" t="s">
        <v>4008</v>
      </c>
      <c r="M66">
        <f t="shared" ref="M66:M67" si="10">COUNTIF(K:L,L66)</f>
        <v>1</v>
      </c>
      <c r="N66" t="s">
        <v>4009</v>
      </c>
      <c r="O66" t="s">
        <v>3780</v>
      </c>
      <c r="P66" s="10" t="s">
        <v>3432</v>
      </c>
      <c r="Q66" t="s">
        <v>3433</v>
      </c>
      <c r="R66" s="9">
        <v>1.02</v>
      </c>
      <c r="S66" s="19">
        <v>44431.2</v>
      </c>
      <c r="T66" s="20">
        <v>42107</v>
      </c>
      <c r="U66" s="12">
        <f>VLOOKUP(A66,Original!D$2:E$999,2)</f>
        <v>1267.05</v>
      </c>
      <c r="V66" s="21">
        <f t="shared" si="1"/>
        <v>0.0300911962381552</v>
      </c>
      <c r="Y66" t="s">
        <v>4010</v>
      </c>
    </row>
    <row r="67" spans="1:25">
      <c r="A67" s="9" t="s">
        <v>1533</v>
      </c>
      <c r="B67" t="s">
        <v>4011</v>
      </c>
      <c r="C67" t="s">
        <v>4012</v>
      </c>
      <c r="D67" t="s">
        <v>4013</v>
      </c>
      <c r="E67" t="s">
        <v>3438</v>
      </c>
      <c r="F67" t="s">
        <v>4014</v>
      </c>
      <c r="G67" t="s">
        <v>3440</v>
      </c>
      <c r="H67" t="s">
        <v>3688</v>
      </c>
      <c r="I67" t="s">
        <v>3689</v>
      </c>
      <c r="J67" t="s">
        <v>4015</v>
      </c>
      <c r="L67" t="s">
        <v>4016</v>
      </c>
      <c r="M67">
        <f t="shared" si="10"/>
        <v>1</v>
      </c>
      <c r="N67" t="s">
        <v>4017</v>
      </c>
      <c r="O67" t="s">
        <v>4018</v>
      </c>
      <c r="P67" s="10" t="s">
        <v>3447</v>
      </c>
      <c r="Q67" t="s">
        <v>3448</v>
      </c>
      <c r="R67" s="9">
        <v>2.33</v>
      </c>
      <c r="S67" s="19">
        <v>101494.8</v>
      </c>
      <c r="T67" s="20">
        <v>65738</v>
      </c>
      <c r="U67" s="12">
        <f>VLOOKUP(A67,Original!D$2:E$999,2)</f>
        <v>1215.97</v>
      </c>
      <c r="V67" s="21">
        <f t="shared" si="1"/>
        <v>0.0184972162219721</v>
      </c>
      <c r="Y67" t="s">
        <v>4019</v>
      </c>
    </row>
    <row r="68" ht="14.55" customHeight="1" spans="1:28">
      <c r="A68" s="9" t="s">
        <v>1637</v>
      </c>
      <c r="B68" t="s">
        <v>4020</v>
      </c>
      <c r="C68" t="s">
        <v>4021</v>
      </c>
      <c r="D68" t="s">
        <v>4022</v>
      </c>
      <c r="E68" t="s">
        <v>4023</v>
      </c>
      <c r="F68" t="s">
        <v>3439</v>
      </c>
      <c r="G68" t="s">
        <v>3504</v>
      </c>
      <c r="H68" t="s">
        <v>3441</v>
      </c>
      <c r="I68" t="s">
        <v>3442</v>
      </c>
      <c r="J68" t="s">
        <v>4024</v>
      </c>
      <c r="K68" t="s">
        <v>4025</v>
      </c>
      <c r="L68" t="s">
        <v>4026</v>
      </c>
      <c r="M68">
        <f t="shared" ref="M68:M130" si="11">COUNTIF(K:L,K68)</f>
        <v>2</v>
      </c>
      <c r="N68" t="s">
        <v>4027</v>
      </c>
      <c r="O68" t="s">
        <v>3508</v>
      </c>
      <c r="P68" s="10" t="s">
        <v>3432</v>
      </c>
      <c r="Q68" t="s">
        <v>4028</v>
      </c>
      <c r="R68" s="9">
        <v>2</v>
      </c>
      <c r="S68" s="19">
        <v>87120</v>
      </c>
      <c r="T68" s="20">
        <v>58790</v>
      </c>
      <c r="U68" s="12">
        <f>VLOOKUP(A68,Original!D$2:E$999,2)</f>
        <v>4202.92</v>
      </c>
      <c r="V68" s="21">
        <f t="shared" ref="V68:V131" si="12">U68/T68</f>
        <v>0.0714903895220276</v>
      </c>
      <c r="Y68" t="s">
        <v>4029</v>
      </c>
      <c r="Z68" t="s">
        <v>4030</v>
      </c>
      <c r="AA68" t="s">
        <v>4031</v>
      </c>
      <c r="AB68" t="s">
        <v>4032</v>
      </c>
    </row>
    <row r="69" ht="14.55" customHeight="1" spans="1:25">
      <c r="A69" s="9" t="s">
        <v>1645</v>
      </c>
      <c r="B69" t="s">
        <v>4033</v>
      </c>
      <c r="C69" t="s">
        <v>4034</v>
      </c>
      <c r="D69" t="s">
        <v>4035</v>
      </c>
      <c r="E69" t="s">
        <v>3423</v>
      </c>
      <c r="F69" t="s">
        <v>4036</v>
      </c>
      <c r="G69" t="s">
        <v>3504</v>
      </c>
      <c r="H69" t="s">
        <v>3441</v>
      </c>
      <c r="I69" t="s">
        <v>3442</v>
      </c>
      <c r="J69" t="s">
        <v>4037</v>
      </c>
      <c r="L69" t="s">
        <v>4038</v>
      </c>
      <c r="M69">
        <f t="shared" ref="M69:M73" si="13">COUNTIF(K:L,L69)</f>
        <v>1</v>
      </c>
      <c r="N69" t="s">
        <v>4039</v>
      </c>
      <c r="O69" t="s">
        <v>3508</v>
      </c>
      <c r="P69" s="10" t="s">
        <v>3432</v>
      </c>
      <c r="Q69" t="s">
        <v>3433</v>
      </c>
      <c r="R69" s="9">
        <v>6.1</v>
      </c>
      <c r="S69" s="19">
        <v>265716</v>
      </c>
      <c r="T69" s="20">
        <v>210697</v>
      </c>
      <c r="U69" s="12">
        <f>VLOOKUP(A69,Original!D$2:E$999,2)</f>
        <v>3690.88</v>
      </c>
      <c r="V69" s="21">
        <f t="shared" si="12"/>
        <v>0.0175174777049507</v>
      </c>
      <c r="Y69" t="s">
        <v>4040</v>
      </c>
    </row>
    <row r="70" ht="14.55" customHeight="1" spans="1:25">
      <c r="A70" s="9" t="s">
        <v>1649</v>
      </c>
      <c r="B70" t="s">
        <v>4041</v>
      </c>
      <c r="C70" t="s">
        <v>4042</v>
      </c>
      <c r="D70" t="s">
        <v>4043</v>
      </c>
      <c r="E70" t="s">
        <v>3423</v>
      </c>
      <c r="F70" t="s">
        <v>4044</v>
      </c>
      <c r="G70" t="s">
        <v>3504</v>
      </c>
      <c r="H70" t="s">
        <v>3441</v>
      </c>
      <c r="I70" t="s">
        <v>3442</v>
      </c>
      <c r="J70" t="s">
        <v>4045</v>
      </c>
      <c r="L70" t="s">
        <v>4046</v>
      </c>
      <c r="M70">
        <f t="shared" si="13"/>
        <v>1</v>
      </c>
      <c r="N70" t="s">
        <v>4047</v>
      </c>
      <c r="O70" t="s">
        <v>3508</v>
      </c>
      <c r="P70" s="10" t="s">
        <v>3432</v>
      </c>
      <c r="Q70" t="s">
        <v>3433</v>
      </c>
      <c r="R70" s="9">
        <v>3.96</v>
      </c>
      <c r="S70" s="19">
        <v>172497.6</v>
      </c>
      <c r="T70" s="20">
        <v>128183</v>
      </c>
      <c r="U70" s="12">
        <f>VLOOKUP(A70,Original!D$2:E$999,2)</f>
        <v>1913.33</v>
      </c>
      <c r="V70" s="21">
        <f t="shared" si="12"/>
        <v>0.0149265503225857</v>
      </c>
      <c r="Y70" t="s">
        <v>4048</v>
      </c>
    </row>
    <row r="71" spans="1:25">
      <c r="A71" s="9" t="s">
        <v>1700</v>
      </c>
      <c r="B71" t="s">
        <v>4049</v>
      </c>
      <c r="C71" t="s">
        <v>4050</v>
      </c>
      <c r="D71" t="s">
        <v>4051</v>
      </c>
      <c r="E71" t="s">
        <v>3423</v>
      </c>
      <c r="F71" t="s">
        <v>4052</v>
      </c>
      <c r="G71" t="s">
        <v>3504</v>
      </c>
      <c r="H71" t="s">
        <v>3441</v>
      </c>
      <c r="I71" t="s">
        <v>3442</v>
      </c>
      <c r="J71" t="s">
        <v>4053</v>
      </c>
      <c r="L71" t="s">
        <v>4054</v>
      </c>
      <c r="M71">
        <f t="shared" si="13"/>
        <v>1</v>
      </c>
      <c r="N71" t="s">
        <v>4055</v>
      </c>
      <c r="O71" t="s">
        <v>4056</v>
      </c>
      <c r="P71" s="10" t="s">
        <v>3432</v>
      </c>
      <c r="Q71" t="s">
        <v>3433</v>
      </c>
      <c r="R71" s="9">
        <v>0.72</v>
      </c>
      <c r="S71" s="19">
        <v>31363.2</v>
      </c>
      <c r="T71" s="20">
        <v>54822</v>
      </c>
      <c r="U71" s="12">
        <f>VLOOKUP(A71,Original!D$2:E$999,2)</f>
        <v>607.39</v>
      </c>
      <c r="V71" s="21">
        <f t="shared" si="12"/>
        <v>0.0110793112254205</v>
      </c>
      <c r="Y71" t="s">
        <v>4057</v>
      </c>
    </row>
    <row r="72" ht="14.55" customHeight="1" spans="1:25">
      <c r="A72" s="9" t="s">
        <v>1657</v>
      </c>
      <c r="B72" t="s">
        <v>4058</v>
      </c>
      <c r="C72" t="s">
        <v>4059</v>
      </c>
      <c r="D72" t="s">
        <v>4060</v>
      </c>
      <c r="E72" t="s">
        <v>3423</v>
      </c>
      <c r="F72" t="s">
        <v>4061</v>
      </c>
      <c r="G72" t="s">
        <v>3504</v>
      </c>
      <c r="H72" t="s">
        <v>3441</v>
      </c>
      <c r="I72" t="s">
        <v>3442</v>
      </c>
      <c r="J72" t="s">
        <v>4062</v>
      </c>
      <c r="L72" t="s">
        <v>4063</v>
      </c>
      <c r="M72">
        <f t="shared" si="13"/>
        <v>1</v>
      </c>
      <c r="N72" t="s">
        <v>4064</v>
      </c>
      <c r="O72" t="s">
        <v>3508</v>
      </c>
      <c r="P72" s="10" t="s">
        <v>3432</v>
      </c>
      <c r="Q72" t="s">
        <v>3433</v>
      </c>
      <c r="R72" s="9">
        <v>8.5</v>
      </c>
      <c r="S72" s="19">
        <v>370260</v>
      </c>
      <c r="T72" s="20">
        <v>126248</v>
      </c>
      <c r="U72" s="12">
        <f>VLOOKUP(A72,Original!D$2:E$999,2)</f>
        <v>1391.09</v>
      </c>
      <c r="V72" s="21">
        <f t="shared" si="12"/>
        <v>0.0110187092072746</v>
      </c>
      <c r="Y72" t="s">
        <v>4065</v>
      </c>
    </row>
    <row r="73" spans="1:25">
      <c r="A73" s="9" t="s">
        <v>2164</v>
      </c>
      <c r="B73" t="s">
        <v>4066</v>
      </c>
      <c r="C73" t="s">
        <v>4067</v>
      </c>
      <c r="D73" t="s">
        <v>4068</v>
      </c>
      <c r="E73" t="s">
        <v>3438</v>
      </c>
      <c r="F73" t="s">
        <v>4069</v>
      </c>
      <c r="G73" t="s">
        <v>3440</v>
      </c>
      <c r="H73" t="s">
        <v>3688</v>
      </c>
      <c r="I73" t="s">
        <v>3689</v>
      </c>
      <c r="J73" t="s">
        <v>4070</v>
      </c>
      <c r="L73" t="s">
        <v>4071</v>
      </c>
      <c r="M73">
        <f t="shared" si="13"/>
        <v>1</v>
      </c>
      <c r="N73" t="s">
        <v>4072</v>
      </c>
      <c r="O73" t="s">
        <v>4073</v>
      </c>
      <c r="P73" s="10" t="s">
        <v>3447</v>
      </c>
      <c r="Q73" t="s">
        <v>3448</v>
      </c>
      <c r="R73" s="9">
        <v>2.03</v>
      </c>
      <c r="S73" s="19">
        <v>88426.8</v>
      </c>
      <c r="T73" s="20">
        <v>42533</v>
      </c>
      <c r="U73" s="12">
        <f>VLOOKUP(A73,Original!D$2:E$999,2)</f>
        <v>924.33</v>
      </c>
      <c r="V73" s="21">
        <f t="shared" si="12"/>
        <v>0.0217320668657278</v>
      </c>
      <c r="Y73" t="s">
        <v>4074</v>
      </c>
    </row>
    <row r="74" spans="1:25">
      <c r="A74" s="9" t="s">
        <v>1633</v>
      </c>
      <c r="B74" t="s">
        <v>4075</v>
      </c>
      <c r="C74" t="s">
        <v>4076</v>
      </c>
      <c r="D74" t="s">
        <v>4077</v>
      </c>
      <c r="E74" t="s">
        <v>3438</v>
      </c>
      <c r="F74" t="s">
        <v>3877</v>
      </c>
      <c r="G74" t="s">
        <v>3440</v>
      </c>
      <c r="H74" t="s">
        <v>3688</v>
      </c>
      <c r="I74" t="s">
        <v>3689</v>
      </c>
      <c r="J74" t="s">
        <v>4078</v>
      </c>
      <c r="K74" t="s">
        <v>4079</v>
      </c>
      <c r="L74" t="s">
        <v>4080</v>
      </c>
      <c r="M74">
        <f t="shared" si="11"/>
        <v>1</v>
      </c>
      <c r="N74" t="s">
        <v>4081</v>
      </c>
      <c r="O74" t="s">
        <v>4082</v>
      </c>
      <c r="P74" s="10" t="s">
        <v>3447</v>
      </c>
      <c r="Q74" t="s">
        <v>3448</v>
      </c>
      <c r="R74" s="9">
        <v>1.01</v>
      </c>
      <c r="S74" s="19">
        <v>43995.6</v>
      </c>
      <c r="T74" s="20">
        <v>41753</v>
      </c>
      <c r="U74" s="12">
        <f>VLOOKUP(A74,Original!D$2:E$999,2)</f>
        <v>752.96</v>
      </c>
      <c r="V74" s="21">
        <f t="shared" si="12"/>
        <v>0.0180336742270017</v>
      </c>
      <c r="Y74" t="s">
        <v>4083</v>
      </c>
    </row>
    <row r="75" ht="14.55" customHeight="1" spans="1:31">
      <c r="A75" s="9" t="s">
        <v>1669</v>
      </c>
      <c r="B75" t="s">
        <v>4084</v>
      </c>
      <c r="C75" t="s">
        <v>4085</v>
      </c>
      <c r="D75" t="s">
        <v>4086</v>
      </c>
      <c r="E75" t="s">
        <v>4087</v>
      </c>
      <c r="F75" t="s">
        <v>3439</v>
      </c>
      <c r="G75" t="s">
        <v>3504</v>
      </c>
      <c r="H75" t="s">
        <v>3441</v>
      </c>
      <c r="I75" t="s">
        <v>3442</v>
      </c>
      <c r="J75" t="s">
        <v>4088</v>
      </c>
      <c r="K75" t="s">
        <v>4025</v>
      </c>
      <c r="L75" t="s">
        <v>4026</v>
      </c>
      <c r="M75">
        <f t="shared" si="11"/>
        <v>2</v>
      </c>
      <c r="N75" t="s">
        <v>4027</v>
      </c>
      <c r="O75" t="s">
        <v>3508</v>
      </c>
      <c r="P75" s="10" t="s">
        <v>3432</v>
      </c>
      <c r="Q75" t="s">
        <v>3461</v>
      </c>
      <c r="R75" s="9">
        <v>160</v>
      </c>
      <c r="S75" s="19">
        <v>6969600</v>
      </c>
      <c r="T75" s="20">
        <v>132080</v>
      </c>
      <c r="U75" s="12">
        <f>VLOOKUP(A75,Original!D$2:E$999,2)</f>
        <v>2020.78</v>
      </c>
      <c r="V75" s="21">
        <f t="shared" si="12"/>
        <v>0.0152996668685645</v>
      </c>
      <c r="Y75" t="s">
        <v>4089</v>
      </c>
      <c r="Z75" t="s">
        <v>4090</v>
      </c>
      <c r="AA75" t="s">
        <v>4091</v>
      </c>
      <c r="AB75" t="s">
        <v>4092</v>
      </c>
      <c r="AC75" t="s">
        <v>4093</v>
      </c>
      <c r="AD75" t="s">
        <v>4094</v>
      </c>
      <c r="AE75" t="s">
        <v>4095</v>
      </c>
    </row>
    <row r="76" ht="14.55" customHeight="1" spans="1:25">
      <c r="A76" s="9" t="s">
        <v>1676</v>
      </c>
      <c r="B76" t="s">
        <v>4096</v>
      </c>
      <c r="C76" t="s">
        <v>4097</v>
      </c>
      <c r="D76" t="s">
        <v>4098</v>
      </c>
      <c r="E76" t="s">
        <v>3423</v>
      </c>
      <c r="F76" t="s">
        <v>4099</v>
      </c>
      <c r="G76" t="s">
        <v>3504</v>
      </c>
      <c r="H76" t="s">
        <v>3441</v>
      </c>
      <c r="I76" t="s">
        <v>3442</v>
      </c>
      <c r="J76" t="s">
        <v>4100</v>
      </c>
      <c r="K76" t="s">
        <v>4101</v>
      </c>
      <c r="M76">
        <f t="shared" si="11"/>
        <v>1</v>
      </c>
      <c r="N76" t="s">
        <v>4102</v>
      </c>
      <c r="O76" t="s">
        <v>3508</v>
      </c>
      <c r="P76" s="10" t="s">
        <v>3432</v>
      </c>
      <c r="Q76" t="s">
        <v>3433</v>
      </c>
      <c r="R76" s="9">
        <v>1.47</v>
      </c>
      <c r="S76" s="19">
        <v>64033.2</v>
      </c>
      <c r="T76" s="20">
        <v>51941</v>
      </c>
      <c r="U76" s="12">
        <f>VLOOKUP(A76,Original!D$2:E$999,2)</f>
        <v>1064.01</v>
      </c>
      <c r="V76" s="21">
        <f t="shared" si="12"/>
        <v>0.0204849733351302</v>
      </c>
      <c r="Y76" t="s">
        <v>4103</v>
      </c>
    </row>
    <row r="77" ht="14.55" customHeight="1" spans="1:25">
      <c r="A77" s="9" t="s">
        <v>1684</v>
      </c>
      <c r="B77" t="s">
        <v>4104</v>
      </c>
      <c r="C77" t="s">
        <v>4105</v>
      </c>
      <c r="D77" t="s">
        <v>4106</v>
      </c>
      <c r="E77" t="s">
        <v>3438</v>
      </c>
      <c r="F77" t="s">
        <v>4107</v>
      </c>
      <c r="G77" t="s">
        <v>3504</v>
      </c>
      <c r="H77" t="s">
        <v>3441</v>
      </c>
      <c r="I77" t="s">
        <v>3442</v>
      </c>
      <c r="J77" t="s">
        <v>4108</v>
      </c>
      <c r="L77" t="s">
        <v>4109</v>
      </c>
      <c r="M77">
        <f t="shared" ref="M77:M86" si="14">COUNTIF(K:L,L77)</f>
        <v>1</v>
      </c>
      <c r="N77" t="s">
        <v>3798</v>
      </c>
      <c r="O77" t="s">
        <v>4110</v>
      </c>
      <c r="P77" s="10" t="s">
        <v>3432</v>
      </c>
      <c r="Q77" t="s">
        <v>3448</v>
      </c>
      <c r="R77" s="9">
        <v>0.46</v>
      </c>
      <c r="S77" s="19">
        <v>20037.6</v>
      </c>
      <c r="T77" s="20">
        <v>23697</v>
      </c>
      <c r="U77" s="12">
        <f>VLOOKUP(A77,Original!D$2:E$999,2)</f>
        <v>581.89</v>
      </c>
      <c r="V77" s="21">
        <f t="shared" si="12"/>
        <v>0.024555428957252</v>
      </c>
      <c r="Y77" t="s">
        <v>4111</v>
      </c>
    </row>
    <row r="78" ht="14.55" customHeight="1" spans="1:25">
      <c r="A78" s="9" t="s">
        <v>1692</v>
      </c>
      <c r="B78" t="s">
        <v>4112</v>
      </c>
      <c r="C78" t="s">
        <v>4113</v>
      </c>
      <c r="D78" t="s">
        <v>4114</v>
      </c>
      <c r="E78" t="s">
        <v>3423</v>
      </c>
      <c r="F78" t="s">
        <v>4115</v>
      </c>
      <c r="G78" t="s">
        <v>3504</v>
      </c>
      <c r="H78" t="s">
        <v>3441</v>
      </c>
      <c r="I78" t="s">
        <v>3442</v>
      </c>
      <c r="J78" t="s">
        <v>4116</v>
      </c>
      <c r="L78" t="s">
        <v>4117</v>
      </c>
      <c r="M78">
        <f t="shared" si="14"/>
        <v>1</v>
      </c>
      <c r="N78" t="s">
        <v>4118</v>
      </c>
      <c r="O78" t="s">
        <v>4119</v>
      </c>
      <c r="P78" s="10" t="s">
        <v>3432</v>
      </c>
      <c r="Q78" t="s">
        <v>3433</v>
      </c>
      <c r="R78" s="9">
        <v>8.85</v>
      </c>
      <c r="S78" s="19">
        <v>385506</v>
      </c>
      <c r="T78" s="20">
        <v>173282</v>
      </c>
      <c r="U78" s="12">
        <f>VLOOKUP(A78,Original!D$2:E$999,2)</f>
        <v>3053.72</v>
      </c>
      <c r="V78" s="21">
        <f t="shared" si="12"/>
        <v>0.0176228344548193</v>
      </c>
      <c r="Y78" t="s">
        <v>4120</v>
      </c>
    </row>
    <row r="79" spans="1:25">
      <c r="A79" s="9" t="s">
        <v>1421</v>
      </c>
      <c r="B79" t="s">
        <v>4121</v>
      </c>
      <c r="C79" t="s">
        <v>4122</v>
      </c>
      <c r="D79" t="s">
        <v>4123</v>
      </c>
      <c r="E79" t="s">
        <v>3423</v>
      </c>
      <c r="F79" t="s">
        <v>4124</v>
      </c>
      <c r="G79" t="s">
        <v>3425</v>
      </c>
      <c r="H79" t="s">
        <v>3688</v>
      </c>
      <c r="I79" t="s">
        <v>3689</v>
      </c>
      <c r="J79" t="s">
        <v>4125</v>
      </c>
      <c r="L79" t="s">
        <v>4126</v>
      </c>
      <c r="M79">
        <f t="shared" si="14"/>
        <v>1</v>
      </c>
      <c r="N79" t="s">
        <v>4127</v>
      </c>
      <c r="O79" t="s">
        <v>4128</v>
      </c>
      <c r="P79" s="10" t="s">
        <v>3432</v>
      </c>
      <c r="Q79" t="s">
        <v>3433</v>
      </c>
      <c r="R79" s="9">
        <v>0.67</v>
      </c>
      <c r="S79" s="19">
        <v>29185.2</v>
      </c>
      <c r="T79" s="20">
        <v>39883</v>
      </c>
      <c r="U79" s="12">
        <f>VLOOKUP(A79,Original!D$2:E$999,2)</f>
        <v>1554.01</v>
      </c>
      <c r="V79" s="21">
        <f t="shared" si="12"/>
        <v>0.0389642203445077</v>
      </c>
      <c r="Y79" t="s">
        <v>4129</v>
      </c>
    </row>
    <row r="80" ht="14.55" customHeight="1" spans="1:25">
      <c r="A80" s="9" t="s">
        <v>1712</v>
      </c>
      <c r="B80" t="s">
        <v>4130</v>
      </c>
      <c r="C80" t="s">
        <v>4131</v>
      </c>
      <c r="D80" t="s">
        <v>4132</v>
      </c>
      <c r="E80" t="s">
        <v>3423</v>
      </c>
      <c r="F80" t="s">
        <v>4133</v>
      </c>
      <c r="G80" t="s">
        <v>3504</v>
      </c>
      <c r="H80" t="s">
        <v>3441</v>
      </c>
      <c r="I80" t="s">
        <v>3442</v>
      </c>
      <c r="J80" t="s">
        <v>3504</v>
      </c>
      <c r="L80" t="s">
        <v>4134</v>
      </c>
      <c r="M80">
        <f t="shared" si="14"/>
        <v>1</v>
      </c>
      <c r="N80" t="s">
        <v>4135</v>
      </c>
      <c r="O80" t="s">
        <v>3508</v>
      </c>
      <c r="P80" s="10" t="s">
        <v>3432</v>
      </c>
      <c r="Q80" t="s">
        <v>3433</v>
      </c>
      <c r="R80" s="9">
        <v>1</v>
      </c>
      <c r="S80" s="19">
        <v>43560</v>
      </c>
      <c r="T80" s="20">
        <v>57418</v>
      </c>
      <c r="U80" s="12">
        <f>VLOOKUP(A80,Original!D$2:E$999,2)</f>
        <v>1138.14</v>
      </c>
      <c r="V80" s="21">
        <f t="shared" si="12"/>
        <v>0.0198220070361211</v>
      </c>
      <c r="Y80" t="s">
        <v>4136</v>
      </c>
    </row>
    <row r="81" ht="14.55" customHeight="1" spans="1:25">
      <c r="A81" s="9" t="s">
        <v>1720</v>
      </c>
      <c r="B81" t="s">
        <v>4137</v>
      </c>
      <c r="C81" t="s">
        <v>4138</v>
      </c>
      <c r="D81" t="s">
        <v>4139</v>
      </c>
      <c r="E81" t="s">
        <v>3423</v>
      </c>
      <c r="F81" t="s">
        <v>4140</v>
      </c>
      <c r="G81" t="s">
        <v>3504</v>
      </c>
      <c r="H81" t="s">
        <v>3441</v>
      </c>
      <c r="I81" t="s">
        <v>3442</v>
      </c>
      <c r="J81" t="s">
        <v>4141</v>
      </c>
      <c r="L81" t="s">
        <v>4142</v>
      </c>
      <c r="M81">
        <f t="shared" si="14"/>
        <v>1</v>
      </c>
      <c r="N81" t="s">
        <v>4143</v>
      </c>
      <c r="O81" t="s">
        <v>3508</v>
      </c>
      <c r="P81" s="10" t="s">
        <v>3432</v>
      </c>
      <c r="Q81" t="s">
        <v>3433</v>
      </c>
      <c r="R81" s="9">
        <v>1.09</v>
      </c>
      <c r="S81" s="19">
        <v>47480.4</v>
      </c>
      <c r="T81" s="20">
        <v>49625</v>
      </c>
      <c r="U81" s="12">
        <f>VLOOKUP(A81,Original!D$2:E$999,2)</f>
        <v>1262.58</v>
      </c>
      <c r="V81" s="21">
        <f t="shared" si="12"/>
        <v>0.0254424181360202</v>
      </c>
      <c r="Y81" t="s">
        <v>4144</v>
      </c>
    </row>
    <row r="82" ht="14.55" customHeight="1" spans="1:25">
      <c r="A82" s="9" t="s">
        <v>1728</v>
      </c>
      <c r="B82" t="s">
        <v>4145</v>
      </c>
      <c r="C82" t="s">
        <v>4146</v>
      </c>
      <c r="D82" t="s">
        <v>4147</v>
      </c>
      <c r="E82" t="s">
        <v>3423</v>
      </c>
      <c r="F82" t="s">
        <v>4148</v>
      </c>
      <c r="G82" t="s">
        <v>3504</v>
      </c>
      <c r="H82" t="s">
        <v>3441</v>
      </c>
      <c r="I82" t="s">
        <v>3442</v>
      </c>
      <c r="J82" t="s">
        <v>4149</v>
      </c>
      <c r="L82" t="s">
        <v>4150</v>
      </c>
      <c r="M82">
        <f t="shared" si="14"/>
        <v>1</v>
      </c>
      <c r="N82" t="s">
        <v>4151</v>
      </c>
      <c r="O82" t="s">
        <v>4152</v>
      </c>
      <c r="P82" s="10" t="s">
        <v>3432</v>
      </c>
      <c r="Q82" t="s">
        <v>3433</v>
      </c>
      <c r="R82" s="9">
        <v>1.12</v>
      </c>
      <c r="S82" s="19">
        <v>48787.2</v>
      </c>
      <c r="T82" s="20">
        <v>63542</v>
      </c>
      <c r="U82" s="12">
        <f>VLOOKUP(A82,Original!D$2:E$999,2)</f>
        <v>1327.85</v>
      </c>
      <c r="V82" s="21">
        <f t="shared" si="12"/>
        <v>0.0208972018507444</v>
      </c>
      <c r="Y82" t="s">
        <v>4153</v>
      </c>
    </row>
    <row r="83" spans="1:25">
      <c r="A83" s="9" t="s">
        <v>2934</v>
      </c>
      <c r="B83" t="s">
        <v>4154</v>
      </c>
      <c r="C83" t="s">
        <v>4155</v>
      </c>
      <c r="D83" t="s">
        <v>4156</v>
      </c>
      <c r="E83" t="s">
        <v>3438</v>
      </c>
      <c r="F83" t="s">
        <v>4157</v>
      </c>
      <c r="G83" t="s">
        <v>3440</v>
      </c>
      <c r="H83" t="s">
        <v>3688</v>
      </c>
      <c r="I83" t="s">
        <v>3689</v>
      </c>
      <c r="J83" t="s">
        <v>4158</v>
      </c>
      <c r="L83" t="s">
        <v>4159</v>
      </c>
      <c r="M83">
        <f t="shared" si="14"/>
        <v>1</v>
      </c>
      <c r="N83" t="s">
        <v>4160</v>
      </c>
      <c r="O83" t="s">
        <v>4161</v>
      </c>
      <c r="P83" s="10" t="s">
        <v>3447</v>
      </c>
      <c r="Q83" t="s">
        <v>3448</v>
      </c>
      <c r="R83" s="9">
        <v>7.82</v>
      </c>
      <c r="S83" s="19">
        <v>340639.2</v>
      </c>
      <c r="T83" s="20">
        <v>37706</v>
      </c>
      <c r="U83" s="12">
        <f>VLOOKUP(A83,Original!D$2:E$999,2)</f>
        <v>511.06</v>
      </c>
      <c r="V83" s="21">
        <f t="shared" si="12"/>
        <v>0.0135538110645521</v>
      </c>
      <c r="Y83" t="s">
        <v>4162</v>
      </c>
    </row>
    <row r="84" ht="14.55" customHeight="1" spans="1:25">
      <c r="A84" s="9" t="s">
        <v>1744</v>
      </c>
      <c r="B84" t="s">
        <v>4163</v>
      </c>
      <c r="C84" t="s">
        <v>4164</v>
      </c>
      <c r="D84" t="s">
        <v>4165</v>
      </c>
      <c r="E84" t="s">
        <v>3423</v>
      </c>
      <c r="F84" t="s">
        <v>4166</v>
      </c>
      <c r="G84" t="s">
        <v>3504</v>
      </c>
      <c r="H84" t="s">
        <v>3441</v>
      </c>
      <c r="I84" t="s">
        <v>3442</v>
      </c>
      <c r="J84" t="s">
        <v>3504</v>
      </c>
      <c r="L84" t="s">
        <v>4167</v>
      </c>
      <c r="M84">
        <f t="shared" si="14"/>
        <v>1</v>
      </c>
      <c r="N84" t="s">
        <v>4168</v>
      </c>
      <c r="O84" t="s">
        <v>3508</v>
      </c>
      <c r="P84" s="10" t="s">
        <v>3432</v>
      </c>
      <c r="Q84" t="s">
        <v>3433</v>
      </c>
      <c r="R84" s="9">
        <v>1</v>
      </c>
      <c r="S84" s="19">
        <v>43560</v>
      </c>
      <c r="T84" s="20">
        <v>38947</v>
      </c>
      <c r="U84" s="12">
        <f>VLOOKUP(A84,Original!D$2:E$999,2)</f>
        <v>1805.22</v>
      </c>
      <c r="V84" s="21">
        <f t="shared" si="12"/>
        <v>0.0463506816956377</v>
      </c>
      <c r="Y84" t="s">
        <v>4169</v>
      </c>
    </row>
    <row r="85" ht="14.55" customHeight="1" spans="1:25">
      <c r="A85" s="9" t="s">
        <v>1834</v>
      </c>
      <c r="B85" t="s">
        <v>4170</v>
      </c>
      <c r="C85" t="s">
        <v>4171</v>
      </c>
      <c r="D85" t="s">
        <v>4172</v>
      </c>
      <c r="E85" t="s">
        <v>3423</v>
      </c>
      <c r="F85" t="s">
        <v>4173</v>
      </c>
      <c r="G85" t="s">
        <v>3504</v>
      </c>
      <c r="H85" t="s">
        <v>4174</v>
      </c>
      <c r="I85" t="s">
        <v>4175</v>
      </c>
      <c r="J85" t="s">
        <v>4176</v>
      </c>
      <c r="L85" t="s">
        <v>4177</v>
      </c>
      <c r="M85">
        <f t="shared" si="14"/>
        <v>1</v>
      </c>
      <c r="N85" t="s">
        <v>4178</v>
      </c>
      <c r="O85" t="s">
        <v>3508</v>
      </c>
      <c r="P85" s="10" t="s">
        <v>3432</v>
      </c>
      <c r="Q85" t="s">
        <v>3433</v>
      </c>
      <c r="R85" s="9">
        <v>0.22</v>
      </c>
      <c r="S85" s="19">
        <v>9583.2</v>
      </c>
      <c r="T85" s="20">
        <v>4291</v>
      </c>
      <c r="U85" s="12">
        <f>VLOOKUP(A85,Original!D$2:E$999,2)</f>
        <v>598.05</v>
      </c>
      <c r="V85" s="21">
        <f t="shared" si="12"/>
        <v>0.139373106501981</v>
      </c>
      <c r="Y85" t="s">
        <v>4179</v>
      </c>
    </row>
    <row r="86" ht="14.55" customHeight="1" spans="1:25">
      <c r="A86" s="9" t="s">
        <v>1838</v>
      </c>
      <c r="B86" t="s">
        <v>4180</v>
      </c>
      <c r="C86" t="s">
        <v>4181</v>
      </c>
      <c r="D86" t="s">
        <v>4182</v>
      </c>
      <c r="E86" t="s">
        <v>3423</v>
      </c>
      <c r="F86" t="s">
        <v>4183</v>
      </c>
      <c r="G86" t="s">
        <v>3504</v>
      </c>
      <c r="H86" t="s">
        <v>4174</v>
      </c>
      <c r="I86" t="s">
        <v>4175</v>
      </c>
      <c r="J86" t="s">
        <v>4184</v>
      </c>
      <c r="L86" t="s">
        <v>4185</v>
      </c>
      <c r="M86">
        <f t="shared" si="14"/>
        <v>1</v>
      </c>
      <c r="N86" t="s">
        <v>4186</v>
      </c>
      <c r="O86" t="s">
        <v>3508</v>
      </c>
      <c r="P86" s="10" t="s">
        <v>3432</v>
      </c>
      <c r="Q86" t="s">
        <v>3433</v>
      </c>
      <c r="R86" s="9">
        <v>0.39</v>
      </c>
      <c r="S86" s="19">
        <v>16988.4</v>
      </c>
      <c r="T86" s="20">
        <v>13183</v>
      </c>
      <c r="U86" s="12">
        <f>VLOOKUP(A86,Original!D$2:E$999,2)</f>
        <v>560.15</v>
      </c>
      <c r="V86" s="21">
        <f t="shared" si="12"/>
        <v>0.0424903284533111</v>
      </c>
      <c r="Y86" t="s">
        <v>4187</v>
      </c>
    </row>
    <row r="87" ht="14.55" customHeight="1" spans="1:25">
      <c r="A87" s="9" t="s">
        <v>2172</v>
      </c>
      <c r="B87" t="s">
        <v>4188</v>
      </c>
      <c r="C87" t="s">
        <v>4189</v>
      </c>
      <c r="D87" t="s">
        <v>4190</v>
      </c>
      <c r="E87" t="s">
        <v>3438</v>
      </c>
      <c r="F87" t="s">
        <v>4191</v>
      </c>
      <c r="G87" t="s">
        <v>3440</v>
      </c>
      <c r="H87" t="s">
        <v>3720</v>
      </c>
      <c r="I87" t="s">
        <v>3721</v>
      </c>
      <c r="J87" t="s">
        <v>4192</v>
      </c>
      <c r="K87" t="s">
        <v>4193</v>
      </c>
      <c r="M87">
        <f t="shared" si="11"/>
        <v>2</v>
      </c>
      <c r="N87" t="s">
        <v>4194</v>
      </c>
      <c r="O87" t="s">
        <v>4195</v>
      </c>
      <c r="P87" s="10" t="s">
        <v>3447</v>
      </c>
      <c r="Q87" t="s">
        <v>3448</v>
      </c>
      <c r="R87" s="9">
        <v>42.85</v>
      </c>
      <c r="S87" s="19">
        <v>1866546</v>
      </c>
      <c r="T87" s="20">
        <v>29585</v>
      </c>
      <c r="U87" s="12">
        <f>VLOOKUP(A87,Original!D$2:E$999,2)</f>
        <v>588.99</v>
      </c>
      <c r="V87" s="21">
        <f t="shared" si="12"/>
        <v>0.0199083995267872</v>
      </c>
      <c r="Y87" t="s">
        <v>4196</v>
      </c>
    </row>
    <row r="88" ht="14.55" customHeight="1" spans="1:31">
      <c r="A88" s="16" t="s">
        <v>1854</v>
      </c>
      <c r="B88" s="8" t="s">
        <v>4197</v>
      </c>
      <c r="C88" s="8" t="s">
        <v>4198</v>
      </c>
      <c r="D88" s="8" t="s">
        <v>4199</v>
      </c>
      <c r="E88" s="8" t="s">
        <v>3423</v>
      </c>
      <c r="F88" s="8" t="s">
        <v>4200</v>
      </c>
      <c r="G88" s="8" t="s">
        <v>3504</v>
      </c>
      <c r="H88" s="8" t="s">
        <v>4174</v>
      </c>
      <c r="I88" s="8" t="s">
        <v>4175</v>
      </c>
      <c r="J88" s="8" t="s">
        <v>4201</v>
      </c>
      <c r="K88" s="8" t="s">
        <v>4202</v>
      </c>
      <c r="L88" s="8"/>
      <c r="M88">
        <f t="shared" si="11"/>
        <v>1</v>
      </c>
      <c r="N88" s="8" t="s">
        <v>4203</v>
      </c>
      <c r="O88" s="8" t="s">
        <v>3508</v>
      </c>
      <c r="P88" s="10" t="s">
        <v>3432</v>
      </c>
      <c r="Q88" s="8" t="s">
        <v>3433</v>
      </c>
      <c r="R88" s="16">
        <v>0.58</v>
      </c>
      <c r="S88" s="22">
        <v>25264.8</v>
      </c>
      <c r="T88" s="20">
        <v>16354</v>
      </c>
      <c r="U88" s="12">
        <f>VLOOKUP(A88,Original!D$2:E$999,2)</f>
        <v>2132.77</v>
      </c>
      <c r="V88" s="21">
        <f t="shared" si="12"/>
        <v>0.130412743059802</v>
      </c>
      <c r="Y88" s="8" t="s">
        <v>4204</v>
      </c>
      <c r="Z88" s="8"/>
      <c r="AA88" s="8"/>
      <c r="AB88" s="8"/>
      <c r="AC88" s="8"/>
      <c r="AD88" s="8"/>
      <c r="AE88" s="8"/>
    </row>
    <row r="89" ht="14.55" customHeight="1" spans="1:25">
      <c r="A89" s="9" t="s">
        <v>1865</v>
      </c>
      <c r="B89" t="s">
        <v>4205</v>
      </c>
      <c r="C89" t="s">
        <v>4206</v>
      </c>
      <c r="D89" t="s">
        <v>4207</v>
      </c>
      <c r="E89" t="s">
        <v>3423</v>
      </c>
      <c r="F89" t="s">
        <v>4183</v>
      </c>
      <c r="G89" t="s">
        <v>3504</v>
      </c>
      <c r="H89" t="s">
        <v>4174</v>
      </c>
      <c r="I89" t="s">
        <v>4175</v>
      </c>
      <c r="J89" t="s">
        <v>4208</v>
      </c>
      <c r="L89" t="s">
        <v>4209</v>
      </c>
      <c r="M89">
        <f t="shared" ref="M89:M90" si="15">COUNTIF(K:L,L89)</f>
        <v>1</v>
      </c>
      <c r="N89" t="s">
        <v>4210</v>
      </c>
      <c r="O89" t="s">
        <v>3508</v>
      </c>
      <c r="P89" s="10" t="s">
        <v>3432</v>
      </c>
      <c r="Q89" t="s">
        <v>3433</v>
      </c>
      <c r="R89" s="9">
        <v>0.77</v>
      </c>
      <c r="S89" s="19">
        <v>33541.2</v>
      </c>
      <c r="T89" s="20">
        <v>18638</v>
      </c>
      <c r="U89" s="12">
        <f>VLOOKUP(A89,Original!D$2:E$999,2)</f>
        <v>752.9</v>
      </c>
      <c r="V89" s="21">
        <f t="shared" si="12"/>
        <v>0.0403959652323211</v>
      </c>
      <c r="Y89" t="s">
        <v>4211</v>
      </c>
    </row>
    <row r="90" spans="1:25">
      <c r="A90" s="9" t="s">
        <v>3102</v>
      </c>
      <c r="B90" t="s">
        <v>4212</v>
      </c>
      <c r="C90" t="s">
        <v>4213</v>
      </c>
      <c r="D90" t="s">
        <v>4214</v>
      </c>
      <c r="E90" t="s">
        <v>3438</v>
      </c>
      <c r="F90" t="s">
        <v>4215</v>
      </c>
      <c r="G90" t="s">
        <v>3440</v>
      </c>
      <c r="H90" t="s">
        <v>3688</v>
      </c>
      <c r="I90" t="s">
        <v>3689</v>
      </c>
      <c r="J90" t="s">
        <v>4216</v>
      </c>
      <c r="L90" t="s">
        <v>4217</v>
      </c>
      <c r="M90">
        <f t="shared" si="15"/>
        <v>1</v>
      </c>
      <c r="N90" t="s">
        <v>4218</v>
      </c>
      <c r="O90" t="s">
        <v>4219</v>
      </c>
      <c r="P90" s="10" t="s">
        <v>3447</v>
      </c>
      <c r="Q90" t="s">
        <v>3448</v>
      </c>
      <c r="R90" s="9">
        <v>2.31</v>
      </c>
      <c r="S90" s="19">
        <v>100623.6</v>
      </c>
      <c r="T90" s="20">
        <v>33050</v>
      </c>
      <c r="U90" s="12">
        <f>VLOOKUP(A90,Original!D$2:E$999,2)</f>
        <v>604.47</v>
      </c>
      <c r="V90" s="21">
        <f t="shared" si="12"/>
        <v>0.0182895612708018</v>
      </c>
      <c r="Y90" t="s">
        <v>4220</v>
      </c>
    </row>
    <row r="91" ht="14.55" customHeight="1" spans="1:25">
      <c r="A91" s="9" t="s">
        <v>1876</v>
      </c>
      <c r="B91" t="s">
        <v>4221</v>
      </c>
      <c r="C91" t="s">
        <v>4222</v>
      </c>
      <c r="D91" t="s">
        <v>4223</v>
      </c>
      <c r="E91" t="s">
        <v>3423</v>
      </c>
      <c r="F91" t="s">
        <v>4224</v>
      </c>
      <c r="G91" t="s">
        <v>3504</v>
      </c>
      <c r="H91" t="s">
        <v>4174</v>
      </c>
      <c r="I91" t="s">
        <v>4175</v>
      </c>
      <c r="J91" t="s">
        <v>4225</v>
      </c>
      <c r="K91" t="s">
        <v>4226</v>
      </c>
      <c r="M91">
        <f t="shared" si="11"/>
        <v>1</v>
      </c>
      <c r="N91" t="s">
        <v>4227</v>
      </c>
      <c r="O91" t="s">
        <v>3508</v>
      </c>
      <c r="P91" s="10" t="s">
        <v>3432</v>
      </c>
      <c r="Q91" t="s">
        <v>3433</v>
      </c>
      <c r="R91" s="9">
        <v>0.38</v>
      </c>
      <c r="S91" s="19">
        <v>16552.8</v>
      </c>
      <c r="T91" s="20">
        <v>10919</v>
      </c>
      <c r="U91" s="12">
        <f>VLOOKUP(A91,Original!D$2:E$999,2)</f>
        <v>635.95</v>
      </c>
      <c r="V91" s="21">
        <f t="shared" si="12"/>
        <v>0.0582425130506457</v>
      </c>
      <c r="Y91" t="s">
        <v>4228</v>
      </c>
    </row>
    <row r="92" ht="14.55" customHeight="1" spans="1:25">
      <c r="A92" s="9" t="s">
        <v>1879</v>
      </c>
      <c r="B92" t="s">
        <v>4229</v>
      </c>
      <c r="C92" t="s">
        <v>4230</v>
      </c>
      <c r="D92" t="s">
        <v>4231</v>
      </c>
      <c r="E92" t="s">
        <v>3423</v>
      </c>
      <c r="F92" t="s">
        <v>4183</v>
      </c>
      <c r="G92" t="s">
        <v>3504</v>
      </c>
      <c r="H92" t="s">
        <v>4174</v>
      </c>
      <c r="I92" t="s">
        <v>4175</v>
      </c>
      <c r="J92" t="s">
        <v>4232</v>
      </c>
      <c r="K92" t="s">
        <v>4233</v>
      </c>
      <c r="M92">
        <f t="shared" si="11"/>
        <v>1</v>
      </c>
      <c r="N92" t="s">
        <v>4234</v>
      </c>
      <c r="O92" t="s">
        <v>3508</v>
      </c>
      <c r="P92" s="10" t="s">
        <v>3432</v>
      </c>
      <c r="Q92" t="s">
        <v>3433</v>
      </c>
      <c r="R92" s="9">
        <v>0.33</v>
      </c>
      <c r="S92" s="19">
        <v>14374.8</v>
      </c>
      <c r="T92" s="20">
        <v>12040</v>
      </c>
      <c r="U92" s="12">
        <f>VLOOKUP(A92,Original!D$2:E$999,2)</f>
        <v>1202.1</v>
      </c>
      <c r="V92" s="21">
        <f t="shared" si="12"/>
        <v>0.0998421926910299</v>
      </c>
      <c r="Y92" t="s">
        <v>4235</v>
      </c>
    </row>
    <row r="93" ht="14.55" customHeight="1" spans="1:25">
      <c r="A93" s="9" t="s">
        <v>1886</v>
      </c>
      <c r="B93" t="s">
        <v>4236</v>
      </c>
      <c r="C93" t="s">
        <v>4237</v>
      </c>
      <c r="D93" t="s">
        <v>4238</v>
      </c>
      <c r="E93" t="s">
        <v>3423</v>
      </c>
      <c r="F93" t="s">
        <v>4239</v>
      </c>
      <c r="G93" t="s">
        <v>3504</v>
      </c>
      <c r="H93" t="s">
        <v>3571</v>
      </c>
      <c r="I93" t="s">
        <v>3572</v>
      </c>
      <c r="J93" t="s">
        <v>4240</v>
      </c>
      <c r="K93" t="s">
        <v>4241</v>
      </c>
      <c r="L93" t="s">
        <v>4242</v>
      </c>
      <c r="M93">
        <f t="shared" si="11"/>
        <v>1</v>
      </c>
      <c r="N93" t="s">
        <v>4243</v>
      </c>
      <c r="O93" t="s">
        <v>4119</v>
      </c>
      <c r="P93" s="10" t="s">
        <v>3432</v>
      </c>
      <c r="Q93" t="s">
        <v>3433</v>
      </c>
      <c r="R93" s="9">
        <v>1.39</v>
      </c>
      <c r="S93" s="19">
        <v>60548.4</v>
      </c>
      <c r="T93" s="20">
        <v>65847</v>
      </c>
      <c r="U93" s="12">
        <f>VLOOKUP(A93,Original!D$2:E$999,2)</f>
        <v>1638</v>
      </c>
      <c r="V93" s="21">
        <f t="shared" si="12"/>
        <v>0.0248758485580209</v>
      </c>
      <c r="Y93" t="s">
        <v>4244</v>
      </c>
    </row>
    <row r="94" ht="14.55" customHeight="1" spans="1:25">
      <c r="A94" s="9" t="s">
        <v>1890</v>
      </c>
      <c r="B94" t="s">
        <v>4245</v>
      </c>
      <c r="C94" t="s">
        <v>4246</v>
      </c>
      <c r="D94" t="s">
        <v>4247</v>
      </c>
      <c r="E94" t="s">
        <v>3423</v>
      </c>
      <c r="F94" t="s">
        <v>4248</v>
      </c>
      <c r="G94" t="s">
        <v>3425</v>
      </c>
      <c r="H94" t="s">
        <v>4249</v>
      </c>
      <c r="I94" t="s">
        <v>4250</v>
      </c>
      <c r="J94" t="s">
        <v>3769</v>
      </c>
      <c r="L94" t="s">
        <v>4251</v>
      </c>
      <c r="M94">
        <f>COUNTIF(K:L,L94)</f>
        <v>1</v>
      </c>
      <c r="N94" t="s">
        <v>4252</v>
      </c>
      <c r="O94" t="s">
        <v>3863</v>
      </c>
      <c r="P94" s="10" t="s">
        <v>3432</v>
      </c>
      <c r="Q94" t="s">
        <v>3433</v>
      </c>
      <c r="R94" s="9">
        <v>4.6</v>
      </c>
      <c r="S94" s="19">
        <v>200376</v>
      </c>
      <c r="T94" s="20">
        <v>46464</v>
      </c>
      <c r="U94" s="12">
        <f>VLOOKUP(A94,Original!D$2:E$999,2)</f>
        <v>844.66</v>
      </c>
      <c r="V94" s="21">
        <f t="shared" si="12"/>
        <v>0.0181788050964187</v>
      </c>
      <c r="Y94" t="s">
        <v>4253</v>
      </c>
    </row>
    <row r="95" ht="14.55" customHeight="1" spans="1:25">
      <c r="A95" s="9" t="s">
        <v>2176</v>
      </c>
      <c r="B95" t="s">
        <v>4254</v>
      </c>
      <c r="C95" t="s">
        <v>4189</v>
      </c>
      <c r="D95" t="s">
        <v>4255</v>
      </c>
      <c r="E95" t="s">
        <v>3438</v>
      </c>
      <c r="F95" t="s">
        <v>4191</v>
      </c>
      <c r="G95" t="s">
        <v>3440</v>
      </c>
      <c r="H95" t="s">
        <v>3720</v>
      </c>
      <c r="I95" t="s">
        <v>3721</v>
      </c>
      <c r="J95" t="s">
        <v>4256</v>
      </c>
      <c r="K95" t="s">
        <v>4193</v>
      </c>
      <c r="M95">
        <f t="shared" si="11"/>
        <v>2</v>
      </c>
      <c r="N95" t="s">
        <v>4194</v>
      </c>
      <c r="O95" t="s">
        <v>4195</v>
      </c>
      <c r="P95" s="10" t="s">
        <v>3447</v>
      </c>
      <c r="Q95" t="s">
        <v>3448</v>
      </c>
      <c r="R95" s="9">
        <v>39.94</v>
      </c>
      <c r="S95" s="19">
        <v>1739786.4</v>
      </c>
      <c r="T95" s="20">
        <v>28477</v>
      </c>
      <c r="U95" s="12">
        <f>VLOOKUP(A95,Original!D$2:E$999,2)</f>
        <v>565.88</v>
      </c>
      <c r="V95" s="21">
        <f t="shared" si="12"/>
        <v>0.0198714752256207</v>
      </c>
      <c r="Y95" t="s">
        <v>4257</v>
      </c>
    </row>
    <row r="96" ht="14.55" customHeight="1" spans="1:25">
      <c r="A96" s="9" t="s">
        <v>1902</v>
      </c>
      <c r="B96" t="s">
        <v>4258</v>
      </c>
      <c r="C96" t="s">
        <v>4259</v>
      </c>
      <c r="D96" t="s">
        <v>4260</v>
      </c>
      <c r="E96" t="s">
        <v>3423</v>
      </c>
      <c r="F96" t="s">
        <v>4261</v>
      </c>
      <c r="G96" t="s">
        <v>3425</v>
      </c>
      <c r="H96" t="s">
        <v>4262</v>
      </c>
      <c r="I96" t="s">
        <v>4263</v>
      </c>
      <c r="J96" t="s">
        <v>4264</v>
      </c>
      <c r="L96" t="s">
        <v>4265</v>
      </c>
      <c r="M96">
        <f t="shared" ref="M96:M98" si="16">COUNTIF(K:L,L96)</f>
        <v>1</v>
      </c>
      <c r="N96" t="s">
        <v>4266</v>
      </c>
      <c r="O96" t="s">
        <v>4267</v>
      </c>
      <c r="P96" s="10" t="s">
        <v>3432</v>
      </c>
      <c r="Q96" t="s">
        <v>3433</v>
      </c>
      <c r="R96" s="9">
        <v>2.1</v>
      </c>
      <c r="S96" s="19">
        <v>91476</v>
      </c>
      <c r="T96" s="20">
        <v>36449</v>
      </c>
      <c r="U96" s="12">
        <f>VLOOKUP(A96,Original!D$2:E$999,2)</f>
        <v>1144.99</v>
      </c>
      <c r="V96" s="21">
        <f t="shared" si="12"/>
        <v>0.0314134818513539</v>
      </c>
      <c r="Y96" t="s">
        <v>4268</v>
      </c>
    </row>
    <row r="97" ht="14.55" customHeight="1" spans="1:25">
      <c r="A97" s="9" t="s">
        <v>1914</v>
      </c>
      <c r="B97" t="s">
        <v>4269</v>
      </c>
      <c r="C97" t="s">
        <v>4270</v>
      </c>
      <c r="D97" t="s">
        <v>4271</v>
      </c>
      <c r="E97" t="s">
        <v>3438</v>
      </c>
      <c r="F97" t="s">
        <v>4272</v>
      </c>
      <c r="G97" t="s">
        <v>3440</v>
      </c>
      <c r="H97" t="s">
        <v>4249</v>
      </c>
      <c r="I97" t="s">
        <v>4250</v>
      </c>
      <c r="J97" t="s">
        <v>4273</v>
      </c>
      <c r="L97" t="s">
        <v>4274</v>
      </c>
      <c r="M97">
        <f t="shared" si="16"/>
        <v>1</v>
      </c>
      <c r="N97" t="s">
        <v>4275</v>
      </c>
      <c r="O97" t="s">
        <v>4276</v>
      </c>
      <c r="P97" s="10" t="s">
        <v>3447</v>
      </c>
      <c r="Q97" t="s">
        <v>3448</v>
      </c>
      <c r="R97" s="9">
        <v>1.1</v>
      </c>
      <c r="S97" s="19">
        <v>47916</v>
      </c>
      <c r="T97" s="20">
        <v>62978</v>
      </c>
      <c r="U97" s="12">
        <f>VLOOKUP(A97,Original!D$2:E$999,2)</f>
        <v>702.16</v>
      </c>
      <c r="V97" s="21">
        <f t="shared" si="12"/>
        <v>0.0111492902283337</v>
      </c>
      <c r="Y97" t="s">
        <v>4277</v>
      </c>
    </row>
    <row r="98" ht="14.55" customHeight="1" spans="1:25">
      <c r="A98" s="9" t="s">
        <v>1918</v>
      </c>
      <c r="B98" t="s">
        <v>4278</v>
      </c>
      <c r="C98" t="s">
        <v>4279</v>
      </c>
      <c r="D98" t="s">
        <v>4280</v>
      </c>
      <c r="E98" t="s">
        <v>3423</v>
      </c>
      <c r="F98" t="s">
        <v>4281</v>
      </c>
      <c r="G98" t="s">
        <v>3425</v>
      </c>
      <c r="H98" t="s">
        <v>4249</v>
      </c>
      <c r="I98" t="s">
        <v>4250</v>
      </c>
      <c r="J98" t="s">
        <v>4282</v>
      </c>
      <c r="L98" t="s">
        <v>4283</v>
      </c>
      <c r="M98">
        <f t="shared" si="16"/>
        <v>1</v>
      </c>
      <c r="N98" t="s">
        <v>4284</v>
      </c>
      <c r="O98" t="s">
        <v>3637</v>
      </c>
      <c r="P98" s="10" t="s">
        <v>3432</v>
      </c>
      <c r="Q98" t="s">
        <v>3433</v>
      </c>
      <c r="R98" s="9">
        <v>0.18</v>
      </c>
      <c r="S98" s="19">
        <v>7840.8</v>
      </c>
      <c r="T98" s="20">
        <v>13362</v>
      </c>
      <c r="U98" s="12">
        <f>VLOOKUP(A98,Original!D$2:E$999,2)</f>
        <v>738.77</v>
      </c>
      <c r="V98" s="21">
        <f t="shared" si="12"/>
        <v>0.0552888789103428</v>
      </c>
      <c r="Y98" t="s">
        <v>4285</v>
      </c>
    </row>
    <row r="99" ht="14.55" customHeight="1" spans="1:25">
      <c r="A99" s="9" t="s">
        <v>1931</v>
      </c>
      <c r="B99" t="s">
        <v>4286</v>
      </c>
      <c r="C99" t="s">
        <v>4287</v>
      </c>
      <c r="D99" t="s">
        <v>4288</v>
      </c>
      <c r="E99" t="s">
        <v>3438</v>
      </c>
      <c r="F99" t="s">
        <v>4289</v>
      </c>
      <c r="G99" t="s">
        <v>3440</v>
      </c>
      <c r="H99" t="s">
        <v>4249</v>
      </c>
      <c r="I99" t="s">
        <v>4250</v>
      </c>
      <c r="J99" t="s">
        <v>4290</v>
      </c>
      <c r="K99" t="s">
        <v>4291</v>
      </c>
      <c r="L99" t="s">
        <v>4292</v>
      </c>
      <c r="M99">
        <f t="shared" si="11"/>
        <v>1</v>
      </c>
      <c r="N99" t="s">
        <v>4293</v>
      </c>
      <c r="O99" t="s">
        <v>4294</v>
      </c>
      <c r="P99" s="10" t="s">
        <v>3447</v>
      </c>
      <c r="Q99" t="s">
        <v>3448</v>
      </c>
      <c r="R99" s="9">
        <v>1.94</v>
      </c>
      <c r="S99" s="19">
        <v>84506.4</v>
      </c>
      <c r="T99" s="20">
        <v>41158</v>
      </c>
      <c r="U99" s="12">
        <f>VLOOKUP(A99,Original!D$2:E$999,2)</f>
        <v>729.61</v>
      </c>
      <c r="V99" s="21">
        <f t="shared" si="12"/>
        <v>0.0177270518489723</v>
      </c>
      <c r="Y99" t="s">
        <v>4295</v>
      </c>
    </row>
    <row r="100" ht="14.55" customHeight="1" spans="1:25">
      <c r="A100" s="9" t="s">
        <v>1935</v>
      </c>
      <c r="B100" t="s">
        <v>4296</v>
      </c>
      <c r="C100" t="s">
        <v>4297</v>
      </c>
      <c r="D100" t="s">
        <v>4298</v>
      </c>
      <c r="E100" t="s">
        <v>3423</v>
      </c>
      <c r="F100" t="s">
        <v>4281</v>
      </c>
      <c r="G100" t="s">
        <v>3425</v>
      </c>
      <c r="H100" t="s">
        <v>4249</v>
      </c>
      <c r="I100" t="s">
        <v>4250</v>
      </c>
      <c r="J100" t="s">
        <v>4299</v>
      </c>
      <c r="L100" t="s">
        <v>4300</v>
      </c>
      <c r="M100">
        <f t="shared" ref="M100:M107" si="17">COUNTIF(K:L,L100)</f>
        <v>1</v>
      </c>
      <c r="N100" t="s">
        <v>4301</v>
      </c>
      <c r="O100" t="s">
        <v>3863</v>
      </c>
      <c r="P100" s="10" t="s">
        <v>3432</v>
      </c>
      <c r="Q100" t="s">
        <v>3433</v>
      </c>
      <c r="R100" s="9">
        <v>0.31</v>
      </c>
      <c r="S100" s="19">
        <v>13503.6</v>
      </c>
      <c r="T100" s="20">
        <v>17416</v>
      </c>
      <c r="U100" s="12">
        <f>VLOOKUP(A100,Original!D$2:E$999,2)</f>
        <v>888.14</v>
      </c>
      <c r="V100" s="21">
        <f t="shared" si="12"/>
        <v>0.0509956361966008</v>
      </c>
      <c r="Y100" t="s">
        <v>4302</v>
      </c>
    </row>
    <row r="101" ht="14.55" customHeight="1" spans="1:25">
      <c r="A101" s="9" t="s">
        <v>1947</v>
      </c>
      <c r="B101" t="s">
        <v>4303</v>
      </c>
      <c r="C101" t="s">
        <v>4304</v>
      </c>
      <c r="D101" t="s">
        <v>4305</v>
      </c>
      <c r="E101" t="s">
        <v>3438</v>
      </c>
      <c r="F101" t="s">
        <v>4306</v>
      </c>
      <c r="G101" t="s">
        <v>3440</v>
      </c>
      <c r="H101" t="s">
        <v>4249</v>
      </c>
      <c r="I101" t="s">
        <v>4250</v>
      </c>
      <c r="J101" t="s">
        <v>4307</v>
      </c>
      <c r="L101" t="s">
        <v>4308</v>
      </c>
      <c r="M101">
        <f t="shared" si="17"/>
        <v>1</v>
      </c>
      <c r="N101" t="s">
        <v>4309</v>
      </c>
      <c r="O101" t="s">
        <v>4310</v>
      </c>
      <c r="P101" s="10" t="s">
        <v>3447</v>
      </c>
      <c r="Q101" t="s">
        <v>3448</v>
      </c>
      <c r="R101" s="9">
        <v>5.36</v>
      </c>
      <c r="S101" s="19">
        <v>233481.6</v>
      </c>
      <c r="T101" s="20">
        <v>49112</v>
      </c>
      <c r="U101" s="12">
        <f>VLOOKUP(A101,Original!D$2:E$999,2)</f>
        <v>801.73</v>
      </c>
      <c r="V101" s="21">
        <f t="shared" si="12"/>
        <v>0.0163245235380355</v>
      </c>
      <c r="Y101" t="s">
        <v>4311</v>
      </c>
    </row>
    <row r="102" ht="14.55" customHeight="1" spans="1:25">
      <c r="A102" s="9" t="s">
        <v>1958</v>
      </c>
      <c r="B102" t="s">
        <v>4312</v>
      </c>
      <c r="C102" t="s">
        <v>4313</v>
      </c>
      <c r="D102" t="s">
        <v>4314</v>
      </c>
      <c r="E102" t="s">
        <v>3438</v>
      </c>
      <c r="F102" t="s">
        <v>4315</v>
      </c>
      <c r="G102" t="s">
        <v>3440</v>
      </c>
      <c r="H102" t="s">
        <v>4249</v>
      </c>
      <c r="I102" t="s">
        <v>4250</v>
      </c>
      <c r="J102" t="s">
        <v>4316</v>
      </c>
      <c r="L102" t="s">
        <v>4317</v>
      </c>
      <c r="M102">
        <f t="shared" si="17"/>
        <v>1</v>
      </c>
      <c r="N102" t="s">
        <v>4318</v>
      </c>
      <c r="O102" t="s">
        <v>4276</v>
      </c>
      <c r="P102" s="10" t="s">
        <v>3447</v>
      </c>
      <c r="Q102" t="s">
        <v>3448</v>
      </c>
      <c r="R102" s="9">
        <v>2.43</v>
      </c>
      <c r="S102" s="19">
        <v>105850.8</v>
      </c>
      <c r="T102" s="20">
        <v>33014</v>
      </c>
      <c r="U102" s="12">
        <f>VLOOKUP(A102,Original!D$2:E$999,2)</f>
        <v>593.98</v>
      </c>
      <c r="V102" s="21">
        <f t="shared" si="12"/>
        <v>0.0179917610710608</v>
      </c>
      <c r="Y102" t="s">
        <v>4319</v>
      </c>
    </row>
    <row r="103" ht="14.55" customHeight="1" spans="1:25">
      <c r="A103" s="9" t="s">
        <v>1962</v>
      </c>
      <c r="B103" t="s">
        <v>4320</v>
      </c>
      <c r="C103" t="s">
        <v>4321</v>
      </c>
      <c r="D103" t="s">
        <v>4322</v>
      </c>
      <c r="E103" t="s">
        <v>3423</v>
      </c>
      <c r="F103" t="s">
        <v>4323</v>
      </c>
      <c r="G103" t="s">
        <v>3425</v>
      </c>
      <c r="H103" t="s">
        <v>4249</v>
      </c>
      <c r="I103" t="s">
        <v>4250</v>
      </c>
      <c r="J103" t="s">
        <v>4324</v>
      </c>
      <c r="L103" t="s">
        <v>4325</v>
      </c>
      <c r="M103">
        <f t="shared" si="17"/>
        <v>1</v>
      </c>
      <c r="N103" t="s">
        <v>4326</v>
      </c>
      <c r="O103" t="s">
        <v>4327</v>
      </c>
      <c r="P103" s="10" t="s">
        <v>3432</v>
      </c>
      <c r="Q103" t="s">
        <v>3433</v>
      </c>
      <c r="R103" s="9">
        <v>1.23</v>
      </c>
      <c r="S103" s="19">
        <v>53578.8</v>
      </c>
      <c r="T103" s="20">
        <v>32565</v>
      </c>
      <c r="U103" s="12">
        <f>VLOOKUP(A103,Original!D$2:E$999,2)</f>
        <v>1384.9</v>
      </c>
      <c r="V103" s="21">
        <f t="shared" si="12"/>
        <v>0.0425272531859358</v>
      </c>
      <c r="Y103" t="s">
        <v>4328</v>
      </c>
    </row>
    <row r="104" ht="14.55" customHeight="1" spans="1:25">
      <c r="A104" s="9" t="s">
        <v>1970</v>
      </c>
      <c r="B104" t="s">
        <v>4329</v>
      </c>
      <c r="C104" t="s">
        <v>4330</v>
      </c>
      <c r="D104" t="s">
        <v>4331</v>
      </c>
      <c r="E104" t="s">
        <v>3423</v>
      </c>
      <c r="F104" t="s">
        <v>4332</v>
      </c>
      <c r="G104" t="s">
        <v>3425</v>
      </c>
      <c r="H104" t="s">
        <v>4249</v>
      </c>
      <c r="I104" t="s">
        <v>4250</v>
      </c>
      <c r="J104" t="s">
        <v>4264</v>
      </c>
      <c r="L104" t="s">
        <v>4333</v>
      </c>
      <c r="M104">
        <f t="shared" si="17"/>
        <v>1</v>
      </c>
      <c r="N104" t="s">
        <v>4334</v>
      </c>
      <c r="O104" t="s">
        <v>3863</v>
      </c>
      <c r="P104" s="10" t="s">
        <v>3432</v>
      </c>
      <c r="Q104" t="s">
        <v>3433</v>
      </c>
      <c r="R104" s="9">
        <v>2.1</v>
      </c>
      <c r="S104" s="19">
        <v>91476</v>
      </c>
      <c r="T104" s="20">
        <v>20160</v>
      </c>
      <c r="U104" s="12">
        <f>VLOOKUP(A104,Original!D$2:E$999,2)</f>
        <v>611.72</v>
      </c>
      <c r="V104" s="21">
        <f t="shared" si="12"/>
        <v>0.030343253968254</v>
      </c>
      <c r="Y104" t="s">
        <v>4335</v>
      </c>
    </row>
    <row r="105" ht="14.55" customHeight="1" spans="1:25">
      <c r="A105" s="9" t="s">
        <v>1974</v>
      </c>
      <c r="B105" t="s">
        <v>4336</v>
      </c>
      <c r="C105" t="s">
        <v>4337</v>
      </c>
      <c r="D105" t="s">
        <v>4338</v>
      </c>
      <c r="E105" t="s">
        <v>3438</v>
      </c>
      <c r="F105" t="s">
        <v>3895</v>
      </c>
      <c r="G105" t="s">
        <v>3440</v>
      </c>
      <c r="H105" t="s">
        <v>3720</v>
      </c>
      <c r="I105" t="s">
        <v>3721</v>
      </c>
      <c r="J105" t="s">
        <v>3679</v>
      </c>
      <c r="L105" t="s">
        <v>4339</v>
      </c>
      <c r="M105">
        <f t="shared" si="17"/>
        <v>1</v>
      </c>
      <c r="N105" t="s">
        <v>4340</v>
      </c>
      <c r="O105" t="s">
        <v>4341</v>
      </c>
      <c r="P105" s="10" t="s">
        <v>3447</v>
      </c>
      <c r="Q105" t="s">
        <v>3448</v>
      </c>
      <c r="R105" s="9">
        <v>40</v>
      </c>
      <c r="S105" s="19">
        <v>1742400</v>
      </c>
      <c r="T105" s="20">
        <v>75005</v>
      </c>
      <c r="U105" s="12">
        <f>VLOOKUP(A105,Original!D$2:E$999,2)</f>
        <v>1382.42</v>
      </c>
      <c r="V105" s="21">
        <f t="shared" si="12"/>
        <v>0.0184310379308046</v>
      </c>
      <c r="Y105" t="s">
        <v>4342</v>
      </c>
    </row>
    <row r="106" ht="14.55" customHeight="1" spans="1:25">
      <c r="A106" s="9" t="s">
        <v>1986</v>
      </c>
      <c r="B106" t="s">
        <v>4343</v>
      </c>
      <c r="C106" t="s">
        <v>4344</v>
      </c>
      <c r="D106" t="s">
        <v>4345</v>
      </c>
      <c r="E106" t="s">
        <v>3438</v>
      </c>
      <c r="F106" t="s">
        <v>4346</v>
      </c>
      <c r="G106" t="s">
        <v>3425</v>
      </c>
      <c r="H106" t="s">
        <v>3688</v>
      </c>
      <c r="I106" t="s">
        <v>3689</v>
      </c>
      <c r="J106" t="s">
        <v>4347</v>
      </c>
      <c r="L106" t="s">
        <v>4348</v>
      </c>
      <c r="M106">
        <f t="shared" si="17"/>
        <v>1</v>
      </c>
      <c r="N106" t="s">
        <v>4349</v>
      </c>
      <c r="O106" t="s">
        <v>4350</v>
      </c>
      <c r="P106" s="10" t="s">
        <v>3432</v>
      </c>
      <c r="Q106" t="s">
        <v>4351</v>
      </c>
      <c r="R106" s="9">
        <v>5</v>
      </c>
      <c r="S106" s="19">
        <v>217800</v>
      </c>
      <c r="T106" s="20">
        <v>43059</v>
      </c>
      <c r="U106" s="12">
        <f>VLOOKUP(A106,Original!D$2:E$999,2)</f>
        <v>707.94</v>
      </c>
      <c r="V106" s="21">
        <f t="shared" si="12"/>
        <v>0.0164411621263847</v>
      </c>
      <c r="Y106" t="s">
        <v>4352</v>
      </c>
    </row>
    <row r="107" ht="14.55" customHeight="1" spans="1:25">
      <c r="A107" s="9" t="s">
        <v>1989</v>
      </c>
      <c r="B107" t="s">
        <v>4353</v>
      </c>
      <c r="C107" t="s">
        <v>4354</v>
      </c>
      <c r="D107" t="s">
        <v>4355</v>
      </c>
      <c r="E107" t="s">
        <v>3423</v>
      </c>
      <c r="F107" t="s">
        <v>4356</v>
      </c>
      <c r="G107" t="s">
        <v>3504</v>
      </c>
      <c r="H107" t="s">
        <v>3571</v>
      </c>
      <c r="I107" t="s">
        <v>3572</v>
      </c>
      <c r="J107" t="s">
        <v>4357</v>
      </c>
      <c r="L107" t="s">
        <v>4358</v>
      </c>
      <c r="M107">
        <f t="shared" si="17"/>
        <v>1</v>
      </c>
      <c r="N107" t="s">
        <v>4359</v>
      </c>
      <c r="O107" t="s">
        <v>4119</v>
      </c>
      <c r="P107" s="10" t="s">
        <v>3432</v>
      </c>
      <c r="Q107" t="s">
        <v>3433</v>
      </c>
      <c r="R107" s="9">
        <v>4.46</v>
      </c>
      <c r="S107" s="19">
        <v>194277.6</v>
      </c>
      <c r="T107" s="20">
        <v>218209</v>
      </c>
      <c r="U107" s="12">
        <f>VLOOKUP(A107,Original!D$2:E$999,2)</f>
        <v>4719.73</v>
      </c>
      <c r="V107" s="21">
        <f t="shared" si="12"/>
        <v>0.0216294011704375</v>
      </c>
      <c r="Y107" t="s">
        <v>4360</v>
      </c>
    </row>
    <row r="108" ht="14.55" customHeight="1" spans="1:25">
      <c r="A108" s="9" t="s">
        <v>1993</v>
      </c>
      <c r="B108" t="s">
        <v>4361</v>
      </c>
      <c r="C108" t="s">
        <v>4362</v>
      </c>
      <c r="D108" t="s">
        <v>4363</v>
      </c>
      <c r="E108" t="s">
        <v>3438</v>
      </c>
      <c r="F108" t="s">
        <v>4356</v>
      </c>
      <c r="G108" t="s">
        <v>3440</v>
      </c>
      <c r="H108" t="s">
        <v>3571</v>
      </c>
      <c r="I108" t="s">
        <v>3572</v>
      </c>
      <c r="J108" t="s">
        <v>4347</v>
      </c>
      <c r="K108" t="s">
        <v>4364</v>
      </c>
      <c r="L108" t="s">
        <v>4365</v>
      </c>
      <c r="M108">
        <f t="shared" si="11"/>
        <v>1</v>
      </c>
      <c r="N108" t="s">
        <v>4366</v>
      </c>
      <c r="O108" t="s">
        <v>4367</v>
      </c>
      <c r="P108" s="10" t="s">
        <v>3447</v>
      </c>
      <c r="Q108" t="s">
        <v>3448</v>
      </c>
      <c r="R108" s="9">
        <v>5</v>
      </c>
      <c r="S108" s="19">
        <v>217800</v>
      </c>
      <c r="T108" s="20">
        <v>167275</v>
      </c>
      <c r="U108" s="12">
        <f>VLOOKUP(A108,Original!D$2:E$999,2)</f>
        <v>1979.91</v>
      </c>
      <c r="V108" s="21">
        <f t="shared" si="12"/>
        <v>0.0118362576595427</v>
      </c>
      <c r="Y108" t="s">
        <v>4368</v>
      </c>
    </row>
    <row r="109" ht="14.55" customHeight="1" spans="1:25">
      <c r="A109" s="9" t="s">
        <v>2103</v>
      </c>
      <c r="B109" t="s">
        <v>4369</v>
      </c>
      <c r="C109" t="s">
        <v>4370</v>
      </c>
      <c r="D109" t="s">
        <v>4371</v>
      </c>
      <c r="E109" t="s">
        <v>3423</v>
      </c>
      <c r="F109" t="s">
        <v>4372</v>
      </c>
      <c r="G109" t="s">
        <v>3425</v>
      </c>
      <c r="H109" t="s">
        <v>3720</v>
      </c>
      <c r="I109" t="s">
        <v>3721</v>
      </c>
      <c r="J109" t="s">
        <v>4373</v>
      </c>
      <c r="L109" t="s">
        <v>4374</v>
      </c>
      <c r="M109">
        <f t="shared" ref="M109:M114" si="18">COUNTIF(K:L,L109)</f>
        <v>1</v>
      </c>
      <c r="N109" t="s">
        <v>4375</v>
      </c>
      <c r="O109" t="s">
        <v>4310</v>
      </c>
      <c r="P109" s="10" t="s">
        <v>3432</v>
      </c>
      <c r="Q109" t="s">
        <v>3433</v>
      </c>
      <c r="R109" s="9">
        <v>4.98</v>
      </c>
      <c r="S109" s="19">
        <v>216928.8</v>
      </c>
      <c r="T109" s="20">
        <v>16843</v>
      </c>
      <c r="U109" s="12">
        <f>VLOOKUP(A109,Original!D$2:E$999,2)</f>
        <v>602.8</v>
      </c>
      <c r="V109" s="21">
        <f t="shared" si="12"/>
        <v>0.0357893486908508</v>
      </c>
      <c r="Y109" t="s">
        <v>4376</v>
      </c>
    </row>
    <row r="110" spans="1:25">
      <c r="A110" s="9" t="s">
        <v>2743</v>
      </c>
      <c r="B110" t="s">
        <v>4377</v>
      </c>
      <c r="C110" t="s">
        <v>4378</v>
      </c>
      <c r="D110" t="s">
        <v>4379</v>
      </c>
      <c r="E110" t="s">
        <v>3438</v>
      </c>
      <c r="F110" t="s">
        <v>4380</v>
      </c>
      <c r="G110" t="s">
        <v>3440</v>
      </c>
      <c r="H110" t="s">
        <v>4381</v>
      </c>
      <c r="I110" t="s">
        <v>3711</v>
      </c>
      <c r="J110" t="s">
        <v>3738</v>
      </c>
      <c r="L110" t="s">
        <v>4382</v>
      </c>
      <c r="M110">
        <f t="shared" si="18"/>
        <v>1</v>
      </c>
      <c r="N110" t="s">
        <v>4383</v>
      </c>
      <c r="O110" t="s">
        <v>4384</v>
      </c>
      <c r="P110" s="10" t="s">
        <v>3447</v>
      </c>
      <c r="Q110" t="s">
        <v>3448</v>
      </c>
      <c r="R110" s="9">
        <v>10</v>
      </c>
      <c r="S110" s="19">
        <v>435600</v>
      </c>
      <c r="T110" s="20">
        <v>32972</v>
      </c>
      <c r="U110" s="12">
        <f>VLOOKUP(A110,Original!D$2:E$999,2)</f>
        <v>658.82</v>
      </c>
      <c r="V110" s="21">
        <f t="shared" si="12"/>
        <v>0.0199811961664443</v>
      </c>
      <c r="Y110" t="s">
        <v>4385</v>
      </c>
    </row>
    <row r="111" spans="1:25">
      <c r="A111" s="9" t="s">
        <v>268</v>
      </c>
      <c r="B111" t="s">
        <v>4386</v>
      </c>
      <c r="C111" t="s">
        <v>4387</v>
      </c>
      <c r="D111" t="s">
        <v>4388</v>
      </c>
      <c r="E111" t="s">
        <v>3438</v>
      </c>
      <c r="F111" t="s">
        <v>4389</v>
      </c>
      <c r="G111" t="s">
        <v>3440</v>
      </c>
      <c r="H111" t="s">
        <v>3514</v>
      </c>
      <c r="I111" t="s">
        <v>3515</v>
      </c>
      <c r="J111" t="s">
        <v>3913</v>
      </c>
      <c r="L111" t="s">
        <v>4390</v>
      </c>
      <c r="M111">
        <f t="shared" si="18"/>
        <v>1</v>
      </c>
      <c r="N111" t="s">
        <v>4391</v>
      </c>
      <c r="O111" t="s">
        <v>4392</v>
      </c>
      <c r="P111" s="10" t="s">
        <v>3447</v>
      </c>
      <c r="Q111" t="s">
        <v>3448</v>
      </c>
      <c r="R111" s="9">
        <v>5.3</v>
      </c>
      <c r="S111" s="19">
        <v>230868</v>
      </c>
      <c r="T111" s="20">
        <v>31638</v>
      </c>
      <c r="U111" s="12">
        <f>VLOOKUP(A111,Original!D$2:E$999,2)</f>
        <v>736.7</v>
      </c>
      <c r="V111" s="21">
        <f t="shared" si="12"/>
        <v>0.02328528984133</v>
      </c>
      <c r="Y111" t="s">
        <v>4393</v>
      </c>
    </row>
    <row r="112" ht="14.55" customHeight="1" spans="1:25">
      <c r="A112" s="9" t="s">
        <v>1611</v>
      </c>
      <c r="B112" t="s">
        <v>4394</v>
      </c>
      <c r="C112" t="s">
        <v>4395</v>
      </c>
      <c r="D112" t="s">
        <v>4396</v>
      </c>
      <c r="E112" t="s">
        <v>3548</v>
      </c>
      <c r="F112" t="s">
        <v>4397</v>
      </c>
      <c r="G112" t="s">
        <v>3425</v>
      </c>
      <c r="H112" t="s">
        <v>3767</v>
      </c>
      <c r="I112" t="s">
        <v>3768</v>
      </c>
      <c r="J112" t="s">
        <v>4398</v>
      </c>
      <c r="L112" t="s">
        <v>4399</v>
      </c>
      <c r="M112">
        <f t="shared" si="18"/>
        <v>1</v>
      </c>
      <c r="N112" t="s">
        <v>4400</v>
      </c>
      <c r="O112" t="s">
        <v>4401</v>
      </c>
      <c r="P112" s="10" t="s">
        <v>3432</v>
      </c>
      <c r="Q112" t="s">
        <v>3556</v>
      </c>
      <c r="R112" s="9">
        <v>1041</v>
      </c>
      <c r="S112" s="19">
        <v>45345960</v>
      </c>
      <c r="T112" s="20">
        <v>27103</v>
      </c>
      <c r="U112" s="12">
        <f>VLOOKUP(A112,Original!D$2:E$999,2)</f>
        <v>972.72</v>
      </c>
      <c r="V112" s="21">
        <f t="shared" si="12"/>
        <v>0.0358897539017821</v>
      </c>
      <c r="Y112" t="s">
        <v>4402</v>
      </c>
    </row>
    <row r="113" spans="1:25">
      <c r="A113" s="9" t="s">
        <v>38</v>
      </c>
      <c r="B113" t="s">
        <v>4403</v>
      </c>
      <c r="C113" t="s">
        <v>4404</v>
      </c>
      <c r="D113" t="s">
        <v>4405</v>
      </c>
      <c r="E113" t="s">
        <v>3438</v>
      </c>
      <c r="F113" t="s">
        <v>4406</v>
      </c>
      <c r="G113" t="s">
        <v>3440</v>
      </c>
      <c r="H113" t="s">
        <v>3426</v>
      </c>
      <c r="I113" t="s">
        <v>3427</v>
      </c>
      <c r="J113" t="s">
        <v>4407</v>
      </c>
      <c r="L113" t="s">
        <v>4408</v>
      </c>
      <c r="M113">
        <f t="shared" si="18"/>
        <v>1</v>
      </c>
      <c r="N113" t="s">
        <v>4409</v>
      </c>
      <c r="O113" t="s">
        <v>3807</v>
      </c>
      <c r="P113" s="10" t="s">
        <v>3447</v>
      </c>
      <c r="Q113" t="s">
        <v>3448</v>
      </c>
      <c r="R113" s="9">
        <v>0.13</v>
      </c>
      <c r="S113" s="19">
        <v>5662.8</v>
      </c>
      <c r="T113" s="20">
        <v>30196</v>
      </c>
      <c r="U113" s="12">
        <f>VLOOKUP(A113,Original!D$2:E$999,2)</f>
        <v>587.75</v>
      </c>
      <c r="V113" s="21">
        <f t="shared" si="12"/>
        <v>0.0194644986090873</v>
      </c>
      <c r="Y113" t="s">
        <v>4410</v>
      </c>
    </row>
    <row r="114" ht="14.55" customHeight="1" spans="1:25">
      <c r="A114" s="9" t="s">
        <v>2182</v>
      </c>
      <c r="B114" t="s">
        <v>4411</v>
      </c>
      <c r="C114" t="s">
        <v>4412</v>
      </c>
      <c r="D114" t="s">
        <v>4413</v>
      </c>
      <c r="E114" t="s">
        <v>3438</v>
      </c>
      <c r="F114" t="s">
        <v>4414</v>
      </c>
      <c r="G114" t="s">
        <v>3440</v>
      </c>
      <c r="H114" t="s">
        <v>3514</v>
      </c>
      <c r="I114" t="s">
        <v>3515</v>
      </c>
      <c r="J114" t="s">
        <v>3738</v>
      </c>
      <c r="L114" t="s">
        <v>4415</v>
      </c>
      <c r="M114">
        <f t="shared" si="18"/>
        <v>1</v>
      </c>
      <c r="N114" t="s">
        <v>4416</v>
      </c>
      <c r="O114" t="s">
        <v>4417</v>
      </c>
      <c r="P114" s="10" t="s">
        <v>3447</v>
      </c>
      <c r="Q114" t="s">
        <v>3448</v>
      </c>
      <c r="R114" s="9">
        <v>10</v>
      </c>
      <c r="S114" s="19">
        <v>435600</v>
      </c>
      <c r="T114" s="20">
        <v>13732</v>
      </c>
      <c r="U114" s="12">
        <f>VLOOKUP(A114,Original!D$2:E$999,2)</f>
        <v>629.91</v>
      </c>
      <c r="V114" s="21">
        <f t="shared" si="12"/>
        <v>0.0458716865715118</v>
      </c>
      <c r="Y114" t="s">
        <v>4418</v>
      </c>
    </row>
    <row r="115" ht="14.55" customHeight="1" spans="1:25">
      <c r="A115" s="9" t="s">
        <v>2273</v>
      </c>
      <c r="B115" t="s">
        <v>4419</v>
      </c>
      <c r="C115" t="s">
        <v>4420</v>
      </c>
      <c r="D115" t="s">
        <v>4421</v>
      </c>
      <c r="E115" t="s">
        <v>3438</v>
      </c>
      <c r="F115" t="s">
        <v>4422</v>
      </c>
      <c r="G115" t="s">
        <v>3425</v>
      </c>
      <c r="H115" t="s">
        <v>3720</v>
      </c>
      <c r="I115" t="s">
        <v>3721</v>
      </c>
      <c r="J115" t="s">
        <v>4423</v>
      </c>
      <c r="K115" t="s">
        <v>4424</v>
      </c>
      <c r="L115" t="s">
        <v>4425</v>
      </c>
      <c r="M115">
        <f t="shared" si="11"/>
        <v>1</v>
      </c>
      <c r="N115" t="s">
        <v>4426</v>
      </c>
      <c r="O115" t="s">
        <v>3603</v>
      </c>
      <c r="P115" s="10" t="s">
        <v>3432</v>
      </c>
      <c r="Q115" t="s">
        <v>3448</v>
      </c>
      <c r="R115" s="9">
        <v>5.13</v>
      </c>
      <c r="S115" s="19">
        <v>223462.8</v>
      </c>
      <c r="T115" s="20">
        <v>16481</v>
      </c>
      <c r="U115" s="12">
        <f>VLOOKUP(A115,Original!D$2:E$999,2)</f>
        <v>516.47</v>
      </c>
      <c r="V115" s="21">
        <f t="shared" si="12"/>
        <v>0.0313372974940841</v>
      </c>
      <c r="Y115" t="s">
        <v>4427</v>
      </c>
    </row>
    <row r="116" spans="1:25">
      <c r="A116" s="9" t="s">
        <v>2178</v>
      </c>
      <c r="B116" t="s">
        <v>4428</v>
      </c>
      <c r="C116" t="s">
        <v>4429</v>
      </c>
      <c r="D116" t="s">
        <v>4430</v>
      </c>
      <c r="E116" t="s">
        <v>3438</v>
      </c>
      <c r="F116" t="s">
        <v>4191</v>
      </c>
      <c r="G116" t="s">
        <v>3440</v>
      </c>
      <c r="H116" t="s">
        <v>3720</v>
      </c>
      <c r="I116" t="s">
        <v>3721</v>
      </c>
      <c r="J116" t="s">
        <v>4431</v>
      </c>
      <c r="K116" t="s">
        <v>4432</v>
      </c>
      <c r="L116" t="s">
        <v>4433</v>
      </c>
      <c r="M116">
        <f t="shared" si="11"/>
        <v>1</v>
      </c>
      <c r="N116" t="s">
        <v>4434</v>
      </c>
      <c r="O116" t="s">
        <v>4435</v>
      </c>
      <c r="P116" s="10" t="s">
        <v>3447</v>
      </c>
      <c r="Q116" t="s">
        <v>3448</v>
      </c>
      <c r="R116" s="9">
        <v>43.69</v>
      </c>
      <c r="S116" s="19">
        <v>1903136.4</v>
      </c>
      <c r="T116" s="20">
        <v>29899</v>
      </c>
      <c r="U116" s="12">
        <f>VLOOKUP(A116,Original!D$2:E$999,2)</f>
        <v>595.41</v>
      </c>
      <c r="V116" s="21">
        <f t="shared" si="12"/>
        <v>0.0199140439479581</v>
      </c>
      <c r="Y116" t="s">
        <v>4436</v>
      </c>
    </row>
    <row r="117" ht="14.55" customHeight="1" spans="1:25">
      <c r="A117" s="9" t="s">
        <v>2605</v>
      </c>
      <c r="B117" t="s">
        <v>4437</v>
      </c>
      <c r="C117" t="s">
        <v>4438</v>
      </c>
      <c r="D117" t="s">
        <v>4439</v>
      </c>
      <c r="E117" t="s">
        <v>3423</v>
      </c>
      <c r="F117" t="s">
        <v>4440</v>
      </c>
      <c r="G117" t="s">
        <v>3425</v>
      </c>
      <c r="H117" t="s">
        <v>3720</v>
      </c>
      <c r="I117" t="s">
        <v>3721</v>
      </c>
      <c r="J117" t="s">
        <v>4441</v>
      </c>
      <c r="L117" t="s">
        <v>4442</v>
      </c>
      <c r="M117">
        <f>COUNTIF(K:L,L117)</f>
        <v>1</v>
      </c>
      <c r="N117" t="s">
        <v>4443</v>
      </c>
      <c r="O117" t="s">
        <v>4444</v>
      </c>
      <c r="P117" s="10" t="s">
        <v>3432</v>
      </c>
      <c r="Q117" t="s">
        <v>3433</v>
      </c>
      <c r="R117" s="9">
        <v>16.3</v>
      </c>
      <c r="S117" s="19">
        <v>710028</v>
      </c>
      <c r="T117" s="20">
        <v>27491</v>
      </c>
      <c r="U117" s="12">
        <f>VLOOKUP(A117,Original!D$2:E$999,2)</f>
        <v>933.06</v>
      </c>
      <c r="V117" s="21">
        <f t="shared" si="12"/>
        <v>0.0339405623658652</v>
      </c>
      <c r="Y117" t="s">
        <v>4445</v>
      </c>
    </row>
    <row r="118" spans="1:25">
      <c r="A118" s="9" t="s">
        <v>1309</v>
      </c>
      <c r="B118" t="s">
        <v>4446</v>
      </c>
      <c r="C118" t="s">
        <v>4447</v>
      </c>
      <c r="D118" t="s">
        <v>4448</v>
      </c>
      <c r="E118" t="s">
        <v>3438</v>
      </c>
      <c r="F118" t="s">
        <v>4449</v>
      </c>
      <c r="G118" t="s">
        <v>3440</v>
      </c>
      <c r="H118" t="s">
        <v>3688</v>
      </c>
      <c r="I118" t="s">
        <v>3689</v>
      </c>
      <c r="J118" t="s">
        <v>3504</v>
      </c>
      <c r="K118" t="s">
        <v>4450</v>
      </c>
      <c r="L118" t="s">
        <v>4451</v>
      </c>
      <c r="M118">
        <f t="shared" si="11"/>
        <v>1</v>
      </c>
      <c r="N118" t="s">
        <v>4452</v>
      </c>
      <c r="O118" t="s">
        <v>4453</v>
      </c>
      <c r="P118" s="10" t="s">
        <v>3447</v>
      </c>
      <c r="Q118" t="s">
        <v>3448</v>
      </c>
      <c r="R118" s="9">
        <v>1</v>
      </c>
      <c r="S118" s="19">
        <v>43560</v>
      </c>
      <c r="T118" s="20">
        <v>28505</v>
      </c>
      <c r="U118" s="12">
        <f>VLOOKUP(A118,Original!D$2:E$999,2)</f>
        <v>569.52</v>
      </c>
      <c r="V118" s="21">
        <f t="shared" si="12"/>
        <v>0.0199796526925101</v>
      </c>
      <c r="Y118" t="s">
        <v>4454</v>
      </c>
    </row>
    <row r="119" ht="14.55" customHeight="1" spans="1:25">
      <c r="A119" s="9" t="s">
        <v>2635</v>
      </c>
      <c r="B119" t="s">
        <v>4455</v>
      </c>
      <c r="C119" t="s">
        <v>4456</v>
      </c>
      <c r="D119" t="s">
        <v>4457</v>
      </c>
      <c r="E119" t="s">
        <v>3423</v>
      </c>
      <c r="F119" t="s">
        <v>4458</v>
      </c>
      <c r="G119" t="s">
        <v>3425</v>
      </c>
      <c r="H119" t="s">
        <v>3514</v>
      </c>
      <c r="I119" t="s">
        <v>3515</v>
      </c>
      <c r="J119" t="s">
        <v>4459</v>
      </c>
      <c r="L119" t="s">
        <v>4460</v>
      </c>
      <c r="M119">
        <f>COUNTIF(K:L,L119)</f>
        <v>1</v>
      </c>
      <c r="N119" t="s">
        <v>4461</v>
      </c>
      <c r="O119" t="s">
        <v>3741</v>
      </c>
      <c r="P119" s="10" t="s">
        <v>3432</v>
      </c>
      <c r="Q119" t="s">
        <v>3433</v>
      </c>
      <c r="R119" s="9">
        <v>2.16</v>
      </c>
      <c r="S119" s="19">
        <v>94089.6</v>
      </c>
      <c r="T119" s="20">
        <v>52610</v>
      </c>
      <c r="U119" s="12">
        <f>VLOOKUP(A119,Original!D$2:E$999,2)</f>
        <v>823.11</v>
      </c>
      <c r="V119" s="21">
        <f t="shared" si="12"/>
        <v>0.0156455046569093</v>
      </c>
      <c r="Y119" t="s">
        <v>4462</v>
      </c>
    </row>
    <row r="120" ht="14.55" customHeight="1" spans="1:25">
      <c r="A120" s="9" t="s">
        <v>2662</v>
      </c>
      <c r="B120" t="s">
        <v>4463</v>
      </c>
      <c r="C120" t="s">
        <v>4464</v>
      </c>
      <c r="D120" t="s">
        <v>4465</v>
      </c>
      <c r="E120" t="s">
        <v>3438</v>
      </c>
      <c r="F120" t="s">
        <v>4466</v>
      </c>
      <c r="G120" t="s">
        <v>3440</v>
      </c>
      <c r="H120" t="s">
        <v>3720</v>
      </c>
      <c r="I120" t="s">
        <v>3721</v>
      </c>
      <c r="J120" t="s">
        <v>4467</v>
      </c>
      <c r="K120" t="s">
        <v>4468</v>
      </c>
      <c r="M120">
        <f t="shared" si="11"/>
        <v>1</v>
      </c>
      <c r="N120" t="s">
        <v>4469</v>
      </c>
      <c r="O120" t="s">
        <v>3863</v>
      </c>
      <c r="P120" s="10" t="s">
        <v>3447</v>
      </c>
      <c r="Q120" t="s">
        <v>3448</v>
      </c>
      <c r="R120" s="9">
        <v>39.41</v>
      </c>
      <c r="S120" s="19">
        <v>1716699.6</v>
      </c>
      <c r="T120" s="20">
        <v>33643</v>
      </c>
      <c r="U120" s="12">
        <f>VLOOKUP(A120,Original!D$2:E$999,2)</f>
        <v>665.39</v>
      </c>
      <c r="V120" s="21">
        <f t="shared" si="12"/>
        <v>0.0197779627262729</v>
      </c>
      <c r="Y120" t="s">
        <v>4470</v>
      </c>
    </row>
    <row r="121" ht="14.55" customHeight="1" spans="1:25">
      <c r="A121" s="9" t="s">
        <v>2665</v>
      </c>
      <c r="B121" t="s">
        <v>4471</v>
      </c>
      <c r="C121" t="s">
        <v>4472</v>
      </c>
      <c r="D121" t="s">
        <v>4473</v>
      </c>
      <c r="E121" t="s">
        <v>3423</v>
      </c>
      <c r="F121" t="s">
        <v>4474</v>
      </c>
      <c r="G121" t="s">
        <v>3425</v>
      </c>
      <c r="H121" t="s">
        <v>3720</v>
      </c>
      <c r="I121" t="s">
        <v>3721</v>
      </c>
      <c r="J121" t="s">
        <v>4475</v>
      </c>
      <c r="L121" t="s">
        <v>4476</v>
      </c>
      <c r="M121">
        <f>COUNTIF(K:L,L121)</f>
        <v>1</v>
      </c>
      <c r="N121" t="s">
        <v>4477</v>
      </c>
      <c r="O121" t="s">
        <v>4478</v>
      </c>
      <c r="P121" s="10" t="s">
        <v>3432</v>
      </c>
      <c r="Q121" t="s">
        <v>3433</v>
      </c>
      <c r="R121" s="9">
        <v>70.3</v>
      </c>
      <c r="S121" s="19">
        <v>3062268</v>
      </c>
      <c r="T121" s="20">
        <v>99854</v>
      </c>
      <c r="U121" s="12">
        <f>VLOOKUP(A121,Original!D$2:E$999,2)</f>
        <v>894.55</v>
      </c>
      <c r="V121" s="21">
        <f t="shared" si="12"/>
        <v>0.00895857952610812</v>
      </c>
      <c r="Y121" t="s">
        <v>4479</v>
      </c>
    </row>
    <row r="122" ht="14.55" customHeight="1" spans="1:25">
      <c r="A122" s="9" t="s">
        <v>2669</v>
      </c>
      <c r="B122" t="s">
        <v>4480</v>
      </c>
      <c r="C122" t="s">
        <v>4481</v>
      </c>
      <c r="D122" t="s">
        <v>4482</v>
      </c>
      <c r="E122" t="s">
        <v>3438</v>
      </c>
      <c r="F122" t="s">
        <v>4483</v>
      </c>
      <c r="G122" t="s">
        <v>3440</v>
      </c>
      <c r="H122" t="s">
        <v>3514</v>
      </c>
      <c r="I122" t="s">
        <v>3515</v>
      </c>
      <c r="J122" t="s">
        <v>4484</v>
      </c>
      <c r="K122" t="s">
        <v>3644</v>
      </c>
      <c r="L122" t="s">
        <v>3645</v>
      </c>
      <c r="M122">
        <f t="shared" si="11"/>
        <v>2</v>
      </c>
      <c r="N122" t="s">
        <v>3646</v>
      </c>
      <c r="O122" t="s">
        <v>3647</v>
      </c>
      <c r="P122" s="10" t="s">
        <v>3447</v>
      </c>
      <c r="Q122" t="s">
        <v>3448</v>
      </c>
      <c r="R122" s="9">
        <v>1.82</v>
      </c>
      <c r="S122" s="19">
        <v>79279.2</v>
      </c>
      <c r="T122" s="20">
        <v>40779</v>
      </c>
      <c r="U122" s="12">
        <f>VLOOKUP(A122,Original!D$2:E$999,2)</f>
        <v>690.32</v>
      </c>
      <c r="V122" s="21">
        <f t="shared" si="12"/>
        <v>0.0169283209495083</v>
      </c>
      <c r="Y122" t="s">
        <v>4485</v>
      </c>
    </row>
    <row r="123" ht="14.55" customHeight="1" spans="1:25">
      <c r="A123" s="9" t="s">
        <v>2672</v>
      </c>
      <c r="B123" t="s">
        <v>4486</v>
      </c>
      <c r="C123" t="s">
        <v>4487</v>
      </c>
      <c r="D123" t="s">
        <v>4488</v>
      </c>
      <c r="E123" t="s">
        <v>3438</v>
      </c>
      <c r="F123" t="s">
        <v>4489</v>
      </c>
      <c r="G123" t="s">
        <v>3440</v>
      </c>
      <c r="H123" t="s">
        <v>3514</v>
      </c>
      <c r="I123" t="s">
        <v>3515</v>
      </c>
      <c r="J123" t="s">
        <v>4347</v>
      </c>
      <c r="L123" t="s">
        <v>4490</v>
      </c>
      <c r="M123">
        <f t="shared" ref="M123:M127" si="19">COUNTIF(K:L,L123)</f>
        <v>1</v>
      </c>
      <c r="N123" t="s">
        <v>4491</v>
      </c>
      <c r="O123" t="s">
        <v>4492</v>
      </c>
      <c r="P123" s="10" t="s">
        <v>3447</v>
      </c>
      <c r="Q123" t="s">
        <v>3448</v>
      </c>
      <c r="R123" s="9">
        <v>5</v>
      </c>
      <c r="S123" s="19">
        <v>217800</v>
      </c>
      <c r="T123" s="20">
        <v>30974</v>
      </c>
      <c r="U123" s="12">
        <f>VLOOKUP(A123,Original!D$2:E$999,2)</f>
        <v>566.7</v>
      </c>
      <c r="V123" s="21">
        <f t="shared" si="12"/>
        <v>0.0182959901853167</v>
      </c>
      <c r="Y123" t="s">
        <v>4493</v>
      </c>
    </row>
    <row r="124" spans="1:25">
      <c r="A124" s="9" t="s">
        <v>1552</v>
      </c>
      <c r="B124" t="s">
        <v>4494</v>
      </c>
      <c r="C124" t="s">
        <v>4495</v>
      </c>
      <c r="D124" t="s">
        <v>4496</v>
      </c>
      <c r="E124" t="s">
        <v>3438</v>
      </c>
      <c r="F124" t="s">
        <v>4497</v>
      </c>
      <c r="G124" t="s">
        <v>3440</v>
      </c>
      <c r="H124" t="s">
        <v>3688</v>
      </c>
      <c r="I124" t="s">
        <v>3689</v>
      </c>
      <c r="J124" t="s">
        <v>4324</v>
      </c>
      <c r="L124" t="s">
        <v>4498</v>
      </c>
      <c r="M124">
        <f t="shared" si="19"/>
        <v>1</v>
      </c>
      <c r="N124" t="s">
        <v>4499</v>
      </c>
      <c r="O124" t="s">
        <v>4500</v>
      </c>
      <c r="P124" s="10" t="s">
        <v>3447</v>
      </c>
      <c r="Q124" t="s">
        <v>3448</v>
      </c>
      <c r="R124" s="9">
        <v>1.23</v>
      </c>
      <c r="S124" s="19">
        <v>53578.8</v>
      </c>
      <c r="T124" s="20">
        <v>28366</v>
      </c>
      <c r="U124" s="12">
        <f>VLOOKUP(A124,Original!D$2:E$999,2)</f>
        <v>501.64</v>
      </c>
      <c r="V124" s="21">
        <f t="shared" si="12"/>
        <v>0.0176845519283649</v>
      </c>
      <c r="Y124" t="s">
        <v>4501</v>
      </c>
    </row>
    <row r="125" spans="1:25">
      <c r="A125" s="9" t="s">
        <v>1850</v>
      </c>
      <c r="B125" t="s">
        <v>4502</v>
      </c>
      <c r="C125" t="s">
        <v>4503</v>
      </c>
      <c r="D125" t="s">
        <v>4504</v>
      </c>
      <c r="E125" t="s">
        <v>3423</v>
      </c>
      <c r="F125" t="s">
        <v>4200</v>
      </c>
      <c r="G125" t="s">
        <v>3504</v>
      </c>
      <c r="H125" t="s">
        <v>4174</v>
      </c>
      <c r="I125" t="s">
        <v>4175</v>
      </c>
      <c r="J125" t="s">
        <v>3690</v>
      </c>
      <c r="L125" t="s">
        <v>4505</v>
      </c>
      <c r="M125">
        <f t="shared" si="19"/>
        <v>1</v>
      </c>
      <c r="N125" t="s">
        <v>4506</v>
      </c>
      <c r="O125" t="s">
        <v>4507</v>
      </c>
      <c r="P125" s="10" t="s">
        <v>3432</v>
      </c>
      <c r="Q125" t="s">
        <v>3433</v>
      </c>
      <c r="R125" s="9">
        <v>1.16</v>
      </c>
      <c r="S125" s="19">
        <v>50529.6</v>
      </c>
      <c r="T125" s="20">
        <v>27706</v>
      </c>
      <c r="U125" s="12">
        <f>VLOOKUP(A125,Original!D$2:E$999,2)</f>
        <v>1311.78</v>
      </c>
      <c r="V125" s="21">
        <f t="shared" si="12"/>
        <v>0.0473464231574388</v>
      </c>
      <c r="Y125" t="s">
        <v>4508</v>
      </c>
    </row>
    <row r="126" ht="14.55" customHeight="1" spans="1:25">
      <c r="A126" s="9" t="s">
        <v>2735</v>
      </c>
      <c r="B126" t="s">
        <v>4509</v>
      </c>
      <c r="C126" t="s">
        <v>4510</v>
      </c>
      <c r="D126" t="s">
        <v>4511</v>
      </c>
      <c r="E126" t="s">
        <v>3453</v>
      </c>
      <c r="F126" t="s">
        <v>4512</v>
      </c>
      <c r="G126" t="s">
        <v>3440</v>
      </c>
      <c r="H126" t="s">
        <v>3688</v>
      </c>
      <c r="I126" t="s">
        <v>3689</v>
      </c>
      <c r="J126" t="s">
        <v>4513</v>
      </c>
      <c r="L126" t="s">
        <v>4514</v>
      </c>
      <c r="M126">
        <f t="shared" si="19"/>
        <v>1</v>
      </c>
      <c r="N126" t="s">
        <v>4515</v>
      </c>
      <c r="O126" t="s">
        <v>3487</v>
      </c>
      <c r="P126" s="10" t="s">
        <v>3447</v>
      </c>
      <c r="Q126" t="s">
        <v>3723</v>
      </c>
      <c r="R126" s="9">
        <v>7.34</v>
      </c>
      <c r="S126" s="19">
        <v>319730.4</v>
      </c>
      <c r="T126" s="20">
        <v>238544</v>
      </c>
      <c r="U126" s="12">
        <f>VLOOKUP(A126,Original!D$2:E$999,2)</f>
        <v>1783.15</v>
      </c>
      <c r="V126" s="21">
        <f t="shared" si="12"/>
        <v>0.00747514085451741</v>
      </c>
      <c r="Y126" t="s">
        <v>4516</v>
      </c>
    </row>
    <row r="127" spans="1:25">
      <c r="A127" s="9" t="s">
        <v>164</v>
      </c>
      <c r="B127" t="s">
        <v>4517</v>
      </c>
      <c r="C127" t="s">
        <v>4518</v>
      </c>
      <c r="D127" t="s">
        <v>4519</v>
      </c>
      <c r="E127" t="s">
        <v>3423</v>
      </c>
      <c r="F127" t="s">
        <v>3524</v>
      </c>
      <c r="G127" t="s">
        <v>3425</v>
      </c>
      <c r="H127" t="s">
        <v>3514</v>
      </c>
      <c r="I127" t="s">
        <v>3515</v>
      </c>
      <c r="J127" t="s">
        <v>3425</v>
      </c>
      <c r="L127" t="s">
        <v>4520</v>
      </c>
      <c r="M127">
        <f t="shared" si="19"/>
        <v>1</v>
      </c>
      <c r="N127" t="s">
        <v>4521</v>
      </c>
      <c r="O127" t="s">
        <v>4522</v>
      </c>
      <c r="P127" s="10" t="s">
        <v>3432</v>
      </c>
      <c r="Q127" t="s">
        <v>3433</v>
      </c>
      <c r="R127" s="9">
        <v>2</v>
      </c>
      <c r="S127" s="19">
        <v>87120</v>
      </c>
      <c r="T127" s="20">
        <v>24925</v>
      </c>
      <c r="U127" s="12">
        <f>VLOOKUP(A127,Original!D$2:E$999,2)</f>
        <v>899.68</v>
      </c>
      <c r="V127" s="21">
        <f t="shared" si="12"/>
        <v>0.0360954864593781</v>
      </c>
      <c r="Y127" t="s">
        <v>4523</v>
      </c>
    </row>
    <row r="128" ht="14.55" customHeight="1" spans="1:25">
      <c r="A128" s="9" t="s">
        <v>2747</v>
      </c>
      <c r="B128" t="s">
        <v>4524</v>
      </c>
      <c r="C128" t="s">
        <v>4525</v>
      </c>
      <c r="D128" t="s">
        <v>4526</v>
      </c>
      <c r="E128" t="s">
        <v>3438</v>
      </c>
      <c r="F128" t="s">
        <v>4380</v>
      </c>
      <c r="G128" t="s">
        <v>3440</v>
      </c>
      <c r="H128" t="s">
        <v>4381</v>
      </c>
      <c r="I128" t="s">
        <v>3711</v>
      </c>
      <c r="J128" t="s">
        <v>4347</v>
      </c>
      <c r="K128" t="s">
        <v>4527</v>
      </c>
      <c r="L128" t="s">
        <v>4528</v>
      </c>
      <c r="M128">
        <f t="shared" si="11"/>
        <v>1</v>
      </c>
      <c r="N128" t="s">
        <v>4529</v>
      </c>
      <c r="O128" t="s">
        <v>3603</v>
      </c>
      <c r="P128" s="10" t="s">
        <v>3447</v>
      </c>
      <c r="Q128" t="s">
        <v>3448</v>
      </c>
      <c r="R128" s="9">
        <v>5</v>
      </c>
      <c r="S128" s="19">
        <v>217800</v>
      </c>
      <c r="T128" s="20">
        <v>31625</v>
      </c>
      <c r="U128" s="12">
        <f>VLOOKUP(A128,Original!D$2:E$999,2)</f>
        <v>515.08</v>
      </c>
      <c r="V128" s="21">
        <f t="shared" si="12"/>
        <v>0.0162871146245059</v>
      </c>
      <c r="Y128" t="s">
        <v>4530</v>
      </c>
    </row>
    <row r="129" ht="14.55" customHeight="1" spans="1:25">
      <c r="A129" s="9" t="s">
        <v>2770</v>
      </c>
      <c r="B129" t="s">
        <v>4531</v>
      </c>
      <c r="C129" t="s">
        <v>4532</v>
      </c>
      <c r="D129" t="s">
        <v>4533</v>
      </c>
      <c r="E129" t="s">
        <v>3423</v>
      </c>
      <c r="F129" t="s">
        <v>3903</v>
      </c>
      <c r="G129" t="s">
        <v>3425</v>
      </c>
      <c r="H129" t="s">
        <v>3767</v>
      </c>
      <c r="I129" t="s">
        <v>3768</v>
      </c>
      <c r="J129" t="s">
        <v>3738</v>
      </c>
      <c r="L129" t="s">
        <v>4534</v>
      </c>
      <c r="M129">
        <f>COUNTIF(K:L,L129)</f>
        <v>1</v>
      </c>
      <c r="N129" t="s">
        <v>4535</v>
      </c>
      <c r="O129" t="s">
        <v>3907</v>
      </c>
      <c r="P129" s="10" t="s">
        <v>3432</v>
      </c>
      <c r="Q129" t="s">
        <v>3433</v>
      </c>
      <c r="R129" s="9">
        <v>10</v>
      </c>
      <c r="S129" s="19">
        <v>435600</v>
      </c>
      <c r="T129" s="20">
        <v>81003</v>
      </c>
      <c r="U129" s="12">
        <f>VLOOKUP(A129,Original!D$2:E$999,2)</f>
        <v>1023.63</v>
      </c>
      <c r="V129" s="21">
        <f t="shared" si="12"/>
        <v>0.0126369393726158</v>
      </c>
      <c r="Y129" t="s">
        <v>4536</v>
      </c>
    </row>
    <row r="130" ht="14.55" customHeight="1" spans="1:25">
      <c r="A130" s="9" t="s">
        <v>2627</v>
      </c>
      <c r="B130" t="s">
        <v>4537</v>
      </c>
      <c r="C130" t="s">
        <v>4538</v>
      </c>
      <c r="D130" t="s">
        <v>4539</v>
      </c>
      <c r="E130" t="s">
        <v>4540</v>
      </c>
      <c r="F130" t="s">
        <v>3912</v>
      </c>
      <c r="G130" t="s">
        <v>3440</v>
      </c>
      <c r="H130" t="s">
        <v>3688</v>
      </c>
      <c r="I130" t="s">
        <v>3689</v>
      </c>
      <c r="J130" t="s">
        <v>4541</v>
      </c>
      <c r="K130" t="s">
        <v>4542</v>
      </c>
      <c r="L130" t="s">
        <v>4543</v>
      </c>
      <c r="M130">
        <f t="shared" si="11"/>
        <v>1</v>
      </c>
      <c r="N130" t="s">
        <v>4544</v>
      </c>
      <c r="O130" t="s">
        <v>4545</v>
      </c>
      <c r="P130" s="10" t="s">
        <v>3447</v>
      </c>
      <c r="Q130" t="s">
        <v>4546</v>
      </c>
      <c r="R130" s="9">
        <v>40.24</v>
      </c>
      <c r="S130" s="19">
        <v>1752854.4</v>
      </c>
      <c r="T130" s="20">
        <v>204202</v>
      </c>
      <c r="U130" s="12">
        <f>VLOOKUP(A130,Original!D$2:E$999,2)</f>
        <v>713.33</v>
      </c>
      <c r="V130" s="21">
        <f t="shared" si="12"/>
        <v>0.00349325667721178</v>
      </c>
      <c r="Y130" t="s">
        <v>4547</v>
      </c>
    </row>
    <row r="131" ht="14.55" customHeight="1" spans="1:25">
      <c r="A131" s="9" t="s">
        <v>2798</v>
      </c>
      <c r="B131" t="s">
        <v>4548</v>
      </c>
      <c r="C131" t="s">
        <v>4549</v>
      </c>
      <c r="D131" t="s">
        <v>4550</v>
      </c>
      <c r="E131" t="s">
        <v>3423</v>
      </c>
      <c r="F131" t="s">
        <v>4551</v>
      </c>
      <c r="G131" t="s">
        <v>3425</v>
      </c>
      <c r="H131" t="s">
        <v>3514</v>
      </c>
      <c r="I131" t="s">
        <v>3515</v>
      </c>
      <c r="J131" t="s">
        <v>3425</v>
      </c>
      <c r="L131" t="s">
        <v>4552</v>
      </c>
      <c r="M131">
        <f>COUNTIF(K:L,L131)</f>
        <v>1</v>
      </c>
      <c r="N131" t="s">
        <v>4553</v>
      </c>
      <c r="O131" t="s">
        <v>3534</v>
      </c>
      <c r="P131" s="10" t="s">
        <v>3432</v>
      </c>
      <c r="Q131" t="s">
        <v>3433</v>
      </c>
      <c r="R131" s="9">
        <v>2</v>
      </c>
      <c r="S131" s="19">
        <v>87120</v>
      </c>
      <c r="T131" s="20">
        <v>30396</v>
      </c>
      <c r="U131" s="12">
        <f>VLOOKUP(A131,Original!D$2:E$999,2)</f>
        <v>602.86</v>
      </c>
      <c r="V131" s="21">
        <f t="shared" si="12"/>
        <v>0.0198335307277273</v>
      </c>
      <c r="Y131" t="s">
        <v>4554</v>
      </c>
    </row>
    <row r="132" ht="14.55" customHeight="1" spans="1:25">
      <c r="A132" s="9" t="s">
        <v>2817</v>
      </c>
      <c r="B132" t="s">
        <v>4555</v>
      </c>
      <c r="C132" t="s">
        <v>4556</v>
      </c>
      <c r="D132" t="s">
        <v>4557</v>
      </c>
      <c r="E132" t="s">
        <v>3438</v>
      </c>
      <c r="F132" t="s">
        <v>3987</v>
      </c>
      <c r="G132" t="s">
        <v>3440</v>
      </c>
      <c r="H132" t="s">
        <v>3688</v>
      </c>
      <c r="I132" t="s">
        <v>3689</v>
      </c>
      <c r="J132" t="s">
        <v>4007</v>
      </c>
      <c r="K132" t="s">
        <v>3823</v>
      </c>
      <c r="M132">
        <f t="shared" ref="M132:M191" si="20">COUNTIF(K:L,K132)</f>
        <v>6</v>
      </c>
      <c r="N132" t="s">
        <v>3824</v>
      </c>
      <c r="O132" t="s">
        <v>3508</v>
      </c>
      <c r="P132" s="10" t="s">
        <v>3447</v>
      </c>
      <c r="Q132" t="s">
        <v>3448</v>
      </c>
      <c r="R132" s="9">
        <v>1.02</v>
      </c>
      <c r="S132" s="19">
        <v>44431.2</v>
      </c>
      <c r="T132" s="20">
        <v>25606</v>
      </c>
      <c r="U132" s="12">
        <f>VLOOKUP(A132,Original!D$2:E$999,2)</f>
        <v>523.15</v>
      </c>
      <c r="V132" s="21">
        <f t="shared" ref="V132:V191" si="21">U132/T132</f>
        <v>0.0204307584159963</v>
      </c>
      <c r="Y132" t="s">
        <v>4558</v>
      </c>
    </row>
    <row r="133" ht="14.55" customHeight="1" spans="1:25">
      <c r="A133" s="9" t="s">
        <v>2843</v>
      </c>
      <c r="B133" t="s">
        <v>4559</v>
      </c>
      <c r="C133" t="s">
        <v>4560</v>
      </c>
      <c r="D133" t="s">
        <v>4561</v>
      </c>
      <c r="E133" t="s">
        <v>3438</v>
      </c>
      <c r="F133" t="s">
        <v>4562</v>
      </c>
      <c r="G133" t="s">
        <v>3425</v>
      </c>
      <c r="H133" t="s">
        <v>3493</v>
      </c>
      <c r="I133" t="s">
        <v>3494</v>
      </c>
      <c r="J133" t="s">
        <v>4347</v>
      </c>
      <c r="K133" t="s">
        <v>4563</v>
      </c>
      <c r="M133">
        <f t="shared" si="20"/>
        <v>1</v>
      </c>
      <c r="N133" t="s">
        <v>4564</v>
      </c>
      <c r="O133" t="s">
        <v>3637</v>
      </c>
      <c r="P133" s="10" t="s">
        <v>3432</v>
      </c>
      <c r="Q133" t="s">
        <v>3448</v>
      </c>
      <c r="R133" s="9">
        <v>5</v>
      </c>
      <c r="S133" s="19">
        <v>217800</v>
      </c>
      <c r="T133" s="20">
        <v>29606</v>
      </c>
      <c r="U133" s="12">
        <f>VLOOKUP(A133,Original!D$2:E$999,2)</f>
        <v>805.28</v>
      </c>
      <c r="V133" s="21">
        <f t="shared" si="21"/>
        <v>0.0271998919138013</v>
      </c>
      <c r="Y133" t="s">
        <v>4565</v>
      </c>
    </row>
    <row r="134" ht="14.55" customHeight="1" spans="1:25">
      <c r="A134" s="9" t="s">
        <v>2850</v>
      </c>
      <c r="B134" t="s">
        <v>4566</v>
      </c>
      <c r="C134" t="s">
        <v>4567</v>
      </c>
      <c r="D134" t="s">
        <v>4568</v>
      </c>
      <c r="E134" t="s">
        <v>3423</v>
      </c>
      <c r="F134" t="s">
        <v>4562</v>
      </c>
      <c r="G134" t="s">
        <v>3425</v>
      </c>
      <c r="H134" t="s">
        <v>3493</v>
      </c>
      <c r="I134" t="s">
        <v>3494</v>
      </c>
      <c r="J134" t="s">
        <v>3425</v>
      </c>
      <c r="K134" t="s">
        <v>4569</v>
      </c>
      <c r="L134" t="s">
        <v>4570</v>
      </c>
      <c r="M134">
        <f t="shared" si="20"/>
        <v>1</v>
      </c>
      <c r="N134" t="s">
        <v>4571</v>
      </c>
      <c r="O134" t="s">
        <v>4572</v>
      </c>
      <c r="P134" s="10" t="s">
        <v>3432</v>
      </c>
      <c r="Q134" t="s">
        <v>3433</v>
      </c>
      <c r="R134" s="9">
        <v>2</v>
      </c>
      <c r="S134" s="19">
        <v>87120</v>
      </c>
      <c r="T134" s="20">
        <v>30396</v>
      </c>
      <c r="U134" s="12">
        <f>VLOOKUP(A134,Original!D$2:E$999,2)</f>
        <v>1540.93</v>
      </c>
      <c r="V134" s="21">
        <f t="shared" si="21"/>
        <v>0.0506951572575339</v>
      </c>
      <c r="Y134" t="s">
        <v>4573</v>
      </c>
    </row>
    <row r="135" spans="1:25">
      <c r="A135" s="9" t="s">
        <v>2692</v>
      </c>
      <c r="B135" t="s">
        <v>4574</v>
      </c>
      <c r="C135" t="s">
        <v>4575</v>
      </c>
      <c r="D135" t="s">
        <v>4576</v>
      </c>
      <c r="E135" t="s">
        <v>3438</v>
      </c>
      <c r="F135" t="s">
        <v>4562</v>
      </c>
      <c r="G135" t="s">
        <v>3440</v>
      </c>
      <c r="H135" t="s">
        <v>3493</v>
      </c>
      <c r="I135" t="s">
        <v>3494</v>
      </c>
      <c r="J135" t="s">
        <v>4577</v>
      </c>
      <c r="L135" t="s">
        <v>4578</v>
      </c>
      <c r="M135">
        <f t="shared" ref="M135:M139" si="22">COUNTIF(K:L,L135)</f>
        <v>1</v>
      </c>
      <c r="N135" t="s">
        <v>4579</v>
      </c>
      <c r="O135" t="s">
        <v>4580</v>
      </c>
      <c r="P135" s="10" t="s">
        <v>3447</v>
      </c>
      <c r="Q135" t="s">
        <v>3448</v>
      </c>
      <c r="R135" s="9">
        <v>2.42</v>
      </c>
      <c r="S135" s="19">
        <v>105415.2</v>
      </c>
      <c r="T135" s="20">
        <v>24287</v>
      </c>
      <c r="U135" s="12">
        <f>VLOOKUP(A135,Original!D$2:E$999,2)</f>
        <v>500.78</v>
      </c>
      <c r="V135" s="21">
        <f t="shared" si="21"/>
        <v>0.0206192613332235</v>
      </c>
      <c r="Y135" t="s">
        <v>4581</v>
      </c>
    </row>
    <row r="136" ht="14.55" customHeight="1" spans="1:25">
      <c r="A136" s="9" t="s">
        <v>2864</v>
      </c>
      <c r="B136" t="s">
        <v>4582</v>
      </c>
      <c r="C136" t="s">
        <v>4583</v>
      </c>
      <c r="D136" t="s">
        <v>4584</v>
      </c>
      <c r="E136" t="s">
        <v>3423</v>
      </c>
      <c r="F136" t="s">
        <v>4562</v>
      </c>
      <c r="G136" t="s">
        <v>3425</v>
      </c>
      <c r="H136" t="s">
        <v>3493</v>
      </c>
      <c r="I136" t="s">
        <v>3494</v>
      </c>
      <c r="J136" t="s">
        <v>4585</v>
      </c>
      <c r="L136" t="s">
        <v>4586</v>
      </c>
      <c r="M136">
        <f t="shared" si="22"/>
        <v>1</v>
      </c>
      <c r="N136" t="s">
        <v>4587</v>
      </c>
      <c r="O136" t="s">
        <v>4588</v>
      </c>
      <c r="P136" s="10" t="s">
        <v>3432</v>
      </c>
      <c r="Q136" t="s">
        <v>3433</v>
      </c>
      <c r="R136" s="9">
        <v>4.14</v>
      </c>
      <c r="S136" s="19">
        <v>180338.4</v>
      </c>
      <c r="T136" s="20">
        <v>21658</v>
      </c>
      <c r="U136" s="12">
        <f>VLOOKUP(A136,Original!D$2:E$999,2)</f>
        <v>1547.16</v>
      </c>
      <c r="V136" s="21">
        <f t="shared" si="21"/>
        <v>0.0714359589989842</v>
      </c>
      <c r="Y136" t="s">
        <v>4589</v>
      </c>
    </row>
    <row r="137" ht="14.55" customHeight="1" spans="1:25">
      <c r="A137" s="9" t="s">
        <v>2876</v>
      </c>
      <c r="B137" t="s">
        <v>4590</v>
      </c>
      <c r="C137" t="s">
        <v>4591</v>
      </c>
      <c r="D137" t="s">
        <v>4592</v>
      </c>
      <c r="E137" t="s">
        <v>3438</v>
      </c>
      <c r="F137" t="s">
        <v>4593</v>
      </c>
      <c r="G137" t="s">
        <v>3440</v>
      </c>
      <c r="H137" t="s">
        <v>3688</v>
      </c>
      <c r="I137" t="s">
        <v>3689</v>
      </c>
      <c r="J137" t="s">
        <v>3860</v>
      </c>
      <c r="L137" t="s">
        <v>4594</v>
      </c>
      <c r="M137">
        <f t="shared" si="22"/>
        <v>1</v>
      </c>
      <c r="N137" t="s">
        <v>4595</v>
      </c>
      <c r="O137" t="s">
        <v>4596</v>
      </c>
      <c r="P137" s="10" t="s">
        <v>3447</v>
      </c>
      <c r="Q137" t="s">
        <v>3448</v>
      </c>
      <c r="R137" s="9">
        <v>6</v>
      </c>
      <c r="S137" s="19">
        <v>261360</v>
      </c>
      <c r="T137" s="20">
        <v>108488</v>
      </c>
      <c r="U137" s="12">
        <f>VLOOKUP(A137,Original!D$2:E$999,2)</f>
        <v>2069.42</v>
      </c>
      <c r="V137" s="21">
        <f t="shared" si="21"/>
        <v>0.0190751050807463</v>
      </c>
      <c r="Y137" t="s">
        <v>4597</v>
      </c>
    </row>
    <row r="138" ht="14.55" customHeight="1" spans="1:25">
      <c r="A138" s="9" t="s">
        <v>2880</v>
      </c>
      <c r="B138" t="s">
        <v>4598</v>
      </c>
      <c r="C138" t="s">
        <v>4599</v>
      </c>
      <c r="D138" t="s">
        <v>4600</v>
      </c>
      <c r="E138" t="s">
        <v>3736</v>
      </c>
      <c r="F138" t="s">
        <v>4601</v>
      </c>
      <c r="G138" t="s">
        <v>3425</v>
      </c>
      <c r="H138" t="s">
        <v>3688</v>
      </c>
      <c r="I138" t="s">
        <v>3689</v>
      </c>
      <c r="J138" t="s">
        <v>3425</v>
      </c>
      <c r="L138" t="s">
        <v>4602</v>
      </c>
      <c r="M138">
        <f t="shared" si="22"/>
        <v>1</v>
      </c>
      <c r="N138" t="s">
        <v>4603</v>
      </c>
      <c r="O138" t="s">
        <v>3469</v>
      </c>
      <c r="P138" s="10" t="s">
        <v>3432</v>
      </c>
      <c r="Q138" t="s">
        <v>3742</v>
      </c>
      <c r="R138" s="9">
        <v>2</v>
      </c>
      <c r="S138" s="19">
        <v>87120</v>
      </c>
      <c r="T138" s="20">
        <v>39313</v>
      </c>
      <c r="U138" s="12">
        <f>VLOOKUP(A138,Original!D$2:E$999,2)</f>
        <v>688.76</v>
      </c>
      <c r="V138" s="21">
        <f t="shared" si="21"/>
        <v>0.0175199043573373</v>
      </c>
      <c r="Y138" t="s">
        <v>4604</v>
      </c>
    </row>
    <row r="139" spans="1:25">
      <c r="A139" s="9" t="s">
        <v>1598</v>
      </c>
      <c r="B139" t="s">
        <v>4605</v>
      </c>
      <c r="C139" t="s">
        <v>4606</v>
      </c>
      <c r="D139" t="s">
        <v>4607</v>
      </c>
      <c r="E139" t="s">
        <v>3438</v>
      </c>
      <c r="F139" t="s">
        <v>4608</v>
      </c>
      <c r="G139" t="s">
        <v>3440</v>
      </c>
      <c r="H139" t="s">
        <v>3688</v>
      </c>
      <c r="I139" t="s">
        <v>3689</v>
      </c>
      <c r="J139" t="s">
        <v>4609</v>
      </c>
      <c r="L139" t="s">
        <v>4610</v>
      </c>
      <c r="M139">
        <f t="shared" si="22"/>
        <v>1</v>
      </c>
      <c r="N139" t="s">
        <v>4611</v>
      </c>
      <c r="O139" t="s">
        <v>4612</v>
      </c>
      <c r="P139" s="10" t="s">
        <v>3447</v>
      </c>
      <c r="Q139" t="s">
        <v>3448</v>
      </c>
      <c r="R139" s="9">
        <v>1.3</v>
      </c>
      <c r="S139" s="19">
        <v>56628</v>
      </c>
      <c r="T139" s="20">
        <v>24020</v>
      </c>
      <c r="U139" s="12">
        <f>VLOOKUP(A139,Original!D$2:E$999,2)</f>
        <v>527.85</v>
      </c>
      <c r="V139" s="21">
        <f t="shared" si="21"/>
        <v>0.0219754371357202</v>
      </c>
      <c r="Y139" t="s">
        <v>4613</v>
      </c>
    </row>
    <row r="140" ht="14.55" customHeight="1" spans="1:25">
      <c r="A140" s="9" t="s">
        <v>2892</v>
      </c>
      <c r="B140" t="s">
        <v>4614</v>
      </c>
      <c r="C140" t="s">
        <v>4615</v>
      </c>
      <c r="D140" t="s">
        <v>4616</v>
      </c>
      <c r="E140" t="s">
        <v>3438</v>
      </c>
      <c r="F140" t="s">
        <v>4380</v>
      </c>
      <c r="G140" t="s">
        <v>3440</v>
      </c>
      <c r="H140" t="s">
        <v>4381</v>
      </c>
      <c r="I140" t="s">
        <v>3711</v>
      </c>
      <c r="J140" t="s">
        <v>3516</v>
      </c>
      <c r="K140" t="s">
        <v>4617</v>
      </c>
      <c r="L140" t="s">
        <v>4618</v>
      </c>
      <c r="M140">
        <f t="shared" si="20"/>
        <v>1</v>
      </c>
      <c r="N140" t="s">
        <v>4619</v>
      </c>
      <c r="O140" t="s">
        <v>4620</v>
      </c>
      <c r="P140" s="10" t="s">
        <v>3447</v>
      </c>
      <c r="Q140" t="s">
        <v>3448</v>
      </c>
      <c r="R140" s="9">
        <v>4</v>
      </c>
      <c r="S140" s="19">
        <v>174240</v>
      </c>
      <c r="T140" s="20">
        <v>41765</v>
      </c>
      <c r="U140" s="12">
        <f>VLOOKUP(A140,Original!D$2:E$999,2)</f>
        <v>665.67</v>
      </c>
      <c r="V140" s="21">
        <f t="shared" si="21"/>
        <v>0.0159384652220759</v>
      </c>
      <c r="Y140" t="s">
        <v>4621</v>
      </c>
    </row>
    <row r="141" ht="14.55" customHeight="1" spans="1:25">
      <c r="A141" s="9" t="s">
        <v>2896</v>
      </c>
      <c r="B141" t="s">
        <v>4622</v>
      </c>
      <c r="C141" t="s">
        <v>4623</v>
      </c>
      <c r="D141" t="s">
        <v>4624</v>
      </c>
      <c r="E141" t="s">
        <v>3736</v>
      </c>
      <c r="F141" t="s">
        <v>3868</v>
      </c>
      <c r="G141" t="s">
        <v>3425</v>
      </c>
      <c r="H141" t="s">
        <v>3767</v>
      </c>
      <c r="I141" t="s">
        <v>3768</v>
      </c>
      <c r="J141" t="s">
        <v>4625</v>
      </c>
      <c r="L141" t="s">
        <v>4626</v>
      </c>
      <c r="M141">
        <f t="shared" ref="M141:M143" si="23">COUNTIF(K:L,L141)</f>
        <v>1</v>
      </c>
      <c r="N141" t="s">
        <v>4627</v>
      </c>
      <c r="O141" t="s">
        <v>4628</v>
      </c>
      <c r="P141" s="10" t="s">
        <v>3432</v>
      </c>
      <c r="Q141" t="s">
        <v>3742</v>
      </c>
      <c r="R141" s="9">
        <v>35.98</v>
      </c>
      <c r="S141" s="19">
        <v>1567288.8</v>
      </c>
      <c r="T141" s="20">
        <v>111520</v>
      </c>
      <c r="U141" s="12">
        <f>VLOOKUP(A141,Original!D$2:E$999,2)</f>
        <v>831.95</v>
      </c>
      <c r="V141" s="21">
        <f t="shared" si="21"/>
        <v>0.0074600968436155</v>
      </c>
      <c r="Y141" t="s">
        <v>4629</v>
      </c>
    </row>
    <row r="142" ht="14.55" customHeight="1" spans="1:25">
      <c r="A142" s="9" t="s">
        <v>2909</v>
      </c>
      <c r="B142" t="s">
        <v>4630</v>
      </c>
      <c r="C142" t="s">
        <v>4631</v>
      </c>
      <c r="D142" t="s">
        <v>4632</v>
      </c>
      <c r="E142" t="s">
        <v>3438</v>
      </c>
      <c r="F142" t="s">
        <v>4633</v>
      </c>
      <c r="G142" t="s">
        <v>3440</v>
      </c>
      <c r="H142" t="s">
        <v>3688</v>
      </c>
      <c r="I142" t="s">
        <v>3689</v>
      </c>
      <c r="J142" t="s">
        <v>3425</v>
      </c>
      <c r="L142" t="s">
        <v>4634</v>
      </c>
      <c r="M142">
        <f t="shared" si="23"/>
        <v>1</v>
      </c>
      <c r="N142" t="s">
        <v>4635</v>
      </c>
      <c r="O142" t="s">
        <v>3780</v>
      </c>
      <c r="P142" s="10" t="s">
        <v>3447</v>
      </c>
      <c r="Q142" t="s">
        <v>3448</v>
      </c>
      <c r="R142" s="9">
        <v>2</v>
      </c>
      <c r="S142" s="19">
        <v>87120</v>
      </c>
      <c r="T142" s="20">
        <v>42190</v>
      </c>
      <c r="U142" s="12">
        <f>VLOOKUP(A142,Original!D$2:E$999,2)</f>
        <v>746.24</v>
      </c>
      <c r="V142" s="21">
        <f t="shared" si="21"/>
        <v>0.0176876036975587</v>
      </c>
      <c r="Y142" t="s">
        <v>4636</v>
      </c>
    </row>
    <row r="143" ht="14.55" customHeight="1" spans="1:25">
      <c r="A143" s="9" t="s">
        <v>2913</v>
      </c>
      <c r="B143" t="s">
        <v>4637</v>
      </c>
      <c r="C143" t="s">
        <v>4344</v>
      </c>
      <c r="D143" t="s">
        <v>4638</v>
      </c>
      <c r="E143" t="s">
        <v>3438</v>
      </c>
      <c r="F143" t="s">
        <v>4633</v>
      </c>
      <c r="G143" t="s">
        <v>3440</v>
      </c>
      <c r="H143" t="s">
        <v>3688</v>
      </c>
      <c r="I143" t="s">
        <v>3689</v>
      </c>
      <c r="J143" t="s">
        <v>3425</v>
      </c>
      <c r="L143" t="s">
        <v>4639</v>
      </c>
      <c r="M143">
        <f t="shared" si="23"/>
        <v>1</v>
      </c>
      <c r="N143" t="s">
        <v>4640</v>
      </c>
      <c r="O143" t="s">
        <v>4641</v>
      </c>
      <c r="P143" s="10" t="s">
        <v>3447</v>
      </c>
      <c r="Q143" t="s">
        <v>3448</v>
      </c>
      <c r="R143" s="9">
        <v>2</v>
      </c>
      <c r="S143" s="19">
        <v>87120</v>
      </c>
      <c r="T143" s="20">
        <v>32908</v>
      </c>
      <c r="U143" s="12">
        <f>VLOOKUP(A143,Original!D$2:E$999,2)</f>
        <v>584.97</v>
      </c>
      <c r="V143" s="21">
        <f t="shared" si="21"/>
        <v>0.0177759207487541</v>
      </c>
      <c r="Y143" t="s">
        <v>4642</v>
      </c>
    </row>
    <row r="144" ht="14.55" customHeight="1" spans="1:25">
      <c r="A144" s="9" t="s">
        <v>2916</v>
      </c>
      <c r="B144" t="s">
        <v>4643</v>
      </c>
      <c r="C144" t="s">
        <v>4644</v>
      </c>
      <c r="D144" t="s">
        <v>4645</v>
      </c>
      <c r="E144" t="s">
        <v>3438</v>
      </c>
      <c r="F144" t="s">
        <v>3513</v>
      </c>
      <c r="G144" t="s">
        <v>3425</v>
      </c>
      <c r="H144" t="s">
        <v>3514</v>
      </c>
      <c r="I144" t="s">
        <v>3515</v>
      </c>
      <c r="J144" t="s">
        <v>3653</v>
      </c>
      <c r="K144" t="s">
        <v>4646</v>
      </c>
      <c r="L144" t="s">
        <v>4647</v>
      </c>
      <c r="M144">
        <f t="shared" si="20"/>
        <v>2</v>
      </c>
      <c r="N144" t="s">
        <v>4648</v>
      </c>
      <c r="O144" t="s">
        <v>4649</v>
      </c>
      <c r="P144" s="10" t="s">
        <v>3432</v>
      </c>
      <c r="Q144" t="s">
        <v>3448</v>
      </c>
      <c r="R144" s="9">
        <v>3</v>
      </c>
      <c r="S144" s="19">
        <v>130680</v>
      </c>
      <c r="T144" s="20">
        <v>49715</v>
      </c>
      <c r="U144" s="12">
        <f>VLOOKUP(A144,Original!D$2:E$999,2)</f>
        <v>802.03</v>
      </c>
      <c r="V144" s="21">
        <f t="shared" si="21"/>
        <v>0.0161325555667304</v>
      </c>
      <c r="Y144" t="s">
        <v>4650</v>
      </c>
    </row>
    <row r="145" ht="14.55" customHeight="1" spans="1:25">
      <c r="A145" s="9" t="s">
        <v>2920</v>
      </c>
      <c r="B145" t="s">
        <v>4651</v>
      </c>
      <c r="C145" t="s">
        <v>4652</v>
      </c>
      <c r="D145" t="s">
        <v>4653</v>
      </c>
      <c r="E145" t="s">
        <v>3423</v>
      </c>
      <c r="F145" t="s">
        <v>3513</v>
      </c>
      <c r="G145" t="s">
        <v>3425</v>
      </c>
      <c r="H145" t="s">
        <v>3514</v>
      </c>
      <c r="I145" t="s">
        <v>3515</v>
      </c>
      <c r="J145" t="s">
        <v>3653</v>
      </c>
      <c r="K145" t="s">
        <v>4646</v>
      </c>
      <c r="L145" t="s">
        <v>4647</v>
      </c>
      <c r="M145">
        <f t="shared" si="20"/>
        <v>2</v>
      </c>
      <c r="N145" t="s">
        <v>4648</v>
      </c>
      <c r="O145" t="s">
        <v>4649</v>
      </c>
      <c r="P145" s="10" t="s">
        <v>3432</v>
      </c>
      <c r="Q145" t="s">
        <v>3433</v>
      </c>
      <c r="R145" s="9">
        <v>3</v>
      </c>
      <c r="S145" s="19">
        <v>130680</v>
      </c>
      <c r="T145" s="20">
        <v>65895</v>
      </c>
      <c r="U145" s="12">
        <f>VLOOKUP(A145,Original!D$2:E$999,2)</f>
        <v>1063.37</v>
      </c>
      <c r="V145" s="21">
        <f t="shared" si="21"/>
        <v>0.0161373397071098</v>
      </c>
      <c r="Y145" t="s">
        <v>4654</v>
      </c>
    </row>
    <row r="146" spans="1:25">
      <c r="A146" s="9" t="s">
        <v>2724</v>
      </c>
      <c r="B146" t="s">
        <v>4655</v>
      </c>
      <c r="C146" t="s">
        <v>4656</v>
      </c>
      <c r="D146" t="s">
        <v>4657</v>
      </c>
      <c r="E146" t="s">
        <v>3423</v>
      </c>
      <c r="F146" t="s">
        <v>4658</v>
      </c>
      <c r="G146" t="s">
        <v>3425</v>
      </c>
      <c r="H146" t="s">
        <v>3688</v>
      </c>
      <c r="I146" t="s">
        <v>3689</v>
      </c>
      <c r="J146" t="s">
        <v>4659</v>
      </c>
      <c r="L146" t="s">
        <v>4660</v>
      </c>
      <c r="M146">
        <f>COUNTIF(K:L,L146)</f>
        <v>1</v>
      </c>
      <c r="N146" t="s">
        <v>4661</v>
      </c>
      <c r="O146" t="s">
        <v>4662</v>
      </c>
      <c r="P146" s="10" t="s">
        <v>3432</v>
      </c>
      <c r="Q146" t="s">
        <v>3433</v>
      </c>
      <c r="R146" s="9">
        <v>2.05</v>
      </c>
      <c r="S146" s="19">
        <v>89298</v>
      </c>
      <c r="T146" s="20">
        <v>22167</v>
      </c>
      <c r="U146" s="12">
        <f>VLOOKUP(A146,Original!D$2:E$999,2)</f>
        <v>927.01</v>
      </c>
      <c r="V146" s="21">
        <f t="shared" si="21"/>
        <v>0.0418193711372761</v>
      </c>
      <c r="Y146" t="s">
        <v>4663</v>
      </c>
    </row>
    <row r="147" spans="1:25">
      <c r="A147" s="9" t="s">
        <v>1898</v>
      </c>
      <c r="B147" t="s">
        <v>4664</v>
      </c>
      <c r="C147" t="s">
        <v>4665</v>
      </c>
      <c r="D147" t="s">
        <v>4666</v>
      </c>
      <c r="E147" t="s">
        <v>3438</v>
      </c>
      <c r="F147" t="s">
        <v>4667</v>
      </c>
      <c r="G147" t="s">
        <v>3425</v>
      </c>
      <c r="H147" t="s">
        <v>4249</v>
      </c>
      <c r="I147" t="s">
        <v>4250</v>
      </c>
      <c r="J147" t="s">
        <v>4007</v>
      </c>
      <c r="K147" t="s">
        <v>4668</v>
      </c>
      <c r="L147" t="s">
        <v>4669</v>
      </c>
      <c r="M147">
        <f t="shared" si="20"/>
        <v>1</v>
      </c>
      <c r="N147" t="s">
        <v>4670</v>
      </c>
      <c r="O147" t="s">
        <v>4671</v>
      </c>
      <c r="P147" s="10" t="s">
        <v>3432</v>
      </c>
      <c r="Q147" t="s">
        <v>3448</v>
      </c>
      <c r="R147" s="9">
        <v>1.02</v>
      </c>
      <c r="S147" s="19">
        <v>44431.2</v>
      </c>
      <c r="T147" s="20">
        <v>20211</v>
      </c>
      <c r="U147" s="12">
        <f>VLOOKUP(A147,Original!D$2:E$999,2)</f>
        <v>779.41</v>
      </c>
      <c r="V147" s="21">
        <f t="shared" si="21"/>
        <v>0.0385636534560388</v>
      </c>
      <c r="Y147" t="s">
        <v>4672</v>
      </c>
    </row>
    <row r="148" ht="14.55" customHeight="1" spans="1:25">
      <c r="A148" s="9" t="s">
        <v>2941</v>
      </c>
      <c r="B148" t="s">
        <v>4673</v>
      </c>
      <c r="C148" t="s">
        <v>4674</v>
      </c>
      <c r="D148" t="s">
        <v>4675</v>
      </c>
      <c r="E148" t="s">
        <v>3438</v>
      </c>
      <c r="F148" t="s">
        <v>4676</v>
      </c>
      <c r="G148" t="s">
        <v>3440</v>
      </c>
      <c r="H148" t="s">
        <v>3688</v>
      </c>
      <c r="I148" t="s">
        <v>3689</v>
      </c>
      <c r="J148" t="s">
        <v>4677</v>
      </c>
      <c r="K148" t="s">
        <v>4678</v>
      </c>
      <c r="M148">
        <f t="shared" si="20"/>
        <v>1</v>
      </c>
      <c r="N148" t="s">
        <v>4679</v>
      </c>
      <c r="O148" t="s">
        <v>4680</v>
      </c>
      <c r="P148" s="10" t="s">
        <v>3447</v>
      </c>
      <c r="Q148" t="s">
        <v>3703</v>
      </c>
      <c r="R148" s="9">
        <v>35.13</v>
      </c>
      <c r="S148" s="19">
        <v>1530262.8</v>
      </c>
      <c r="T148" s="20">
        <v>123396</v>
      </c>
      <c r="U148" s="12">
        <f>VLOOKUP(A148,Original!D$2:E$999,2)</f>
        <v>889.46</v>
      </c>
      <c r="V148" s="21">
        <f t="shared" si="21"/>
        <v>0.00720817530552044</v>
      </c>
      <c r="Y148" t="s">
        <v>4681</v>
      </c>
    </row>
    <row r="149" ht="14.55" customHeight="1" spans="1:25">
      <c r="A149" s="9" t="s">
        <v>2967</v>
      </c>
      <c r="B149" t="s">
        <v>4682</v>
      </c>
      <c r="C149" t="s">
        <v>4683</v>
      </c>
      <c r="D149" t="s">
        <v>4684</v>
      </c>
      <c r="E149" t="s">
        <v>3423</v>
      </c>
      <c r="F149" t="s">
        <v>4685</v>
      </c>
      <c r="G149" t="s">
        <v>3425</v>
      </c>
      <c r="H149" t="s">
        <v>3688</v>
      </c>
      <c r="I149" t="s">
        <v>3689</v>
      </c>
      <c r="J149" t="s">
        <v>4686</v>
      </c>
      <c r="K149" t="s">
        <v>4687</v>
      </c>
      <c r="L149" t="s">
        <v>4688</v>
      </c>
      <c r="M149">
        <f t="shared" si="20"/>
        <v>1</v>
      </c>
      <c r="N149" t="s">
        <v>4689</v>
      </c>
      <c r="O149" t="s">
        <v>4690</v>
      </c>
      <c r="P149" s="10" t="s">
        <v>3432</v>
      </c>
      <c r="Q149" t="s">
        <v>3433</v>
      </c>
      <c r="R149" s="9">
        <v>2.75</v>
      </c>
      <c r="S149" s="19">
        <v>119790</v>
      </c>
      <c r="T149" s="20">
        <v>29402</v>
      </c>
      <c r="U149" s="12">
        <f>VLOOKUP(A149,Original!D$2:E$999,2)</f>
        <v>1000.94</v>
      </c>
      <c r="V149" s="21">
        <f t="shared" si="21"/>
        <v>0.0340432623631046</v>
      </c>
      <c r="Y149" t="s">
        <v>4691</v>
      </c>
    </row>
    <row r="150" ht="14.55" customHeight="1" spans="1:25">
      <c r="A150" s="9" t="s">
        <v>2971</v>
      </c>
      <c r="B150" t="s">
        <v>4692</v>
      </c>
      <c r="C150" t="s">
        <v>4344</v>
      </c>
      <c r="D150" t="s">
        <v>4693</v>
      </c>
      <c r="E150" t="s">
        <v>3438</v>
      </c>
      <c r="F150" t="s">
        <v>4685</v>
      </c>
      <c r="G150" t="s">
        <v>3440</v>
      </c>
      <c r="H150" t="s">
        <v>3688</v>
      </c>
      <c r="I150" t="s">
        <v>3689</v>
      </c>
      <c r="J150" t="s">
        <v>4694</v>
      </c>
      <c r="L150" t="s">
        <v>4695</v>
      </c>
      <c r="M150">
        <f t="shared" ref="M150:M154" si="24">COUNTIF(K:L,L150)</f>
        <v>1</v>
      </c>
      <c r="N150" t="s">
        <v>4696</v>
      </c>
      <c r="O150" t="s">
        <v>4697</v>
      </c>
      <c r="P150" s="10" t="s">
        <v>3447</v>
      </c>
      <c r="Q150" t="s">
        <v>3448</v>
      </c>
      <c r="R150" s="9">
        <v>3.5</v>
      </c>
      <c r="S150" s="19">
        <v>152460</v>
      </c>
      <c r="T150" s="20">
        <v>46263</v>
      </c>
      <c r="U150" s="12">
        <f>VLOOKUP(A150,Original!D$2:E$999,2)</f>
        <v>776.48</v>
      </c>
      <c r="V150" s="21">
        <f t="shared" si="21"/>
        <v>0.016784039080907</v>
      </c>
      <c r="Y150" t="s">
        <v>4698</v>
      </c>
    </row>
    <row r="151" ht="14.55" customHeight="1" spans="1:25">
      <c r="A151" s="9" t="s">
        <v>2977</v>
      </c>
      <c r="B151" t="s">
        <v>4699</v>
      </c>
      <c r="C151" t="s">
        <v>4700</v>
      </c>
      <c r="D151" t="s">
        <v>4701</v>
      </c>
      <c r="E151" t="s">
        <v>3423</v>
      </c>
      <c r="F151" t="s">
        <v>4702</v>
      </c>
      <c r="G151" t="s">
        <v>3425</v>
      </c>
      <c r="H151" t="s">
        <v>3688</v>
      </c>
      <c r="I151" t="s">
        <v>3689</v>
      </c>
      <c r="J151" t="s">
        <v>3617</v>
      </c>
      <c r="L151" t="s">
        <v>4703</v>
      </c>
      <c r="M151">
        <f t="shared" si="24"/>
        <v>1</v>
      </c>
      <c r="N151" t="s">
        <v>4704</v>
      </c>
      <c r="O151" t="s">
        <v>4705</v>
      </c>
      <c r="P151" s="10" t="s">
        <v>3432</v>
      </c>
      <c r="Q151" t="s">
        <v>3433</v>
      </c>
      <c r="R151" s="9">
        <v>2.5</v>
      </c>
      <c r="S151" s="19">
        <v>108900</v>
      </c>
      <c r="T151" s="20">
        <v>55766</v>
      </c>
      <c r="U151" s="12">
        <f>VLOOKUP(A151,Original!D$2:E$999,2)</f>
        <v>1278.48</v>
      </c>
      <c r="V151" s="21">
        <f t="shared" si="21"/>
        <v>0.0229257970806585</v>
      </c>
      <c r="Y151" t="s">
        <v>4706</v>
      </c>
    </row>
    <row r="152" ht="14.55" customHeight="1" spans="1:25">
      <c r="A152" s="9" t="s">
        <v>3020</v>
      </c>
      <c r="B152" t="s">
        <v>4707</v>
      </c>
      <c r="C152" t="s">
        <v>4708</v>
      </c>
      <c r="D152" t="s">
        <v>4709</v>
      </c>
      <c r="E152" t="s">
        <v>3438</v>
      </c>
      <c r="F152" t="s">
        <v>4380</v>
      </c>
      <c r="G152" t="s">
        <v>3440</v>
      </c>
      <c r="H152" t="s">
        <v>4381</v>
      </c>
      <c r="I152" t="s">
        <v>3711</v>
      </c>
      <c r="J152" t="s">
        <v>4710</v>
      </c>
      <c r="L152" t="s">
        <v>4711</v>
      </c>
      <c r="M152">
        <f t="shared" si="24"/>
        <v>1</v>
      </c>
      <c r="N152" t="s">
        <v>4712</v>
      </c>
      <c r="O152" t="s">
        <v>3647</v>
      </c>
      <c r="P152" s="10" t="s">
        <v>3447</v>
      </c>
      <c r="Q152" t="s">
        <v>3448</v>
      </c>
      <c r="R152" s="9">
        <v>4.45</v>
      </c>
      <c r="S152" s="19">
        <v>193842</v>
      </c>
      <c r="T152" s="20">
        <v>35099</v>
      </c>
      <c r="U152" s="12">
        <f>VLOOKUP(A152,Original!D$2:E$999,2)</f>
        <v>584.14</v>
      </c>
      <c r="V152" s="21">
        <f t="shared" si="21"/>
        <v>0.0166426393914357</v>
      </c>
      <c r="Y152" t="s">
        <v>4713</v>
      </c>
    </row>
    <row r="153" ht="14.55" customHeight="1" spans="1:25">
      <c r="A153" s="9" t="s">
        <v>3024</v>
      </c>
      <c r="B153" t="s">
        <v>4714</v>
      </c>
      <c r="C153" t="s">
        <v>4715</v>
      </c>
      <c r="D153" t="s">
        <v>4716</v>
      </c>
      <c r="E153" t="s">
        <v>3438</v>
      </c>
      <c r="F153" t="s">
        <v>4380</v>
      </c>
      <c r="G153" t="s">
        <v>3440</v>
      </c>
      <c r="H153" t="s">
        <v>4381</v>
      </c>
      <c r="I153" t="s">
        <v>3711</v>
      </c>
      <c r="J153" t="s">
        <v>4694</v>
      </c>
      <c r="L153" t="s">
        <v>4717</v>
      </c>
      <c r="M153">
        <f t="shared" si="24"/>
        <v>1</v>
      </c>
      <c r="N153" t="s">
        <v>4718</v>
      </c>
      <c r="O153" t="s">
        <v>4719</v>
      </c>
      <c r="P153" s="10" t="s">
        <v>3447</v>
      </c>
      <c r="Q153" t="s">
        <v>3448</v>
      </c>
      <c r="R153" s="9">
        <v>3.5</v>
      </c>
      <c r="S153" s="19">
        <v>152460</v>
      </c>
      <c r="T153" s="20">
        <v>32642</v>
      </c>
      <c r="U153" s="12">
        <f>VLOOKUP(A153,Original!D$2:E$999,2)</f>
        <v>521.93</v>
      </c>
      <c r="V153" s="21">
        <f t="shared" si="21"/>
        <v>0.0159895227008149</v>
      </c>
      <c r="Y153" t="s">
        <v>4720</v>
      </c>
    </row>
    <row r="154" ht="14.55" customHeight="1" spans="1:25">
      <c r="A154" s="9" t="s">
        <v>3028</v>
      </c>
      <c r="B154" t="s">
        <v>4721</v>
      </c>
      <c r="C154" t="s">
        <v>4722</v>
      </c>
      <c r="D154" t="s">
        <v>4723</v>
      </c>
      <c r="E154" t="s">
        <v>3423</v>
      </c>
      <c r="F154" t="s">
        <v>4724</v>
      </c>
      <c r="G154" t="s">
        <v>3425</v>
      </c>
      <c r="H154" t="s">
        <v>3688</v>
      </c>
      <c r="I154" t="s">
        <v>3689</v>
      </c>
      <c r="J154" t="s">
        <v>4725</v>
      </c>
      <c r="L154" t="s">
        <v>4726</v>
      </c>
      <c r="M154">
        <f t="shared" si="24"/>
        <v>1</v>
      </c>
      <c r="N154" t="s">
        <v>4727</v>
      </c>
      <c r="O154" t="s">
        <v>3469</v>
      </c>
      <c r="P154" s="10" t="s">
        <v>3432</v>
      </c>
      <c r="Q154" t="s">
        <v>3433</v>
      </c>
      <c r="R154" s="9">
        <v>2.29</v>
      </c>
      <c r="S154" s="19">
        <v>99752.4</v>
      </c>
      <c r="T154" s="20">
        <v>30616</v>
      </c>
      <c r="U154" s="12">
        <f>VLOOKUP(A154,Original!D$2:E$999,2)</f>
        <v>994.22</v>
      </c>
      <c r="V154" s="21">
        <f t="shared" si="21"/>
        <v>0.0324738698719624</v>
      </c>
      <c r="Y154" t="s">
        <v>4728</v>
      </c>
    </row>
    <row r="155" ht="14.55" customHeight="1" spans="1:25">
      <c r="A155" s="9" t="s">
        <v>3044</v>
      </c>
      <c r="B155" t="s">
        <v>4729</v>
      </c>
      <c r="C155" t="s">
        <v>4730</v>
      </c>
      <c r="D155" t="s">
        <v>4731</v>
      </c>
      <c r="E155" t="s">
        <v>3438</v>
      </c>
      <c r="F155" t="s">
        <v>4732</v>
      </c>
      <c r="G155" t="s">
        <v>3440</v>
      </c>
      <c r="H155" t="s">
        <v>3688</v>
      </c>
      <c r="I155" t="s">
        <v>3689</v>
      </c>
      <c r="J155" t="s">
        <v>3653</v>
      </c>
      <c r="K155" t="s">
        <v>3823</v>
      </c>
      <c r="M155">
        <f t="shared" si="20"/>
        <v>6</v>
      </c>
      <c r="N155" t="s">
        <v>3824</v>
      </c>
      <c r="O155" t="s">
        <v>3508</v>
      </c>
      <c r="P155" s="10" t="s">
        <v>3447</v>
      </c>
      <c r="Q155" t="s">
        <v>3448</v>
      </c>
      <c r="R155" s="9">
        <v>3</v>
      </c>
      <c r="S155" s="19">
        <v>130680</v>
      </c>
      <c r="T155" s="20">
        <v>47613</v>
      </c>
      <c r="U155" s="12">
        <f>VLOOKUP(A155,Original!D$2:E$999,2)</f>
        <v>748.94</v>
      </c>
      <c r="V155" s="21">
        <f t="shared" si="21"/>
        <v>0.0157297376766849</v>
      </c>
      <c r="Y155" t="s">
        <v>4733</v>
      </c>
    </row>
    <row r="156" ht="14.55" customHeight="1" spans="1:31">
      <c r="A156" s="16" t="s">
        <v>3049</v>
      </c>
      <c r="B156" s="8" t="s">
        <v>4734</v>
      </c>
      <c r="C156" s="8" t="s">
        <v>4735</v>
      </c>
      <c r="D156" s="8" t="s">
        <v>4736</v>
      </c>
      <c r="E156" s="8" t="s">
        <v>3438</v>
      </c>
      <c r="F156" s="8" t="s">
        <v>4737</v>
      </c>
      <c r="G156" s="8" t="s">
        <v>3425</v>
      </c>
      <c r="H156" s="8" t="s">
        <v>4249</v>
      </c>
      <c r="I156" s="8" t="s">
        <v>4250</v>
      </c>
      <c r="J156" s="8" t="s">
        <v>4738</v>
      </c>
      <c r="K156" s="8"/>
      <c r="L156" s="8" t="s">
        <v>4739</v>
      </c>
      <c r="M156">
        <f>COUNTIF(K:L,L156)</f>
        <v>1</v>
      </c>
      <c r="N156" s="8" t="s">
        <v>4740</v>
      </c>
      <c r="O156" s="8" t="s">
        <v>4417</v>
      </c>
      <c r="P156" s="10" t="s">
        <v>3432</v>
      </c>
      <c r="Q156" s="8" t="s">
        <v>3448</v>
      </c>
      <c r="R156" s="16">
        <v>35.1</v>
      </c>
      <c r="S156" s="22">
        <v>1528956</v>
      </c>
      <c r="T156" s="20">
        <v>132061</v>
      </c>
      <c r="U156" s="12">
        <f>VLOOKUP(A156,Original!D$2:E$999,2)</f>
        <v>2249.08</v>
      </c>
      <c r="V156" s="21">
        <f t="shared" si="21"/>
        <v>0.0170306146402041</v>
      </c>
      <c r="Y156" s="8" t="s">
        <v>4741</v>
      </c>
      <c r="Z156" s="8"/>
      <c r="AA156" s="8"/>
      <c r="AB156" s="8"/>
      <c r="AC156" s="8"/>
      <c r="AD156" s="8"/>
      <c r="AE156" s="8"/>
    </row>
    <row r="157" ht="14.55" customHeight="1" spans="1:25">
      <c r="A157" s="9" t="s">
        <v>3053</v>
      </c>
      <c r="B157" t="s">
        <v>4742</v>
      </c>
      <c r="C157" t="s">
        <v>4743</v>
      </c>
      <c r="D157" t="s">
        <v>4744</v>
      </c>
      <c r="E157" t="s">
        <v>3423</v>
      </c>
      <c r="F157" t="s">
        <v>4745</v>
      </c>
      <c r="G157" t="s">
        <v>3425</v>
      </c>
      <c r="H157" t="s">
        <v>3514</v>
      </c>
      <c r="I157" t="s">
        <v>3515</v>
      </c>
      <c r="J157" t="s">
        <v>4746</v>
      </c>
      <c r="K157" t="s">
        <v>3458</v>
      </c>
      <c r="M157">
        <f t="shared" si="20"/>
        <v>2</v>
      </c>
      <c r="N157" t="s">
        <v>3459</v>
      </c>
      <c r="O157" t="s">
        <v>3460</v>
      </c>
      <c r="P157" s="10" t="s">
        <v>3432</v>
      </c>
      <c r="Q157" t="s">
        <v>3433</v>
      </c>
      <c r="R157" s="9">
        <v>35</v>
      </c>
      <c r="S157" s="19">
        <v>1524600</v>
      </c>
      <c r="T157" s="20">
        <v>82833</v>
      </c>
      <c r="U157" s="12">
        <f>VLOOKUP(A157,Original!D$2:E$999,2)</f>
        <v>673.47</v>
      </c>
      <c r="V157" s="21">
        <f t="shared" si="21"/>
        <v>0.00813045525334106</v>
      </c>
      <c r="Y157" t="s">
        <v>4747</v>
      </c>
    </row>
    <row r="158" ht="14.55" customHeight="1" spans="1:25">
      <c r="A158" s="9" t="s">
        <v>3056</v>
      </c>
      <c r="B158" t="s">
        <v>4748</v>
      </c>
      <c r="C158" t="s">
        <v>4749</v>
      </c>
      <c r="D158" t="s">
        <v>4750</v>
      </c>
      <c r="E158" t="s">
        <v>3438</v>
      </c>
      <c r="F158" t="s">
        <v>4751</v>
      </c>
      <c r="G158" t="s">
        <v>3440</v>
      </c>
      <c r="H158" t="s">
        <v>3720</v>
      </c>
      <c r="I158" t="s">
        <v>3721</v>
      </c>
      <c r="J158" t="s">
        <v>4752</v>
      </c>
      <c r="L158" t="s">
        <v>4753</v>
      </c>
      <c r="M158">
        <f t="shared" ref="M158:M159" si="25">COUNTIF(K:L,L158)</f>
        <v>1</v>
      </c>
      <c r="N158" t="s">
        <v>4754</v>
      </c>
      <c r="O158" t="s">
        <v>3647</v>
      </c>
      <c r="P158" s="10" t="s">
        <v>3447</v>
      </c>
      <c r="Q158" t="s">
        <v>3448</v>
      </c>
      <c r="R158" s="9">
        <v>35.34</v>
      </c>
      <c r="S158" s="19">
        <v>1539410.4</v>
      </c>
      <c r="T158" s="20">
        <v>42406</v>
      </c>
      <c r="U158" s="12">
        <f>VLOOKUP(A158,Original!D$2:E$999,2)</f>
        <v>828.44</v>
      </c>
      <c r="V158" s="21">
        <f t="shared" si="21"/>
        <v>0.0195359147290478</v>
      </c>
      <c r="Y158" t="s">
        <v>4755</v>
      </c>
    </row>
    <row r="159" ht="14.55" customHeight="1" spans="1:25">
      <c r="A159" s="9" t="s">
        <v>3060</v>
      </c>
      <c r="B159" t="s">
        <v>4756</v>
      </c>
      <c r="C159" t="s">
        <v>4757</v>
      </c>
      <c r="D159" t="s">
        <v>4758</v>
      </c>
      <c r="E159" t="s">
        <v>3438</v>
      </c>
      <c r="F159" t="s">
        <v>4751</v>
      </c>
      <c r="G159" t="s">
        <v>3425</v>
      </c>
      <c r="H159" t="s">
        <v>3720</v>
      </c>
      <c r="I159" t="s">
        <v>3721</v>
      </c>
      <c r="J159" t="s">
        <v>4759</v>
      </c>
      <c r="L159" t="s">
        <v>4760</v>
      </c>
      <c r="M159">
        <f t="shared" si="25"/>
        <v>1</v>
      </c>
      <c r="N159" t="s">
        <v>4761</v>
      </c>
      <c r="O159" t="s">
        <v>3469</v>
      </c>
      <c r="P159" s="10" t="s">
        <v>3432</v>
      </c>
      <c r="Q159" t="s">
        <v>3448</v>
      </c>
      <c r="R159" s="9">
        <v>35.65</v>
      </c>
      <c r="S159" s="19">
        <v>1552914</v>
      </c>
      <c r="T159" s="20">
        <v>46016</v>
      </c>
      <c r="U159" s="12">
        <f>VLOOKUP(A159,Original!D$2:E$999,2)</f>
        <v>1701.45</v>
      </c>
      <c r="V159" s="21">
        <f t="shared" si="21"/>
        <v>0.0369751825452017</v>
      </c>
      <c r="Y159" t="s">
        <v>4762</v>
      </c>
    </row>
    <row r="160" ht="14.55" customHeight="1" spans="1:25">
      <c r="A160" s="9" t="s">
        <v>3072</v>
      </c>
      <c r="B160" t="s">
        <v>4763</v>
      </c>
      <c r="C160" t="s">
        <v>4764</v>
      </c>
      <c r="D160" t="s">
        <v>4765</v>
      </c>
      <c r="E160" t="s">
        <v>3548</v>
      </c>
      <c r="F160" t="s">
        <v>4751</v>
      </c>
      <c r="G160" t="s">
        <v>3425</v>
      </c>
      <c r="H160" t="s">
        <v>3720</v>
      </c>
      <c r="I160" t="s">
        <v>3721</v>
      </c>
      <c r="J160" t="s">
        <v>4766</v>
      </c>
      <c r="K160" t="s">
        <v>4767</v>
      </c>
      <c r="L160" t="s">
        <v>4768</v>
      </c>
      <c r="M160">
        <f t="shared" si="20"/>
        <v>1</v>
      </c>
      <c r="N160" t="s">
        <v>4769</v>
      </c>
      <c r="O160" t="s">
        <v>3469</v>
      </c>
      <c r="P160" s="10" t="s">
        <v>3432</v>
      </c>
      <c r="Q160" t="s">
        <v>3556</v>
      </c>
      <c r="R160" s="9">
        <v>36.7</v>
      </c>
      <c r="S160" s="19">
        <v>1598652</v>
      </c>
      <c r="T160" s="20">
        <v>2016</v>
      </c>
      <c r="U160" s="12">
        <f>VLOOKUP(A160,Original!D$2:E$999,2)</f>
        <v>515.19</v>
      </c>
      <c r="V160" s="21">
        <f t="shared" si="21"/>
        <v>0.255550595238095</v>
      </c>
      <c r="Y160" t="s">
        <v>4770</v>
      </c>
    </row>
    <row r="161" ht="14.55" customHeight="1" spans="1:25">
      <c r="A161" s="9" t="s">
        <v>3076</v>
      </c>
      <c r="B161" t="s">
        <v>4771</v>
      </c>
      <c r="C161" t="s">
        <v>4344</v>
      </c>
      <c r="D161" t="s">
        <v>4772</v>
      </c>
      <c r="E161" t="s">
        <v>3438</v>
      </c>
      <c r="F161" t="s">
        <v>4751</v>
      </c>
      <c r="G161" t="s">
        <v>3440</v>
      </c>
      <c r="H161" t="s">
        <v>3720</v>
      </c>
      <c r="I161" t="s">
        <v>3721</v>
      </c>
      <c r="J161" t="s">
        <v>4773</v>
      </c>
      <c r="K161" t="s">
        <v>4774</v>
      </c>
      <c r="M161">
        <f t="shared" si="20"/>
        <v>1</v>
      </c>
      <c r="N161" t="s">
        <v>4754</v>
      </c>
      <c r="O161" t="s">
        <v>3647</v>
      </c>
      <c r="P161" s="10" t="s">
        <v>3447</v>
      </c>
      <c r="Q161" t="s">
        <v>3448</v>
      </c>
      <c r="R161" s="9">
        <v>36.68</v>
      </c>
      <c r="S161" s="19">
        <v>1597780.8</v>
      </c>
      <c r="T161" s="20">
        <v>32854</v>
      </c>
      <c r="U161" s="12">
        <f>VLOOKUP(A161,Original!D$2:E$999,2)</f>
        <v>515.19</v>
      </c>
      <c r="V161" s="21">
        <f t="shared" si="21"/>
        <v>0.0156811955926219</v>
      </c>
      <c r="Y161" t="s">
        <v>4775</v>
      </c>
    </row>
    <row r="162" spans="1:25">
      <c r="A162" s="9" t="s">
        <v>2573</v>
      </c>
      <c r="B162" t="s">
        <v>4776</v>
      </c>
      <c r="C162" t="s">
        <v>4777</v>
      </c>
      <c r="D162" t="s">
        <v>4778</v>
      </c>
      <c r="E162" t="s">
        <v>3423</v>
      </c>
      <c r="F162" t="s">
        <v>4779</v>
      </c>
      <c r="G162" t="s">
        <v>3425</v>
      </c>
      <c r="H162" t="s">
        <v>3720</v>
      </c>
      <c r="I162" t="s">
        <v>3721</v>
      </c>
      <c r="J162" t="s">
        <v>4780</v>
      </c>
      <c r="L162" t="s">
        <v>4781</v>
      </c>
      <c r="M162">
        <f t="shared" ref="M162:M163" si="26">COUNTIF(K:L,L162)</f>
        <v>1</v>
      </c>
      <c r="N162" t="s">
        <v>4782</v>
      </c>
      <c r="O162" t="s">
        <v>4783</v>
      </c>
      <c r="P162" s="10" t="s">
        <v>3432</v>
      </c>
      <c r="Q162" t="s">
        <v>3433</v>
      </c>
      <c r="R162" s="9">
        <v>6.81</v>
      </c>
      <c r="S162" s="19">
        <v>296643.6</v>
      </c>
      <c r="T162" s="20">
        <v>19963</v>
      </c>
      <c r="U162" s="12">
        <f>VLOOKUP(A162,Original!D$2:E$999,2)</f>
        <v>1072.38</v>
      </c>
      <c r="V162" s="21">
        <f t="shared" si="21"/>
        <v>0.0537183790011521</v>
      </c>
      <c r="Y162" t="s">
        <v>4784</v>
      </c>
    </row>
    <row r="163" ht="14.55" customHeight="1" spans="1:25">
      <c r="A163" s="9" t="s">
        <v>3106</v>
      </c>
      <c r="B163" t="s">
        <v>4785</v>
      </c>
      <c r="C163" t="s">
        <v>4786</v>
      </c>
      <c r="D163" t="s">
        <v>4787</v>
      </c>
      <c r="E163" t="s">
        <v>3438</v>
      </c>
      <c r="F163" t="s">
        <v>4788</v>
      </c>
      <c r="G163" t="s">
        <v>3440</v>
      </c>
      <c r="H163" t="s">
        <v>3493</v>
      </c>
      <c r="I163" t="s">
        <v>3494</v>
      </c>
      <c r="J163" t="s">
        <v>4347</v>
      </c>
      <c r="L163" t="s">
        <v>4789</v>
      </c>
      <c r="M163">
        <f t="shared" si="26"/>
        <v>1</v>
      </c>
      <c r="N163" t="s">
        <v>4790</v>
      </c>
      <c r="O163" t="s">
        <v>4791</v>
      </c>
      <c r="P163" s="10" t="s">
        <v>3447</v>
      </c>
      <c r="Q163" t="s">
        <v>3448</v>
      </c>
      <c r="R163" s="9">
        <v>5</v>
      </c>
      <c r="S163" s="19">
        <v>217800</v>
      </c>
      <c r="T163" s="20">
        <v>61447</v>
      </c>
      <c r="U163" s="12">
        <f>VLOOKUP(A163,Original!D$2:E$999,2)</f>
        <v>942.01</v>
      </c>
      <c r="V163" s="21">
        <f t="shared" si="21"/>
        <v>0.0153304473774147</v>
      </c>
      <c r="Y163" t="s">
        <v>4792</v>
      </c>
    </row>
    <row r="164" ht="14.55" customHeight="1" spans="1:25">
      <c r="A164" s="9" t="s">
        <v>3116</v>
      </c>
      <c r="B164" t="s">
        <v>4793</v>
      </c>
      <c r="C164" t="s">
        <v>4794</v>
      </c>
      <c r="D164" t="s">
        <v>4795</v>
      </c>
      <c r="E164" t="s">
        <v>3736</v>
      </c>
      <c r="F164" t="s">
        <v>4107</v>
      </c>
      <c r="G164" t="s">
        <v>3504</v>
      </c>
      <c r="H164" t="s">
        <v>3441</v>
      </c>
      <c r="I164" t="s">
        <v>3442</v>
      </c>
      <c r="J164" t="s">
        <v>4796</v>
      </c>
      <c r="K164" t="s">
        <v>4797</v>
      </c>
      <c r="M164">
        <f t="shared" si="20"/>
        <v>1</v>
      </c>
      <c r="N164" t="s">
        <v>4798</v>
      </c>
      <c r="O164" t="s">
        <v>3508</v>
      </c>
      <c r="P164" s="10" t="s">
        <v>3432</v>
      </c>
      <c r="Q164" t="s">
        <v>3742</v>
      </c>
      <c r="R164" s="9">
        <v>24.4</v>
      </c>
      <c r="S164" s="19">
        <v>1062864</v>
      </c>
      <c r="T164" s="20">
        <v>183682</v>
      </c>
      <c r="U164" s="12">
        <f>VLOOKUP(A164,Original!D$2:E$999,2)</f>
        <v>819.9</v>
      </c>
      <c r="V164" s="21">
        <f t="shared" si="21"/>
        <v>0.00446369268627301</v>
      </c>
      <c r="Y164" t="s">
        <v>4799</v>
      </c>
    </row>
    <row r="165" ht="14.55" customHeight="1" spans="1:25">
      <c r="A165" s="9" t="s">
        <v>3118</v>
      </c>
      <c r="B165" t="s">
        <v>4800</v>
      </c>
      <c r="C165" t="s">
        <v>4801</v>
      </c>
      <c r="D165" t="s">
        <v>4802</v>
      </c>
      <c r="E165" t="s">
        <v>3438</v>
      </c>
      <c r="F165" t="s">
        <v>4803</v>
      </c>
      <c r="G165" t="s">
        <v>3440</v>
      </c>
      <c r="H165" t="s">
        <v>3767</v>
      </c>
      <c r="I165" t="s">
        <v>3768</v>
      </c>
      <c r="J165" t="s">
        <v>4746</v>
      </c>
      <c r="L165" t="s">
        <v>4804</v>
      </c>
      <c r="M165">
        <f t="shared" ref="M165:M166" si="27">COUNTIF(K:L,L165)</f>
        <v>1</v>
      </c>
      <c r="N165" t="s">
        <v>4805</v>
      </c>
      <c r="O165" t="s">
        <v>3543</v>
      </c>
      <c r="P165" s="10" t="s">
        <v>3447</v>
      </c>
      <c r="Q165" t="s">
        <v>3448</v>
      </c>
      <c r="R165" s="9">
        <v>35</v>
      </c>
      <c r="S165" s="19">
        <v>1524600</v>
      </c>
      <c r="T165" s="20">
        <v>178248</v>
      </c>
      <c r="U165" s="12">
        <f>VLOOKUP(A165,Original!D$2:E$999,2)</f>
        <v>1284</v>
      </c>
      <c r="V165" s="21">
        <f t="shared" si="21"/>
        <v>0.00720344688299448</v>
      </c>
      <c r="Y165" t="s">
        <v>4806</v>
      </c>
    </row>
    <row r="166" ht="14.55" customHeight="1" spans="1:28">
      <c r="A166" s="9" t="s">
        <v>3122</v>
      </c>
      <c r="B166" t="s">
        <v>4807</v>
      </c>
      <c r="C166" t="s">
        <v>4808</v>
      </c>
      <c r="D166" t="s">
        <v>4809</v>
      </c>
      <c r="E166" t="s">
        <v>4023</v>
      </c>
      <c r="F166" t="s">
        <v>4810</v>
      </c>
      <c r="G166" t="s">
        <v>3425</v>
      </c>
      <c r="H166" t="s">
        <v>3767</v>
      </c>
      <c r="I166" t="s">
        <v>3768</v>
      </c>
      <c r="J166" t="s">
        <v>4811</v>
      </c>
      <c r="L166" t="s">
        <v>4812</v>
      </c>
      <c r="M166">
        <f t="shared" si="27"/>
        <v>1</v>
      </c>
      <c r="N166" t="s">
        <v>4813</v>
      </c>
      <c r="O166" t="s">
        <v>3907</v>
      </c>
      <c r="P166" s="10" t="s">
        <v>3432</v>
      </c>
      <c r="Q166" t="s">
        <v>4028</v>
      </c>
      <c r="R166" s="9">
        <v>2</v>
      </c>
      <c r="S166" s="19">
        <v>87120</v>
      </c>
      <c r="T166" s="20">
        <v>24350</v>
      </c>
      <c r="U166" s="12">
        <f>VLOOKUP(A166,Original!D$2:E$999,2)</f>
        <v>552.12</v>
      </c>
      <c r="V166" s="21">
        <f t="shared" si="21"/>
        <v>0.0226743326488706</v>
      </c>
      <c r="Y166" t="s">
        <v>4814</v>
      </c>
      <c r="Z166" t="s">
        <v>4815</v>
      </c>
      <c r="AA166" t="s">
        <v>4816</v>
      </c>
      <c r="AB166" t="s">
        <v>4817</v>
      </c>
    </row>
    <row r="167" ht="14.55" customHeight="1" spans="1:25">
      <c r="A167" s="9" t="s">
        <v>3126</v>
      </c>
      <c r="B167" t="s">
        <v>4818</v>
      </c>
      <c r="C167" t="s">
        <v>4819</v>
      </c>
      <c r="D167" t="s">
        <v>4820</v>
      </c>
      <c r="E167" t="s">
        <v>3438</v>
      </c>
      <c r="F167" t="s">
        <v>4810</v>
      </c>
      <c r="G167" t="s">
        <v>3440</v>
      </c>
      <c r="H167" t="s">
        <v>3767</v>
      </c>
      <c r="I167" t="s">
        <v>3768</v>
      </c>
      <c r="J167" t="s">
        <v>4821</v>
      </c>
      <c r="K167" t="s">
        <v>4822</v>
      </c>
      <c r="L167" t="s">
        <v>4823</v>
      </c>
      <c r="M167">
        <f t="shared" si="20"/>
        <v>2</v>
      </c>
      <c r="N167" t="s">
        <v>4824</v>
      </c>
      <c r="O167" t="s">
        <v>4825</v>
      </c>
      <c r="P167" s="10" t="s">
        <v>3447</v>
      </c>
      <c r="Q167" t="s">
        <v>3448</v>
      </c>
      <c r="R167" s="9">
        <v>35.24</v>
      </c>
      <c r="S167" s="19">
        <v>1535054.4</v>
      </c>
      <c r="T167" s="20">
        <v>85877</v>
      </c>
      <c r="U167" s="12">
        <f>VLOOKUP(A167,Original!D$2:E$999,2)</f>
        <v>1476.26</v>
      </c>
      <c r="V167" s="21">
        <f t="shared" si="21"/>
        <v>0.0171904002235756</v>
      </c>
      <c r="Y167" t="s">
        <v>4826</v>
      </c>
    </row>
    <row r="168" ht="14.55" customHeight="1" spans="1:25">
      <c r="A168" s="9" t="s">
        <v>3130</v>
      </c>
      <c r="B168" t="s">
        <v>4827</v>
      </c>
      <c r="C168" t="s">
        <v>4828</v>
      </c>
      <c r="D168" t="s">
        <v>4829</v>
      </c>
      <c r="E168" t="s">
        <v>3438</v>
      </c>
      <c r="F168" t="s">
        <v>4810</v>
      </c>
      <c r="G168" t="s">
        <v>3440</v>
      </c>
      <c r="H168" t="s">
        <v>3767</v>
      </c>
      <c r="I168" t="s">
        <v>3768</v>
      </c>
      <c r="J168" t="s">
        <v>4830</v>
      </c>
      <c r="K168" t="s">
        <v>4822</v>
      </c>
      <c r="L168" t="s">
        <v>4823</v>
      </c>
      <c r="M168">
        <f t="shared" si="20"/>
        <v>2</v>
      </c>
      <c r="N168" t="s">
        <v>4824</v>
      </c>
      <c r="O168" t="s">
        <v>4825</v>
      </c>
      <c r="P168" s="10" t="s">
        <v>3447</v>
      </c>
      <c r="Q168" t="s">
        <v>3448</v>
      </c>
      <c r="R168" s="9">
        <v>35.75</v>
      </c>
      <c r="S168" s="19">
        <v>1557270</v>
      </c>
      <c r="T168" s="20">
        <v>66577</v>
      </c>
      <c r="U168" s="12">
        <f>VLOOKUP(A168,Original!D$2:E$999,2)</f>
        <v>1163.82</v>
      </c>
      <c r="V168" s="21">
        <f t="shared" si="21"/>
        <v>0.0174808116917254</v>
      </c>
      <c r="Y168" t="s">
        <v>4831</v>
      </c>
    </row>
    <row r="169" ht="14.55" customHeight="1" spans="1:28">
      <c r="A169" s="9" t="s">
        <v>3133</v>
      </c>
      <c r="B169" t="s">
        <v>4832</v>
      </c>
      <c r="C169" t="s">
        <v>4833</v>
      </c>
      <c r="D169" t="s">
        <v>4834</v>
      </c>
      <c r="E169" t="s">
        <v>4023</v>
      </c>
      <c r="F169" t="s">
        <v>4835</v>
      </c>
      <c r="G169" t="s">
        <v>3504</v>
      </c>
      <c r="H169" t="s">
        <v>3441</v>
      </c>
      <c r="I169" t="s">
        <v>3442</v>
      </c>
      <c r="J169" t="s">
        <v>3679</v>
      </c>
      <c r="L169" t="s">
        <v>4836</v>
      </c>
      <c r="M169">
        <f t="shared" ref="M169:M170" si="28">COUNTIF(K:L,L169)</f>
        <v>1</v>
      </c>
      <c r="N169" t="s">
        <v>4837</v>
      </c>
      <c r="O169" t="s">
        <v>3940</v>
      </c>
      <c r="P169" s="10" t="s">
        <v>3432</v>
      </c>
      <c r="Q169" t="s">
        <v>4028</v>
      </c>
      <c r="R169" s="9">
        <v>2</v>
      </c>
      <c r="S169" s="19">
        <v>87120</v>
      </c>
      <c r="T169" s="20">
        <v>58790</v>
      </c>
      <c r="U169" s="12">
        <f>VLOOKUP(A169,Original!D$2:E$999,2)</f>
        <v>1423.74</v>
      </c>
      <c r="V169" s="21">
        <f t="shared" si="21"/>
        <v>0.024217383908828</v>
      </c>
      <c r="Y169" t="s">
        <v>4838</v>
      </c>
      <c r="Z169" t="s">
        <v>4839</v>
      </c>
      <c r="AA169" t="s">
        <v>4840</v>
      </c>
      <c r="AB169" t="s">
        <v>4841</v>
      </c>
    </row>
    <row r="170" ht="14.55" customHeight="1" spans="1:25">
      <c r="A170" s="9" t="s">
        <v>3161</v>
      </c>
      <c r="B170" t="s">
        <v>4842</v>
      </c>
      <c r="C170" t="s">
        <v>4843</v>
      </c>
      <c r="D170" t="s">
        <v>4844</v>
      </c>
      <c r="E170" t="s">
        <v>3438</v>
      </c>
      <c r="F170" t="s">
        <v>4845</v>
      </c>
      <c r="G170" t="s">
        <v>3440</v>
      </c>
      <c r="H170" t="s">
        <v>3688</v>
      </c>
      <c r="I170" t="s">
        <v>3689</v>
      </c>
      <c r="J170" t="s">
        <v>4846</v>
      </c>
      <c r="L170" t="s">
        <v>4847</v>
      </c>
      <c r="M170">
        <f t="shared" si="28"/>
        <v>1</v>
      </c>
      <c r="N170" t="s">
        <v>4848</v>
      </c>
      <c r="O170" t="s">
        <v>3647</v>
      </c>
      <c r="P170" s="10" t="s">
        <v>3447</v>
      </c>
      <c r="Q170" t="s">
        <v>3448</v>
      </c>
      <c r="R170" s="9">
        <v>35.47</v>
      </c>
      <c r="S170" s="19">
        <v>1545073.2</v>
      </c>
      <c r="T170" s="20">
        <v>156828</v>
      </c>
      <c r="U170" s="12">
        <f>VLOOKUP(A170,Original!D$2:E$999,2)</f>
        <v>2034.48</v>
      </c>
      <c r="V170" s="21">
        <f t="shared" si="21"/>
        <v>0.012972683449384</v>
      </c>
      <c r="Y170" t="s">
        <v>4849</v>
      </c>
    </row>
    <row r="171" ht="14.55" customHeight="1" spans="1:25">
      <c r="A171" s="9" t="s">
        <v>3165</v>
      </c>
      <c r="B171" t="s">
        <v>4850</v>
      </c>
      <c r="C171" t="s">
        <v>4851</v>
      </c>
      <c r="D171" t="s">
        <v>4852</v>
      </c>
      <c r="E171" t="s">
        <v>3438</v>
      </c>
      <c r="F171" t="s">
        <v>4853</v>
      </c>
      <c r="G171" t="s">
        <v>3440</v>
      </c>
      <c r="H171" t="s">
        <v>3688</v>
      </c>
      <c r="I171" t="s">
        <v>3689</v>
      </c>
      <c r="J171" t="s">
        <v>4007</v>
      </c>
      <c r="K171" t="s">
        <v>3823</v>
      </c>
      <c r="M171">
        <f t="shared" si="20"/>
        <v>6</v>
      </c>
      <c r="N171" t="s">
        <v>3824</v>
      </c>
      <c r="O171" t="s">
        <v>3508</v>
      </c>
      <c r="P171" s="10" t="s">
        <v>3447</v>
      </c>
      <c r="Q171" t="s">
        <v>3448</v>
      </c>
      <c r="R171" s="9">
        <v>1.02</v>
      </c>
      <c r="S171" s="19">
        <v>44431.2</v>
      </c>
      <c r="T171" s="20">
        <v>25606</v>
      </c>
      <c r="U171" s="12">
        <f>VLOOKUP(A171,Original!D$2:E$999,2)</f>
        <v>523.15</v>
      </c>
      <c r="V171" s="21">
        <f t="shared" si="21"/>
        <v>0.0204307584159963</v>
      </c>
      <c r="Y171" t="s">
        <v>4558</v>
      </c>
    </row>
    <row r="172" ht="14.55" customHeight="1" spans="1:25">
      <c r="A172" s="9" t="s">
        <v>3171</v>
      </c>
      <c r="B172" t="s">
        <v>4854</v>
      </c>
      <c r="C172" t="s">
        <v>4855</v>
      </c>
      <c r="D172" t="s">
        <v>4856</v>
      </c>
      <c r="E172" t="s">
        <v>3548</v>
      </c>
      <c r="F172" t="s">
        <v>4857</v>
      </c>
      <c r="G172" t="s">
        <v>3425</v>
      </c>
      <c r="H172" t="s">
        <v>3688</v>
      </c>
      <c r="I172" t="s">
        <v>3689</v>
      </c>
      <c r="J172" t="s">
        <v>4858</v>
      </c>
      <c r="L172" t="s">
        <v>4859</v>
      </c>
      <c r="M172">
        <f t="shared" ref="M172:M173" si="29">COUNTIF(K:L,L172)</f>
        <v>1</v>
      </c>
      <c r="N172" t="s">
        <v>4860</v>
      </c>
      <c r="O172" t="s">
        <v>3469</v>
      </c>
      <c r="P172" s="10" t="s">
        <v>3432</v>
      </c>
      <c r="Q172" t="s">
        <v>3556</v>
      </c>
      <c r="R172" s="9">
        <v>35.25</v>
      </c>
      <c r="S172" s="19">
        <v>1535490</v>
      </c>
      <c r="T172" s="20">
        <v>829</v>
      </c>
      <c r="U172" s="12">
        <f>VLOOKUP(A172,Original!D$2:E$999,2)</f>
        <v>3769.59</v>
      </c>
      <c r="V172" s="21">
        <f t="shared" si="21"/>
        <v>4.54715319662244</v>
      </c>
      <c r="Y172" t="s">
        <v>4861</v>
      </c>
    </row>
    <row r="173" ht="14.55" customHeight="1" spans="1:25">
      <c r="A173" s="9" t="s">
        <v>3181</v>
      </c>
      <c r="B173" t="s">
        <v>4862</v>
      </c>
      <c r="C173" t="s">
        <v>4863</v>
      </c>
      <c r="D173" t="s">
        <v>4864</v>
      </c>
      <c r="E173" t="s">
        <v>3423</v>
      </c>
      <c r="F173" t="s">
        <v>4865</v>
      </c>
      <c r="G173" t="s">
        <v>3504</v>
      </c>
      <c r="H173" t="s">
        <v>3441</v>
      </c>
      <c r="I173" t="s">
        <v>3442</v>
      </c>
      <c r="J173" t="s">
        <v>4725</v>
      </c>
      <c r="L173" t="s">
        <v>4866</v>
      </c>
      <c r="M173">
        <f t="shared" si="29"/>
        <v>1</v>
      </c>
      <c r="N173" t="s">
        <v>4867</v>
      </c>
      <c r="O173" t="s">
        <v>3508</v>
      </c>
      <c r="P173" s="10" t="s">
        <v>3432</v>
      </c>
      <c r="Q173" t="s">
        <v>3433</v>
      </c>
      <c r="R173" s="9">
        <v>2.29</v>
      </c>
      <c r="S173" s="19">
        <v>99752.4</v>
      </c>
      <c r="T173" s="20">
        <v>127681</v>
      </c>
      <c r="U173" s="12">
        <f>VLOOKUP(A173,Original!D$2:E$999,2)</f>
        <v>1312.89</v>
      </c>
      <c r="V173" s="21">
        <f t="shared" si="21"/>
        <v>0.0102825792404508</v>
      </c>
      <c r="Y173" t="s">
        <v>4868</v>
      </c>
    </row>
    <row r="174" ht="14.55" customHeight="1" spans="1:25">
      <c r="A174" s="9" t="s">
        <v>1869</v>
      </c>
      <c r="B174" t="s">
        <v>4869</v>
      </c>
      <c r="C174" t="s">
        <v>4870</v>
      </c>
      <c r="D174" t="s">
        <v>4871</v>
      </c>
      <c r="E174" t="s">
        <v>3423</v>
      </c>
      <c r="F174" t="s">
        <v>4224</v>
      </c>
      <c r="G174" t="s">
        <v>3504</v>
      </c>
      <c r="H174" t="s">
        <v>4174</v>
      </c>
      <c r="I174" t="s">
        <v>4175</v>
      </c>
      <c r="J174" t="s">
        <v>4225</v>
      </c>
      <c r="K174" t="s">
        <v>4872</v>
      </c>
      <c r="M174">
        <f t="shared" si="20"/>
        <v>1</v>
      </c>
      <c r="N174" t="s">
        <v>4873</v>
      </c>
      <c r="O174" t="s">
        <v>4874</v>
      </c>
      <c r="P174" s="10" t="s">
        <v>3432</v>
      </c>
      <c r="Q174" t="s">
        <v>3433</v>
      </c>
      <c r="R174" s="9">
        <v>0.38</v>
      </c>
      <c r="S174" s="19">
        <v>16552.8</v>
      </c>
      <c r="T174" s="20">
        <v>12702</v>
      </c>
      <c r="U174" s="12">
        <f>VLOOKUP(A174,Original!D$2:E$999,2)</f>
        <v>852.09</v>
      </c>
      <c r="V174" s="21">
        <f t="shared" si="21"/>
        <v>0.0670831365139348</v>
      </c>
      <c r="Y174" t="s">
        <v>4875</v>
      </c>
    </row>
    <row r="175" ht="14.55" customHeight="1" spans="1:25">
      <c r="A175" s="9" t="s">
        <v>3196</v>
      </c>
      <c r="B175" t="s">
        <v>4876</v>
      </c>
      <c r="C175" t="s">
        <v>4877</v>
      </c>
      <c r="D175" t="s">
        <v>4878</v>
      </c>
      <c r="E175" t="s">
        <v>3423</v>
      </c>
      <c r="F175" t="s">
        <v>3945</v>
      </c>
      <c r="G175" t="s">
        <v>3425</v>
      </c>
      <c r="H175" t="s">
        <v>3688</v>
      </c>
      <c r="I175" t="s">
        <v>3689</v>
      </c>
      <c r="J175" t="s">
        <v>4879</v>
      </c>
      <c r="K175" t="s">
        <v>4880</v>
      </c>
      <c r="M175">
        <f t="shared" si="20"/>
        <v>1</v>
      </c>
      <c r="N175" t="s">
        <v>4881</v>
      </c>
      <c r="O175" t="s">
        <v>3469</v>
      </c>
      <c r="P175" s="10" t="s">
        <v>3432</v>
      </c>
      <c r="Q175" t="s">
        <v>3433</v>
      </c>
      <c r="R175" s="9">
        <v>0.048</v>
      </c>
      <c r="S175" s="19">
        <v>2090.88</v>
      </c>
      <c r="T175" s="20">
        <v>14374</v>
      </c>
      <c r="U175" s="12">
        <f>VLOOKUP(A175,Original!D$2:E$999,2)</f>
        <v>1096.37</v>
      </c>
      <c r="V175" s="21">
        <f t="shared" si="21"/>
        <v>0.0762745234451092</v>
      </c>
      <c r="Y175" t="s">
        <v>4882</v>
      </c>
    </row>
    <row r="176" ht="14.55" customHeight="1" spans="1:25">
      <c r="A176" s="9" t="s">
        <v>3199</v>
      </c>
      <c r="B176" t="s">
        <v>4883</v>
      </c>
      <c r="C176" t="s">
        <v>4884</v>
      </c>
      <c r="D176" t="s">
        <v>4885</v>
      </c>
      <c r="E176" t="s">
        <v>3438</v>
      </c>
      <c r="F176" t="s">
        <v>4886</v>
      </c>
      <c r="G176" t="s">
        <v>3440</v>
      </c>
      <c r="H176" t="s">
        <v>3688</v>
      </c>
      <c r="I176" t="s">
        <v>3689</v>
      </c>
      <c r="J176" t="s">
        <v>4887</v>
      </c>
      <c r="K176" t="s">
        <v>4888</v>
      </c>
      <c r="M176">
        <f t="shared" si="20"/>
        <v>1</v>
      </c>
      <c r="N176" t="s">
        <v>4889</v>
      </c>
      <c r="O176" t="s">
        <v>3647</v>
      </c>
      <c r="P176" s="10" t="s">
        <v>3447</v>
      </c>
      <c r="Q176" t="s">
        <v>3448</v>
      </c>
      <c r="R176" s="9">
        <v>0.09</v>
      </c>
      <c r="S176" s="19">
        <v>3920.4</v>
      </c>
      <c r="T176" s="20">
        <v>37634</v>
      </c>
      <c r="U176" s="12">
        <f>VLOOKUP(A176,Original!D$2:E$999,2)</f>
        <v>627.3</v>
      </c>
      <c r="V176" s="21">
        <f t="shared" si="21"/>
        <v>0.016668438114471</v>
      </c>
      <c r="Y176" t="s">
        <v>4890</v>
      </c>
    </row>
    <row r="177" ht="14.55" customHeight="1" spans="1:25">
      <c r="A177" s="9" t="s">
        <v>3214</v>
      </c>
      <c r="B177" t="s">
        <v>4891</v>
      </c>
      <c r="C177" t="s">
        <v>4344</v>
      </c>
      <c r="D177" t="s">
        <v>4892</v>
      </c>
      <c r="E177" t="s">
        <v>3438</v>
      </c>
      <c r="F177" t="s">
        <v>3912</v>
      </c>
      <c r="G177" t="s">
        <v>3440</v>
      </c>
      <c r="H177" t="s">
        <v>3455</v>
      </c>
      <c r="I177" t="s">
        <v>3456</v>
      </c>
      <c r="J177" t="s">
        <v>4893</v>
      </c>
      <c r="L177" t="s">
        <v>4894</v>
      </c>
      <c r="M177">
        <f>COUNTIF(K:L,L177)</f>
        <v>1</v>
      </c>
      <c r="N177" t="s">
        <v>3486</v>
      </c>
      <c r="O177" t="s">
        <v>3487</v>
      </c>
      <c r="P177" s="10" t="s">
        <v>3447</v>
      </c>
      <c r="Q177" t="s">
        <v>3974</v>
      </c>
      <c r="R177" s="9">
        <v>3.22</v>
      </c>
      <c r="S177" s="19">
        <v>140263.2</v>
      </c>
      <c r="T177" s="20">
        <v>141072</v>
      </c>
      <c r="U177" s="12">
        <f>VLOOKUP(A177,Original!D$2:E$999,2)</f>
        <v>2056.39</v>
      </c>
      <c r="V177" s="21">
        <f t="shared" si="21"/>
        <v>0.014576882726551</v>
      </c>
      <c r="Y177" t="s">
        <v>4895</v>
      </c>
    </row>
    <row r="178" ht="14.55" customHeight="1" spans="1:25">
      <c r="A178" s="9" t="s">
        <v>3237</v>
      </c>
      <c r="B178" t="s">
        <v>4896</v>
      </c>
      <c r="C178" t="s">
        <v>4897</v>
      </c>
      <c r="D178" t="s">
        <v>4898</v>
      </c>
      <c r="E178" t="s">
        <v>3453</v>
      </c>
      <c r="F178" t="s">
        <v>3719</v>
      </c>
      <c r="G178" t="s">
        <v>3425</v>
      </c>
      <c r="H178" t="s">
        <v>3720</v>
      </c>
      <c r="I178" t="s">
        <v>3721</v>
      </c>
      <c r="J178" t="s">
        <v>4899</v>
      </c>
      <c r="K178" t="s">
        <v>4900</v>
      </c>
      <c r="M178">
        <f t="shared" si="20"/>
        <v>1</v>
      </c>
      <c r="N178" t="s">
        <v>3832</v>
      </c>
      <c r="O178" t="s">
        <v>3603</v>
      </c>
      <c r="P178" s="10" t="s">
        <v>3432</v>
      </c>
      <c r="Q178" t="s">
        <v>3461</v>
      </c>
      <c r="R178" s="9">
        <v>0.172</v>
      </c>
      <c r="S178" s="19">
        <v>7492.32</v>
      </c>
      <c r="T178" s="20">
        <v>41465</v>
      </c>
      <c r="U178" s="12">
        <f>VLOOKUP(A178,Original!D$2:E$999,2)</f>
        <v>784.78</v>
      </c>
      <c r="V178" s="21">
        <f t="shared" si="21"/>
        <v>0.0189263234052816</v>
      </c>
      <c r="Y178" t="s">
        <v>4901</v>
      </c>
    </row>
    <row r="179" ht="14.55" customHeight="1" spans="1:31">
      <c r="A179" s="9" t="s">
        <v>3252</v>
      </c>
      <c r="B179" t="s">
        <v>4902</v>
      </c>
      <c r="C179" t="s">
        <v>4903</v>
      </c>
      <c r="D179" t="s">
        <v>4904</v>
      </c>
      <c r="E179" t="s">
        <v>4023</v>
      </c>
      <c r="F179" t="s">
        <v>4905</v>
      </c>
      <c r="G179" t="s">
        <v>3425</v>
      </c>
      <c r="H179" t="s">
        <v>3767</v>
      </c>
      <c r="I179" t="s">
        <v>3768</v>
      </c>
      <c r="J179" t="s">
        <v>4906</v>
      </c>
      <c r="L179" t="s">
        <v>4907</v>
      </c>
      <c r="M179">
        <f>COUNTIF(K:L,L179)</f>
        <v>1</v>
      </c>
      <c r="N179" t="s">
        <v>4908</v>
      </c>
      <c r="O179" t="s">
        <v>4294</v>
      </c>
      <c r="P179" s="10" t="s">
        <v>3432</v>
      </c>
      <c r="Q179" t="s">
        <v>4028</v>
      </c>
      <c r="R179" s="9">
        <v>2</v>
      </c>
      <c r="S179" s="19">
        <v>87120</v>
      </c>
      <c r="T179" s="20">
        <v>24350</v>
      </c>
      <c r="U179" s="12">
        <f>VLOOKUP(A179,Original!D$2:E$999,2)</f>
        <v>1384.13</v>
      </c>
      <c r="V179" s="21">
        <f t="shared" si="21"/>
        <v>0.0568431211498973</v>
      </c>
      <c r="Y179" t="s">
        <v>4909</v>
      </c>
      <c r="Z179" t="s">
        <v>4910</v>
      </c>
      <c r="AA179" t="s">
        <v>4911</v>
      </c>
      <c r="AB179" t="s">
        <v>4912</v>
      </c>
      <c r="AC179" t="s">
        <v>4913</v>
      </c>
      <c r="AD179" t="s">
        <v>4914</v>
      </c>
      <c r="AE179" t="s">
        <v>4915</v>
      </c>
    </row>
    <row r="180" ht="14.55" customHeight="1" spans="1:25">
      <c r="A180" s="9" t="s">
        <v>3268</v>
      </c>
      <c r="B180" t="s">
        <v>4916</v>
      </c>
      <c r="C180" t="s">
        <v>4917</v>
      </c>
      <c r="D180" t="s">
        <v>4918</v>
      </c>
      <c r="E180" t="s">
        <v>3548</v>
      </c>
      <c r="F180" t="s">
        <v>4919</v>
      </c>
      <c r="G180" t="s">
        <v>3440</v>
      </c>
      <c r="H180" t="s">
        <v>3441</v>
      </c>
      <c r="I180" t="s">
        <v>3442</v>
      </c>
      <c r="J180" t="s">
        <v>4920</v>
      </c>
      <c r="K180" t="s">
        <v>4921</v>
      </c>
      <c r="L180" t="s">
        <v>4922</v>
      </c>
      <c r="M180">
        <f t="shared" si="20"/>
        <v>1</v>
      </c>
      <c r="N180" t="s">
        <v>4923</v>
      </c>
      <c r="O180" t="s">
        <v>4924</v>
      </c>
      <c r="P180" s="10" t="s">
        <v>3447</v>
      </c>
      <c r="Q180" t="s">
        <v>4925</v>
      </c>
      <c r="R180" s="9">
        <v>20.969</v>
      </c>
      <c r="S180" s="19">
        <v>913409.64</v>
      </c>
      <c r="T180" s="20">
        <v>323</v>
      </c>
      <c r="U180" s="12">
        <f>VLOOKUP(A180,Original!D$2:E$999,2)</f>
        <v>3690.2</v>
      </c>
      <c r="V180" s="21">
        <f t="shared" si="21"/>
        <v>11.4247678018576</v>
      </c>
      <c r="Y180" t="s">
        <v>4926</v>
      </c>
    </row>
    <row r="181" spans="1:25">
      <c r="A181" s="9" t="s">
        <v>1466</v>
      </c>
      <c r="B181" t="s">
        <v>4927</v>
      </c>
      <c r="C181" t="s">
        <v>4928</v>
      </c>
      <c r="D181" t="s">
        <v>4929</v>
      </c>
      <c r="E181" t="s">
        <v>3423</v>
      </c>
      <c r="F181" t="s">
        <v>4930</v>
      </c>
      <c r="G181" t="s">
        <v>3425</v>
      </c>
      <c r="H181" t="s">
        <v>3688</v>
      </c>
      <c r="I181" t="s">
        <v>3689</v>
      </c>
      <c r="J181" t="s">
        <v>4282</v>
      </c>
      <c r="L181" t="s">
        <v>4931</v>
      </c>
      <c r="M181">
        <f t="shared" ref="M181:M183" si="30">COUNTIF(K:L,L181)</f>
        <v>1</v>
      </c>
      <c r="N181" t="s">
        <v>4932</v>
      </c>
      <c r="O181" t="s">
        <v>4933</v>
      </c>
      <c r="P181" s="10" t="s">
        <v>3432</v>
      </c>
      <c r="Q181" t="s">
        <v>3433</v>
      </c>
      <c r="R181" s="9">
        <v>0.18</v>
      </c>
      <c r="S181" s="19">
        <v>7840.8</v>
      </c>
      <c r="T181" s="20">
        <v>10996</v>
      </c>
      <c r="U181" s="12">
        <f>VLOOKUP(A181,Original!D$2:E$999,2)</f>
        <v>1258.99</v>
      </c>
      <c r="V181" s="21">
        <f t="shared" si="21"/>
        <v>0.114495271007639</v>
      </c>
      <c r="W181" s="12">
        <v>1</v>
      </c>
      <c r="Y181" t="s">
        <v>4934</v>
      </c>
    </row>
    <row r="182" ht="14.55" customHeight="1" spans="1:25">
      <c r="A182" s="9" t="s">
        <v>3274</v>
      </c>
      <c r="B182" t="s">
        <v>4935</v>
      </c>
      <c r="C182" t="s">
        <v>4936</v>
      </c>
      <c r="D182" t="s">
        <v>4937</v>
      </c>
      <c r="E182" t="s">
        <v>3423</v>
      </c>
      <c r="F182" t="s">
        <v>4938</v>
      </c>
      <c r="G182" t="s">
        <v>3425</v>
      </c>
      <c r="H182" t="s">
        <v>3688</v>
      </c>
      <c r="I182" t="s">
        <v>3689</v>
      </c>
      <c r="J182" t="s">
        <v>4939</v>
      </c>
      <c r="L182" t="s">
        <v>4940</v>
      </c>
      <c r="M182">
        <f t="shared" si="30"/>
        <v>1</v>
      </c>
      <c r="N182" t="s">
        <v>4941</v>
      </c>
      <c r="O182" t="s">
        <v>3469</v>
      </c>
      <c r="P182" s="10" t="s">
        <v>3432</v>
      </c>
      <c r="Q182" t="s">
        <v>3433</v>
      </c>
      <c r="R182" t="s">
        <v>4942</v>
      </c>
      <c r="S182" s="19">
        <v>348480</v>
      </c>
      <c r="T182" s="20">
        <v>104467</v>
      </c>
      <c r="U182" s="12">
        <f>VLOOKUP(A182,Original!D$2:E$999,2)</f>
        <v>1659.51</v>
      </c>
      <c r="V182" s="21">
        <f t="shared" si="21"/>
        <v>0.0158854949409862</v>
      </c>
      <c r="Y182" t="s">
        <v>4943</v>
      </c>
    </row>
    <row r="183" ht="14.55" customHeight="1" spans="1:25">
      <c r="A183" s="9" t="s">
        <v>3282</v>
      </c>
      <c r="B183" t="s">
        <v>4944</v>
      </c>
      <c r="C183" t="s">
        <v>4945</v>
      </c>
      <c r="D183" t="s">
        <v>4946</v>
      </c>
      <c r="E183" t="s">
        <v>3438</v>
      </c>
      <c r="F183" t="s">
        <v>3987</v>
      </c>
      <c r="G183" t="s">
        <v>3440</v>
      </c>
      <c r="H183" t="s">
        <v>3688</v>
      </c>
      <c r="I183" t="s">
        <v>3689</v>
      </c>
      <c r="J183" t="s">
        <v>4078</v>
      </c>
      <c r="L183" t="s">
        <v>4947</v>
      </c>
      <c r="M183">
        <f t="shared" si="30"/>
        <v>1</v>
      </c>
      <c r="N183" t="s">
        <v>4948</v>
      </c>
      <c r="O183" t="s">
        <v>4949</v>
      </c>
      <c r="P183" s="10" t="s">
        <v>3447</v>
      </c>
      <c r="Q183" t="s">
        <v>3448</v>
      </c>
      <c r="R183" t="s">
        <v>4950</v>
      </c>
      <c r="S183" s="19">
        <v>43995.6</v>
      </c>
      <c r="T183" s="20">
        <v>25469</v>
      </c>
      <c r="U183" s="12">
        <f>VLOOKUP(A183,Original!D$2:E$999,2)</f>
        <v>519.79</v>
      </c>
      <c r="V183" s="21">
        <f t="shared" si="21"/>
        <v>0.020408732184224</v>
      </c>
      <c r="Y183" t="s">
        <v>4951</v>
      </c>
    </row>
    <row r="184" ht="14.55" customHeight="1" spans="1:25">
      <c r="A184" s="9" t="s">
        <v>3292</v>
      </c>
      <c r="B184" t="s">
        <v>4952</v>
      </c>
      <c r="C184" t="s">
        <v>4953</v>
      </c>
      <c r="D184" t="s">
        <v>4954</v>
      </c>
      <c r="E184" t="s">
        <v>3453</v>
      </c>
      <c r="F184" t="s">
        <v>3570</v>
      </c>
      <c r="G184" t="s">
        <v>3440</v>
      </c>
      <c r="H184" t="s">
        <v>3571</v>
      </c>
      <c r="I184" t="s">
        <v>3572</v>
      </c>
      <c r="J184" t="s">
        <v>4955</v>
      </c>
      <c r="K184" t="s">
        <v>4956</v>
      </c>
      <c r="L184" t="s">
        <v>4957</v>
      </c>
      <c r="M184">
        <f t="shared" si="20"/>
        <v>1</v>
      </c>
      <c r="N184" t="s">
        <v>4958</v>
      </c>
      <c r="O184" t="s">
        <v>4119</v>
      </c>
      <c r="P184" s="10" t="s">
        <v>3447</v>
      </c>
      <c r="Q184" t="s">
        <v>3723</v>
      </c>
      <c r="R184" t="s">
        <v>4959</v>
      </c>
      <c r="S184" s="19">
        <v>74966.76</v>
      </c>
      <c r="T184" s="20">
        <v>78889</v>
      </c>
      <c r="U184" s="12">
        <f>VLOOKUP(A184,Original!D$2:E$999,2)</f>
        <v>522.53</v>
      </c>
      <c r="V184" s="21">
        <f t="shared" si="21"/>
        <v>0.00662361038928114</v>
      </c>
      <c r="Y184" t="s">
        <v>4960</v>
      </c>
    </row>
    <row r="185" ht="14.55" customHeight="1" spans="1:25">
      <c r="A185" s="9" t="s">
        <v>3315</v>
      </c>
      <c r="B185" t="s">
        <v>4961</v>
      </c>
      <c r="C185" t="s">
        <v>4962</v>
      </c>
      <c r="D185" t="s">
        <v>4963</v>
      </c>
      <c r="E185" t="s">
        <v>3453</v>
      </c>
      <c r="F185" t="s">
        <v>4512</v>
      </c>
      <c r="G185" t="s">
        <v>3425</v>
      </c>
      <c r="H185" t="s">
        <v>3455</v>
      </c>
      <c r="I185" t="s">
        <v>3456</v>
      </c>
      <c r="J185" t="s">
        <v>3786</v>
      </c>
      <c r="K185" t="s">
        <v>4964</v>
      </c>
      <c r="M185">
        <f t="shared" si="20"/>
        <v>2</v>
      </c>
      <c r="N185" t="s">
        <v>4965</v>
      </c>
      <c r="O185" t="s">
        <v>4966</v>
      </c>
      <c r="P185" s="10" t="s">
        <v>3432</v>
      </c>
      <c r="Q185" t="s">
        <v>3790</v>
      </c>
      <c r="U185" s="12">
        <f>VLOOKUP(A185,Original!D$2:E$999,2)</f>
        <v>1644.51</v>
      </c>
      <c r="V185" s="21" t="e">
        <f t="shared" si="21"/>
        <v>#DIV/0!</v>
      </c>
      <c r="Y185" t="s">
        <v>4967</v>
      </c>
    </row>
    <row r="186" ht="14.55" customHeight="1" spans="1:25">
      <c r="A186" s="9" t="s">
        <v>3319</v>
      </c>
      <c r="B186" t="s">
        <v>4968</v>
      </c>
      <c r="C186" t="s">
        <v>4969</v>
      </c>
      <c r="D186" t="s">
        <v>4970</v>
      </c>
      <c r="E186" t="s">
        <v>3453</v>
      </c>
      <c r="F186" t="s">
        <v>4512</v>
      </c>
      <c r="G186" t="s">
        <v>3425</v>
      </c>
      <c r="H186" t="s">
        <v>3455</v>
      </c>
      <c r="I186" t="s">
        <v>3456</v>
      </c>
      <c r="J186" t="s">
        <v>3786</v>
      </c>
      <c r="L186" t="s">
        <v>4971</v>
      </c>
      <c r="M186">
        <f>COUNTIF(K:L,L186)</f>
        <v>1</v>
      </c>
      <c r="N186" t="s">
        <v>4972</v>
      </c>
      <c r="O186" t="s">
        <v>3780</v>
      </c>
      <c r="P186" s="10" t="s">
        <v>3432</v>
      </c>
      <c r="Q186" t="s">
        <v>3790</v>
      </c>
      <c r="U186" s="12">
        <f>VLOOKUP(A186,Original!D$2:E$999,2)</f>
        <v>1873.76</v>
      </c>
      <c r="V186" s="21" t="e">
        <f t="shared" si="21"/>
        <v>#DIV/0!</v>
      </c>
      <c r="Y186" t="s">
        <v>4973</v>
      </c>
    </row>
    <row r="187" ht="14.55" customHeight="1" spans="1:25">
      <c r="A187" s="9" t="s">
        <v>3323</v>
      </c>
      <c r="B187" t="s">
        <v>4974</v>
      </c>
      <c r="C187" t="s">
        <v>4975</v>
      </c>
      <c r="D187" t="s">
        <v>4976</v>
      </c>
      <c r="E187" t="s">
        <v>3453</v>
      </c>
      <c r="F187" t="s">
        <v>4512</v>
      </c>
      <c r="G187" t="s">
        <v>3425</v>
      </c>
      <c r="H187" t="s">
        <v>3455</v>
      </c>
      <c r="I187" t="s">
        <v>3456</v>
      </c>
      <c r="J187" t="s">
        <v>3786</v>
      </c>
      <c r="K187" t="s">
        <v>4964</v>
      </c>
      <c r="M187">
        <f t="shared" si="20"/>
        <v>2</v>
      </c>
      <c r="N187" t="s">
        <v>4965</v>
      </c>
      <c r="O187" t="s">
        <v>4966</v>
      </c>
      <c r="P187" s="10" t="s">
        <v>3432</v>
      </c>
      <c r="Q187" t="s">
        <v>3790</v>
      </c>
      <c r="U187" s="12">
        <f>VLOOKUP(A187,Original!D$2:E$999,2)</f>
        <v>1644.51</v>
      </c>
      <c r="V187" s="21" t="e">
        <f t="shared" si="21"/>
        <v>#DIV/0!</v>
      </c>
      <c r="Y187" t="s">
        <v>4967</v>
      </c>
    </row>
    <row r="188" ht="14.55" customHeight="1" spans="1:31">
      <c r="A188" s="16" t="s">
        <v>3341</v>
      </c>
      <c r="B188" s="8" t="s">
        <v>4977</v>
      </c>
      <c r="C188" s="8" t="s">
        <v>4978</v>
      </c>
      <c r="D188" s="8" t="s">
        <v>4979</v>
      </c>
      <c r="E188" s="8" t="s">
        <v>3423</v>
      </c>
      <c r="F188" s="8" t="s">
        <v>3439</v>
      </c>
      <c r="G188" s="8" t="s">
        <v>3504</v>
      </c>
      <c r="H188" s="8" t="s">
        <v>3441</v>
      </c>
      <c r="I188" s="8" t="s">
        <v>3442</v>
      </c>
      <c r="J188" s="8" t="s">
        <v>4980</v>
      </c>
      <c r="K188" s="8" t="s">
        <v>4981</v>
      </c>
      <c r="L188" s="8"/>
      <c r="M188">
        <f t="shared" si="20"/>
        <v>1</v>
      </c>
      <c r="N188" s="8" t="s">
        <v>3824</v>
      </c>
      <c r="O188" s="8" t="s">
        <v>3508</v>
      </c>
      <c r="P188" s="10" t="s">
        <v>3432</v>
      </c>
      <c r="Q188" s="8" t="s">
        <v>3433</v>
      </c>
      <c r="R188" s="8" t="s">
        <v>4982</v>
      </c>
      <c r="S188" s="22">
        <v>262231.2</v>
      </c>
      <c r="T188" s="20">
        <v>127661</v>
      </c>
      <c r="U188" s="12">
        <f>VLOOKUP(A188,Original!D$2:E$999,2)</f>
        <v>2705.54</v>
      </c>
      <c r="V188" s="21">
        <f t="shared" si="21"/>
        <v>0.0211931600097132</v>
      </c>
      <c r="Y188" s="8" t="s">
        <v>4983</v>
      </c>
      <c r="Z188" s="8"/>
      <c r="AA188" s="8"/>
      <c r="AB188" s="8"/>
      <c r="AC188" s="8"/>
      <c r="AD188" s="8"/>
      <c r="AE188" s="8"/>
    </row>
    <row r="189" ht="14.55" customHeight="1" spans="1:25">
      <c r="A189" s="9" t="s">
        <v>3355</v>
      </c>
      <c r="B189" t="s">
        <v>4984</v>
      </c>
      <c r="C189" t="s">
        <v>4985</v>
      </c>
      <c r="D189" t="s">
        <v>4986</v>
      </c>
      <c r="E189" t="s">
        <v>4987</v>
      </c>
      <c r="F189" t="s">
        <v>4988</v>
      </c>
      <c r="G189" t="s">
        <v>3440</v>
      </c>
      <c r="H189" t="s">
        <v>3688</v>
      </c>
      <c r="I189" t="s">
        <v>3689</v>
      </c>
      <c r="J189" t="s">
        <v>4989</v>
      </c>
      <c r="K189" t="s">
        <v>4990</v>
      </c>
      <c r="M189">
        <f t="shared" si="20"/>
        <v>3</v>
      </c>
      <c r="N189" t="s">
        <v>4991</v>
      </c>
      <c r="O189" t="s">
        <v>3664</v>
      </c>
      <c r="P189" s="10" t="s">
        <v>3447</v>
      </c>
      <c r="Q189" t="s">
        <v>4546</v>
      </c>
      <c r="R189" t="s">
        <v>4992</v>
      </c>
      <c r="S189" s="19">
        <v>2417405.76</v>
      </c>
      <c r="T189" s="20">
        <v>205799</v>
      </c>
      <c r="U189" s="12">
        <f>VLOOKUP(A189,Original!D$2:E$999,2)</f>
        <v>3283.06</v>
      </c>
      <c r="V189" s="21">
        <f t="shared" si="21"/>
        <v>0.0159527500133626</v>
      </c>
      <c r="Y189" t="s">
        <v>4993</v>
      </c>
    </row>
    <row r="190" ht="14.55" customHeight="1" spans="1:25">
      <c r="A190" s="9" t="s">
        <v>3378</v>
      </c>
      <c r="B190" t="s">
        <v>4994</v>
      </c>
      <c r="C190" t="s">
        <v>4985</v>
      </c>
      <c r="D190" t="s">
        <v>4995</v>
      </c>
      <c r="E190" t="s">
        <v>4987</v>
      </c>
      <c r="F190" t="s">
        <v>4988</v>
      </c>
      <c r="G190" t="s">
        <v>3440</v>
      </c>
      <c r="H190" t="s">
        <v>3688</v>
      </c>
      <c r="I190" t="s">
        <v>3689</v>
      </c>
      <c r="J190" t="s">
        <v>4996</v>
      </c>
      <c r="K190" t="s">
        <v>4990</v>
      </c>
      <c r="M190">
        <f t="shared" si="20"/>
        <v>3</v>
      </c>
      <c r="N190" t="s">
        <v>4991</v>
      </c>
      <c r="O190" t="s">
        <v>3664</v>
      </c>
      <c r="P190" s="10" t="s">
        <v>3447</v>
      </c>
      <c r="Q190" t="s">
        <v>4546</v>
      </c>
      <c r="R190" t="s">
        <v>4997</v>
      </c>
      <c r="S190" s="19">
        <v>1309108.68</v>
      </c>
      <c r="T190" s="20">
        <v>62611</v>
      </c>
      <c r="U190" s="12">
        <f>VLOOKUP(A190,Original!D$2:E$999,2)</f>
        <v>1306.02</v>
      </c>
      <c r="V190" s="21">
        <f t="shared" si="21"/>
        <v>0.0208592739295012</v>
      </c>
      <c r="Y190" t="s">
        <v>4998</v>
      </c>
    </row>
    <row r="191" ht="14.55" customHeight="1" spans="1:25">
      <c r="A191" s="9" t="s">
        <v>3382</v>
      </c>
      <c r="B191" t="s">
        <v>4999</v>
      </c>
      <c r="C191" t="s">
        <v>4985</v>
      </c>
      <c r="D191" t="s">
        <v>5000</v>
      </c>
      <c r="E191" t="s">
        <v>4987</v>
      </c>
      <c r="F191" t="s">
        <v>4988</v>
      </c>
      <c r="G191" t="s">
        <v>3440</v>
      </c>
      <c r="H191" t="s">
        <v>3688</v>
      </c>
      <c r="I191" t="s">
        <v>3689</v>
      </c>
      <c r="J191" t="s">
        <v>5001</v>
      </c>
      <c r="K191" t="s">
        <v>4990</v>
      </c>
      <c r="M191">
        <f t="shared" si="20"/>
        <v>3</v>
      </c>
      <c r="N191" t="s">
        <v>4991</v>
      </c>
      <c r="O191" t="s">
        <v>3664</v>
      </c>
      <c r="P191" s="10" t="s">
        <v>3447</v>
      </c>
      <c r="Q191" t="s">
        <v>4546</v>
      </c>
      <c r="R191" t="s">
        <v>5002</v>
      </c>
      <c r="S191" s="19">
        <v>10095117.12</v>
      </c>
      <c r="T191" s="20">
        <v>181270</v>
      </c>
      <c r="U191" s="12">
        <f>VLOOKUP(A191,Original!D$2:E$999,2)</f>
        <v>4155.99</v>
      </c>
      <c r="V191" s="21">
        <f t="shared" si="21"/>
        <v>0.0229270701164009</v>
      </c>
      <c r="Y191" t="s">
        <v>5003</v>
      </c>
    </row>
    <row r="192" spans="20:20">
      <c r="T192" s="23"/>
    </row>
  </sheetData>
  <autoFilter ref="A1:AG191">
    <sortState ref="A1:AG191">
      <sortCondition ref="T1:T191" descending="1"/>
    </sortState>
    <extLst/>
  </autoFilter>
  <pageMargins left="0.75" right="0.75" top="1" bottom="1" header="0.5" footer="0.5"/>
  <pageSetup paperSize="9" orientation="portrait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E192"/>
  <sheetViews>
    <sheetView zoomScale="62" zoomScaleNormal="62"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4"/>
  <cols>
    <col min="1" max="1" width="8.73148148148148" style="9"/>
    <col min="2" max="2" width="12" customWidth="1"/>
    <col min="3" max="3" width="42.3333333333333" customWidth="1"/>
    <col min="4" max="4" width="48.7314814814815" customWidth="1"/>
    <col min="5" max="5" width="15.0648148148148" customWidth="1"/>
    <col min="6" max="6" width="13.6018518518519" customWidth="1"/>
    <col min="7" max="10" width="8.73148148148148" customWidth="1"/>
    <col min="11" max="11" width="18.462962962963" customWidth="1"/>
    <col min="12" max="12" width="27.0648148148148" customWidth="1"/>
    <col min="13" max="13" width="11.462962962963" customWidth="1"/>
    <col min="14" max="14" width="24.7962962962963" customWidth="1"/>
    <col min="15" max="15" width="25.2685185185185" customWidth="1"/>
    <col min="16" max="16" width="17.9259259259259" style="10" customWidth="1"/>
    <col min="17" max="17" width="19.462962962963" customWidth="1"/>
    <col min="18" max="18" width="9.26851851851852" customWidth="1"/>
    <col min="19" max="19" width="12.2685185185185" customWidth="1"/>
    <col min="20" max="20" width="11.7314814814815" style="11" customWidth="1"/>
    <col min="21" max="21" width="10.3333333333333" style="12" customWidth="1"/>
    <col min="22" max="22" width="11.6018518518519" style="12" customWidth="1"/>
    <col min="23" max="23" width="13" style="13" customWidth="1"/>
    <col min="24" max="24" width="13.5277777777778" style="12" customWidth="1"/>
    <col min="25" max="25" width="34.2037037037037" customWidth="1"/>
    <col min="26" max="26" width="8.2037037037037" customWidth="1"/>
  </cols>
  <sheetData>
    <row r="1" s="7" customFormat="1" ht="28.8" spans="1:25">
      <c r="A1" s="14" t="s">
        <v>3395</v>
      </c>
      <c r="B1" s="7" t="s">
        <v>3396</v>
      </c>
      <c r="C1" s="7" t="s">
        <v>3397</v>
      </c>
      <c r="D1" s="7" t="s">
        <v>3398</v>
      </c>
      <c r="E1" s="7" t="s">
        <v>3399</v>
      </c>
      <c r="F1" s="7" t="s">
        <v>3400</v>
      </c>
      <c r="G1" s="7" t="s">
        <v>3401</v>
      </c>
      <c r="H1" s="7" t="s">
        <v>3402</v>
      </c>
      <c r="I1" s="7" t="s">
        <v>3403</v>
      </c>
      <c r="J1" s="7" t="s">
        <v>3404</v>
      </c>
      <c r="K1" s="18" t="s">
        <v>3405</v>
      </c>
      <c r="L1" s="7" t="s">
        <v>3406</v>
      </c>
      <c r="M1" s="7" t="s">
        <v>3407</v>
      </c>
      <c r="N1" s="7" t="s">
        <v>3408</v>
      </c>
      <c r="O1" s="7" t="s">
        <v>3409</v>
      </c>
      <c r="P1" s="10" t="s">
        <v>3410</v>
      </c>
      <c r="Q1" s="7" t="s">
        <v>3411</v>
      </c>
      <c r="R1" s="7" t="s">
        <v>3412</v>
      </c>
      <c r="S1" s="7" t="s">
        <v>3413</v>
      </c>
      <c r="T1" s="11" t="s">
        <v>3414</v>
      </c>
      <c r="U1" s="12" t="s">
        <v>3415</v>
      </c>
      <c r="V1" s="12" t="s">
        <v>3416</v>
      </c>
      <c r="W1" s="13" t="s">
        <v>5004</v>
      </c>
      <c r="X1" s="12" t="s">
        <v>5005</v>
      </c>
      <c r="Y1" s="7" t="s">
        <v>3419</v>
      </c>
    </row>
    <row r="2" ht="14.55" customHeight="1" spans="1:25">
      <c r="A2" s="9" t="s">
        <v>3270</v>
      </c>
      <c r="B2" t="s">
        <v>3567</v>
      </c>
      <c r="C2" t="s">
        <v>3568</v>
      </c>
      <c r="D2" t="s">
        <v>3569</v>
      </c>
      <c r="E2" t="s">
        <v>3423</v>
      </c>
      <c r="F2" t="s">
        <v>3570</v>
      </c>
      <c r="G2" t="s">
        <v>3504</v>
      </c>
      <c r="H2" t="s">
        <v>3571</v>
      </c>
      <c r="I2" t="s">
        <v>3572</v>
      </c>
      <c r="J2" t="s">
        <v>3573</v>
      </c>
      <c r="K2" t="s">
        <v>3574</v>
      </c>
      <c r="L2" t="s">
        <v>3575</v>
      </c>
      <c r="M2">
        <f>COUNTIF(K:L,K2)</f>
        <v>1</v>
      </c>
      <c r="N2" t="s">
        <v>3508</v>
      </c>
      <c r="O2" t="s">
        <v>3576</v>
      </c>
      <c r="P2" s="10" t="s">
        <v>3432</v>
      </c>
      <c r="Q2" t="s">
        <v>3433</v>
      </c>
      <c r="R2" s="9">
        <v>4.2</v>
      </c>
      <c r="S2" s="19">
        <v>182952</v>
      </c>
      <c r="T2" s="20">
        <v>214757</v>
      </c>
      <c r="U2" s="12">
        <f>VLOOKUP(A2,Original!D$2:E$999,2)</f>
        <v>770.38</v>
      </c>
      <c r="V2" s="21">
        <f t="shared" ref="V2:V33" si="0">U2/T2</f>
        <v>0.00358721718034802</v>
      </c>
      <c r="W2" s="13">
        <f>U2*3+2500</f>
        <v>4811.14</v>
      </c>
      <c r="X2" s="21">
        <f>W2/T2</f>
        <v>0.0224027156274301</v>
      </c>
      <c r="Y2" t="s">
        <v>3578</v>
      </c>
    </row>
    <row r="3" ht="28.8" spans="1:25">
      <c r="A3" s="9" t="s">
        <v>1665</v>
      </c>
      <c r="B3" t="s">
        <v>3435</v>
      </c>
      <c r="C3" s="15" t="s">
        <v>3436</v>
      </c>
      <c r="D3" t="s">
        <v>3437</v>
      </c>
      <c r="E3" t="s">
        <v>3438</v>
      </c>
      <c r="F3" t="s">
        <v>3439</v>
      </c>
      <c r="G3" t="s">
        <v>3440</v>
      </c>
      <c r="H3" t="s">
        <v>3441</v>
      </c>
      <c r="I3" t="s">
        <v>3442</v>
      </c>
      <c r="J3" t="s">
        <v>3443</v>
      </c>
      <c r="L3" t="s">
        <v>3444</v>
      </c>
      <c r="M3">
        <f>COUNTIF(K:L,L3)</f>
        <v>1</v>
      </c>
      <c r="N3" t="s">
        <v>3445</v>
      </c>
      <c r="O3" t="s">
        <v>3446</v>
      </c>
      <c r="P3" s="10" t="s">
        <v>3447</v>
      </c>
      <c r="Q3" t="s">
        <v>3448</v>
      </c>
      <c r="R3" s="9">
        <v>53.22</v>
      </c>
      <c r="S3" s="19">
        <v>2318263.2</v>
      </c>
      <c r="T3" s="20">
        <v>313831</v>
      </c>
      <c r="U3" s="12">
        <f>VLOOKUP(A3,Original!D$2:E$999,2)</f>
        <v>4153.96</v>
      </c>
      <c r="V3" s="21">
        <f t="shared" si="0"/>
        <v>0.0132362959682122</v>
      </c>
      <c r="W3" s="13">
        <f t="shared" ref="W3:W5" si="1">U3*3+2500</f>
        <v>14961.88</v>
      </c>
      <c r="X3" s="21">
        <f t="shared" ref="X3:X5" si="2">W3/T3</f>
        <v>0.0476749588154134</v>
      </c>
      <c r="Y3" t="s">
        <v>3449</v>
      </c>
    </row>
    <row r="4" ht="14.55" customHeight="1" spans="1:25">
      <c r="A4" s="9" t="s">
        <v>579</v>
      </c>
      <c r="B4" t="s">
        <v>3733</v>
      </c>
      <c r="C4" t="s">
        <v>3734</v>
      </c>
      <c r="D4" t="s">
        <v>3735</v>
      </c>
      <c r="E4" t="s">
        <v>3736</v>
      </c>
      <c r="F4" t="s">
        <v>3737</v>
      </c>
      <c r="G4" t="s">
        <v>3425</v>
      </c>
      <c r="H4" t="s">
        <v>3688</v>
      </c>
      <c r="I4" t="s">
        <v>3689</v>
      </c>
      <c r="J4" t="s">
        <v>3738</v>
      </c>
      <c r="L4" t="s">
        <v>3739</v>
      </c>
      <c r="M4">
        <f>COUNTIF(K:L,L4)</f>
        <v>1</v>
      </c>
      <c r="N4" t="s">
        <v>3740</v>
      </c>
      <c r="O4" t="s">
        <v>3741</v>
      </c>
      <c r="P4" s="10" t="s">
        <v>3432</v>
      </c>
      <c r="Q4" t="s">
        <v>3742</v>
      </c>
      <c r="R4" s="9">
        <v>10</v>
      </c>
      <c r="S4" s="19">
        <v>435600</v>
      </c>
      <c r="T4" s="20">
        <v>149368</v>
      </c>
      <c r="U4" s="12">
        <f>VLOOKUP(A4,Original!D$2:E$999,2)</f>
        <v>619.23</v>
      </c>
      <c r="V4" s="21">
        <f t="shared" si="0"/>
        <v>0.00414566707728563</v>
      </c>
      <c r="W4" s="13">
        <f t="shared" si="1"/>
        <v>4357.69</v>
      </c>
      <c r="X4" s="21">
        <f t="shared" si="2"/>
        <v>0.0291741872422473</v>
      </c>
      <c r="Y4" t="s">
        <v>3743</v>
      </c>
    </row>
    <row r="5" ht="14.55" customHeight="1" spans="1:25">
      <c r="A5" s="9" t="s">
        <v>3116</v>
      </c>
      <c r="B5" t="s">
        <v>4793</v>
      </c>
      <c r="C5" t="s">
        <v>4794</v>
      </c>
      <c r="D5" t="s">
        <v>4795</v>
      </c>
      <c r="E5" t="s">
        <v>3736</v>
      </c>
      <c r="F5" t="s">
        <v>4107</v>
      </c>
      <c r="G5" t="s">
        <v>3504</v>
      </c>
      <c r="H5" t="s">
        <v>3441</v>
      </c>
      <c r="I5" t="s">
        <v>3442</v>
      </c>
      <c r="J5" t="s">
        <v>4796</v>
      </c>
      <c r="K5" t="s">
        <v>4797</v>
      </c>
      <c r="M5">
        <f>COUNTIF(K:L,K5)</f>
        <v>1</v>
      </c>
      <c r="N5" t="s">
        <v>4798</v>
      </c>
      <c r="O5" t="s">
        <v>3508</v>
      </c>
      <c r="P5" s="10" t="s">
        <v>3432</v>
      </c>
      <c r="Q5" t="s">
        <v>3742</v>
      </c>
      <c r="R5" s="9">
        <v>24.4</v>
      </c>
      <c r="S5" s="19">
        <v>1062864</v>
      </c>
      <c r="T5" s="20">
        <v>183682</v>
      </c>
      <c r="U5" s="12">
        <f>VLOOKUP(A5,Original!D$2:E$999,2)</f>
        <v>819.9</v>
      </c>
      <c r="V5" s="21">
        <f t="shared" si="0"/>
        <v>0.00446369268627301</v>
      </c>
      <c r="W5" s="13">
        <f t="shared" si="1"/>
        <v>4959.7</v>
      </c>
      <c r="X5" s="21">
        <f t="shared" si="2"/>
        <v>0.0270015570387953</v>
      </c>
      <c r="Y5" t="s">
        <v>4799</v>
      </c>
    </row>
    <row r="6" ht="14.55" hidden="1" customHeight="1" spans="1:25">
      <c r="A6" s="9" t="s">
        <v>3292</v>
      </c>
      <c r="B6" t="s">
        <v>4952</v>
      </c>
      <c r="C6" t="s">
        <v>4953</v>
      </c>
      <c r="D6" t="s">
        <v>4954</v>
      </c>
      <c r="E6" t="s">
        <v>3453</v>
      </c>
      <c r="F6" t="s">
        <v>3570</v>
      </c>
      <c r="G6" t="s">
        <v>3440</v>
      </c>
      <c r="H6" t="s">
        <v>3571</v>
      </c>
      <c r="I6" t="s">
        <v>3572</v>
      </c>
      <c r="J6" t="s">
        <v>4955</v>
      </c>
      <c r="K6" t="s">
        <v>4956</v>
      </c>
      <c r="L6" t="s">
        <v>4957</v>
      </c>
      <c r="M6">
        <f>COUNTIF(K:L,K6)</f>
        <v>1</v>
      </c>
      <c r="N6" t="s">
        <v>4958</v>
      </c>
      <c r="O6" t="s">
        <v>4119</v>
      </c>
      <c r="P6" s="10" t="s">
        <v>3447</v>
      </c>
      <c r="Q6" t="s">
        <v>3723</v>
      </c>
      <c r="R6" t="s">
        <v>4959</v>
      </c>
      <c r="S6" s="19">
        <v>74966.76</v>
      </c>
      <c r="T6" s="20">
        <v>78889</v>
      </c>
      <c r="U6" s="12">
        <f>VLOOKUP(A6,Original!D$2:E$999,2)</f>
        <v>522.53</v>
      </c>
      <c r="V6" s="21">
        <f t="shared" si="0"/>
        <v>0.00662361038928114</v>
      </c>
      <c r="W6" s="21"/>
      <c r="X6" s="21"/>
      <c r="Y6" t="s">
        <v>4960</v>
      </c>
    </row>
    <row r="7" ht="14.55" hidden="1" customHeight="1" spans="1:25">
      <c r="A7" s="9" t="s">
        <v>66</v>
      </c>
      <c r="B7" t="s">
        <v>3479</v>
      </c>
      <c r="C7" t="s">
        <v>3480</v>
      </c>
      <c r="D7" t="s">
        <v>3481</v>
      </c>
      <c r="E7" t="s">
        <v>3438</v>
      </c>
      <c r="F7" t="s">
        <v>3482</v>
      </c>
      <c r="G7" t="s">
        <v>3425</v>
      </c>
      <c r="H7" t="s">
        <v>3455</v>
      </c>
      <c r="I7" t="s">
        <v>3456</v>
      </c>
      <c r="J7" t="s">
        <v>3483</v>
      </c>
      <c r="K7" t="s">
        <v>3484</v>
      </c>
      <c r="L7" t="s">
        <v>3485</v>
      </c>
      <c r="M7">
        <f>COUNTIF(K:L,K7)</f>
        <v>1</v>
      </c>
      <c r="N7" t="s">
        <v>3486</v>
      </c>
      <c r="O7" t="s">
        <v>3487</v>
      </c>
      <c r="P7" s="10" t="s">
        <v>3432</v>
      </c>
      <c r="Q7" t="s">
        <v>3448</v>
      </c>
      <c r="R7" s="9">
        <v>0.37</v>
      </c>
      <c r="S7" s="19">
        <v>16117.2</v>
      </c>
      <c r="T7" s="20">
        <v>55862</v>
      </c>
      <c r="U7" s="12">
        <f>VLOOKUP(A7,Original!D$2:E$999,2)</f>
        <v>791.16</v>
      </c>
      <c r="V7" s="21">
        <f t="shared" si="0"/>
        <v>0.0141627582256274</v>
      </c>
      <c r="W7" s="21"/>
      <c r="X7" s="21"/>
      <c r="Y7" t="s">
        <v>3488</v>
      </c>
    </row>
    <row r="8" ht="14.55" customHeight="1" spans="1:25">
      <c r="A8" s="9" t="s">
        <v>398</v>
      </c>
      <c r="B8" t="s">
        <v>3639</v>
      </c>
      <c r="C8" t="s">
        <v>3640</v>
      </c>
      <c r="D8" t="s">
        <v>3641</v>
      </c>
      <c r="E8" t="s">
        <v>3423</v>
      </c>
      <c r="F8" t="s">
        <v>3642</v>
      </c>
      <c r="G8" t="s">
        <v>3504</v>
      </c>
      <c r="H8" t="s">
        <v>3514</v>
      </c>
      <c r="I8" t="s">
        <v>3515</v>
      </c>
      <c r="J8" t="s">
        <v>3643</v>
      </c>
      <c r="K8" t="s">
        <v>3644</v>
      </c>
      <c r="L8" t="s">
        <v>3645</v>
      </c>
      <c r="M8">
        <f>COUNTIF(K:L,K8)</f>
        <v>2</v>
      </c>
      <c r="N8" t="s">
        <v>3646</v>
      </c>
      <c r="O8" t="s">
        <v>3647</v>
      </c>
      <c r="P8" s="10" t="s">
        <v>3432</v>
      </c>
      <c r="Q8" t="s">
        <v>3433</v>
      </c>
      <c r="R8" s="9">
        <v>67.4</v>
      </c>
      <c r="S8" s="19">
        <v>2935944</v>
      </c>
      <c r="T8" s="20">
        <v>479604</v>
      </c>
      <c r="U8" s="12">
        <f>VLOOKUP(A8,Original!D$2:E$999,2)</f>
        <v>3324.81</v>
      </c>
      <c r="V8" s="21">
        <f t="shared" si="0"/>
        <v>0.00693240673555683</v>
      </c>
      <c r="W8" s="13">
        <f t="shared" ref="W8:W12" si="3">U8*3+2500</f>
        <v>12474.43</v>
      </c>
      <c r="X8" s="21">
        <f t="shared" ref="X8:X12" si="4">W8/T8</f>
        <v>0.0260098539628527</v>
      </c>
      <c r="Y8" t="s">
        <v>3648</v>
      </c>
    </row>
    <row r="9" ht="14.55" customHeight="1" spans="1:25">
      <c r="A9" s="9" t="s">
        <v>1417</v>
      </c>
      <c r="B9" t="s">
        <v>3909</v>
      </c>
      <c r="C9" t="s">
        <v>3910</v>
      </c>
      <c r="D9" t="s">
        <v>3911</v>
      </c>
      <c r="E9" t="s">
        <v>3423</v>
      </c>
      <c r="F9" t="s">
        <v>3912</v>
      </c>
      <c r="G9" t="s">
        <v>3425</v>
      </c>
      <c r="H9" t="s">
        <v>3688</v>
      </c>
      <c r="I9" t="s">
        <v>3689</v>
      </c>
      <c r="J9" t="s">
        <v>3913</v>
      </c>
      <c r="L9" t="s">
        <v>3914</v>
      </c>
      <c r="M9">
        <f>COUNTIF(K:L,L9)</f>
        <v>1</v>
      </c>
      <c r="N9" t="s">
        <v>3915</v>
      </c>
      <c r="O9" t="s">
        <v>3431</v>
      </c>
      <c r="P9" s="10" t="s">
        <v>3432</v>
      </c>
      <c r="Q9" t="s">
        <v>3433</v>
      </c>
      <c r="R9" s="9">
        <v>5.3</v>
      </c>
      <c r="S9" s="19">
        <v>230868</v>
      </c>
      <c r="T9" s="20">
        <v>99112</v>
      </c>
      <c r="U9" s="12">
        <f>VLOOKUP(A9,Original!D$2:E$999,2)</f>
        <v>693.83</v>
      </c>
      <c r="V9" s="21">
        <f t="shared" si="0"/>
        <v>0.00700046412139801</v>
      </c>
      <c r="W9" s="13">
        <f t="shared" si="3"/>
        <v>4581.49</v>
      </c>
      <c r="X9" s="21">
        <f t="shared" si="4"/>
        <v>0.046225381386714</v>
      </c>
      <c r="Y9" t="s">
        <v>3916</v>
      </c>
    </row>
    <row r="10" ht="14.55" customHeight="1" spans="1:25">
      <c r="A10" s="9" t="s">
        <v>2923</v>
      </c>
      <c r="B10" t="s">
        <v>3510</v>
      </c>
      <c r="C10" t="s">
        <v>3511</v>
      </c>
      <c r="D10" t="s">
        <v>3512</v>
      </c>
      <c r="E10" t="s">
        <v>3438</v>
      </c>
      <c r="F10" t="s">
        <v>3513</v>
      </c>
      <c r="G10" t="s">
        <v>3440</v>
      </c>
      <c r="H10" t="s">
        <v>3514</v>
      </c>
      <c r="I10" t="s">
        <v>3515</v>
      </c>
      <c r="J10" t="s">
        <v>3516</v>
      </c>
      <c r="K10" t="s">
        <v>3517</v>
      </c>
      <c r="M10">
        <f>COUNTIF(K:L,K10)</f>
        <v>2</v>
      </c>
      <c r="N10" t="s">
        <v>3518</v>
      </c>
      <c r="O10" t="s">
        <v>3519</v>
      </c>
      <c r="P10" s="10" t="s">
        <v>3447</v>
      </c>
      <c r="Q10" t="s">
        <v>3448</v>
      </c>
      <c r="R10" s="9">
        <v>4</v>
      </c>
      <c r="S10" s="19">
        <v>174240</v>
      </c>
      <c r="T10" s="20">
        <v>91673</v>
      </c>
      <c r="U10" s="12">
        <f>VLOOKUP(A10,Original!D$2:E$999,2)</f>
        <v>1558.65</v>
      </c>
      <c r="V10" s="21">
        <f t="shared" si="0"/>
        <v>0.0170022798424836</v>
      </c>
      <c r="W10" s="13">
        <f t="shared" si="3"/>
        <v>7175.95</v>
      </c>
      <c r="X10" s="21">
        <f t="shared" si="4"/>
        <v>0.0782776826328363</v>
      </c>
      <c r="Y10" t="s">
        <v>3520</v>
      </c>
    </row>
    <row r="11" ht="14.55" customHeight="1" spans="1:25">
      <c r="A11" s="9" t="s">
        <v>1451</v>
      </c>
      <c r="B11" t="s">
        <v>3934</v>
      </c>
      <c r="C11" t="s">
        <v>3935</v>
      </c>
      <c r="D11" t="s">
        <v>3936</v>
      </c>
      <c r="E11" t="s">
        <v>3423</v>
      </c>
      <c r="F11" t="s">
        <v>3937</v>
      </c>
      <c r="G11" t="s">
        <v>3425</v>
      </c>
      <c r="H11" t="s">
        <v>3767</v>
      </c>
      <c r="I11" t="s">
        <v>3768</v>
      </c>
      <c r="J11" t="s">
        <v>3679</v>
      </c>
      <c r="K11" t="s">
        <v>3938</v>
      </c>
      <c r="M11">
        <f>COUNTIF(K:L,K11)</f>
        <v>1</v>
      </c>
      <c r="N11" t="s">
        <v>3939</v>
      </c>
      <c r="O11" t="s">
        <v>3940</v>
      </c>
      <c r="P11" s="10" t="s">
        <v>3432</v>
      </c>
      <c r="Q11" t="s">
        <v>3433</v>
      </c>
      <c r="R11" s="9">
        <v>40</v>
      </c>
      <c r="S11" s="19">
        <v>1742400</v>
      </c>
      <c r="T11" s="20">
        <v>131678</v>
      </c>
      <c r="U11" s="12">
        <f>VLOOKUP(A11,Original!D$2:E$999,2)</f>
        <v>932.08</v>
      </c>
      <c r="V11" s="21">
        <f t="shared" si="0"/>
        <v>0.00707847932076733</v>
      </c>
      <c r="W11" s="13">
        <f t="shared" si="3"/>
        <v>5296.24</v>
      </c>
      <c r="X11" s="21">
        <f t="shared" si="4"/>
        <v>0.0402211455216513</v>
      </c>
      <c r="Y11" t="s">
        <v>3941</v>
      </c>
    </row>
    <row r="12" ht="14.55" customHeight="1" spans="1:25">
      <c r="A12" s="9" t="s">
        <v>2896</v>
      </c>
      <c r="B12" t="s">
        <v>4622</v>
      </c>
      <c r="C12" t="s">
        <v>4623</v>
      </c>
      <c r="D12" t="s">
        <v>4624</v>
      </c>
      <c r="E12" t="s">
        <v>3736</v>
      </c>
      <c r="F12" t="s">
        <v>3868</v>
      </c>
      <c r="G12" t="s">
        <v>3425</v>
      </c>
      <c r="H12" t="s">
        <v>3767</v>
      </c>
      <c r="I12" t="s">
        <v>3768</v>
      </c>
      <c r="J12" t="s">
        <v>4625</v>
      </c>
      <c r="L12" t="s">
        <v>4626</v>
      </c>
      <c r="M12">
        <f>COUNTIF(K:L,L12)</f>
        <v>1</v>
      </c>
      <c r="N12" t="s">
        <v>4627</v>
      </c>
      <c r="O12" t="s">
        <v>4628</v>
      </c>
      <c r="P12" s="10" t="s">
        <v>3432</v>
      </c>
      <c r="Q12" t="s">
        <v>3742</v>
      </c>
      <c r="R12" s="9">
        <v>35.98</v>
      </c>
      <c r="S12" s="19">
        <v>1567288.8</v>
      </c>
      <c r="T12" s="20">
        <v>111520</v>
      </c>
      <c r="U12" s="12">
        <f>VLOOKUP(A12,Original!D$2:E$999,2)</f>
        <v>831.95</v>
      </c>
      <c r="V12" s="21">
        <f t="shared" si="0"/>
        <v>0.0074600968436155</v>
      </c>
      <c r="W12" s="13">
        <f t="shared" si="3"/>
        <v>4995.85</v>
      </c>
      <c r="X12" s="21">
        <f t="shared" si="4"/>
        <v>0.0447977941176471</v>
      </c>
      <c r="Y12" t="s">
        <v>4629</v>
      </c>
    </row>
    <row r="13" ht="14.55" hidden="1" customHeight="1" spans="1:25">
      <c r="A13" s="9" t="s">
        <v>207</v>
      </c>
      <c r="B13" t="s">
        <v>3536</v>
      </c>
      <c r="C13" t="s">
        <v>3537</v>
      </c>
      <c r="D13" t="s">
        <v>3538</v>
      </c>
      <c r="E13" t="s">
        <v>3438</v>
      </c>
      <c r="F13" t="s">
        <v>3539</v>
      </c>
      <c r="G13" t="s">
        <v>3425</v>
      </c>
      <c r="H13" t="s">
        <v>3514</v>
      </c>
      <c r="I13" t="s">
        <v>3515</v>
      </c>
      <c r="J13" t="s">
        <v>3540</v>
      </c>
      <c r="L13" t="s">
        <v>3541</v>
      </c>
      <c r="M13">
        <f>COUNTIF(K:L,L13)</f>
        <v>1</v>
      </c>
      <c r="N13" t="s">
        <v>3542</v>
      </c>
      <c r="O13" t="s">
        <v>3543</v>
      </c>
      <c r="P13" s="10" t="s">
        <v>3432</v>
      </c>
      <c r="Q13" t="s">
        <v>3448</v>
      </c>
      <c r="R13" s="9">
        <v>0.25</v>
      </c>
      <c r="S13" s="19">
        <v>10890</v>
      </c>
      <c r="T13" s="20">
        <v>9915</v>
      </c>
      <c r="U13" s="12">
        <f>VLOOKUP(A13,Original!D$2:E$999,2)</f>
        <v>835.76</v>
      </c>
      <c r="V13" s="21">
        <f t="shared" si="0"/>
        <v>0.084292486132123</v>
      </c>
      <c r="W13" s="21"/>
      <c r="X13" s="21"/>
      <c r="Y13" t="s">
        <v>3544</v>
      </c>
    </row>
    <row r="14" s="8" customFormat="1" ht="14.55" customHeight="1" spans="1:31">
      <c r="A14" s="9" t="s">
        <v>2735</v>
      </c>
      <c r="B14" t="s">
        <v>4509</v>
      </c>
      <c r="C14" t="s">
        <v>4510</v>
      </c>
      <c r="D14" t="s">
        <v>4511</v>
      </c>
      <c r="E14" t="s">
        <v>3453</v>
      </c>
      <c r="F14" t="s">
        <v>4512</v>
      </c>
      <c r="G14" t="s">
        <v>3440</v>
      </c>
      <c r="H14" t="s">
        <v>3688</v>
      </c>
      <c r="I14" t="s">
        <v>3689</v>
      </c>
      <c r="J14" t="s">
        <v>4513</v>
      </c>
      <c r="K14"/>
      <c r="L14" t="s">
        <v>4514</v>
      </c>
      <c r="M14">
        <f>COUNTIF(K:L,L14)</f>
        <v>1</v>
      </c>
      <c r="N14" t="s">
        <v>4515</v>
      </c>
      <c r="O14" t="s">
        <v>3487</v>
      </c>
      <c r="P14" s="10" t="s">
        <v>3447</v>
      </c>
      <c r="Q14" t="s">
        <v>3723</v>
      </c>
      <c r="R14" s="9">
        <v>7.34</v>
      </c>
      <c r="S14" s="19">
        <v>319730.4</v>
      </c>
      <c r="T14" s="20">
        <v>238544</v>
      </c>
      <c r="U14" s="12">
        <f>VLOOKUP(A14,Original!D$2:E$999,2)</f>
        <v>1783.15</v>
      </c>
      <c r="V14" s="21">
        <f t="shared" si="0"/>
        <v>0.00747514085451741</v>
      </c>
      <c r="W14" s="13">
        <f t="shared" ref="W14:W19" si="5">U14*3+2500</f>
        <v>7849.45</v>
      </c>
      <c r="X14" s="21">
        <f t="shared" ref="X14:X19" si="6">W14/T14</f>
        <v>0.0329056693943256</v>
      </c>
      <c r="Y14" t="s">
        <v>4516</v>
      </c>
      <c r="Z14"/>
      <c r="AA14"/>
      <c r="AB14"/>
      <c r="AC14"/>
      <c r="AD14"/>
      <c r="AE14"/>
    </row>
    <row r="15" s="8" customFormat="1" ht="14.55" hidden="1" customHeight="1" spans="1:31">
      <c r="A15" s="9" t="s">
        <v>260</v>
      </c>
      <c r="B15" t="s">
        <v>3558</v>
      </c>
      <c r="C15" t="s">
        <v>3559</v>
      </c>
      <c r="D15" t="s">
        <v>3560</v>
      </c>
      <c r="E15" t="s">
        <v>3438</v>
      </c>
      <c r="F15" t="s">
        <v>3561</v>
      </c>
      <c r="G15" t="s">
        <v>3440</v>
      </c>
      <c r="H15" t="s">
        <v>3493</v>
      </c>
      <c r="I15" t="s">
        <v>3494</v>
      </c>
      <c r="J15" t="s">
        <v>3562</v>
      </c>
      <c r="K15"/>
      <c r="L15" t="s">
        <v>3563</v>
      </c>
      <c r="M15">
        <f>COUNTIF(K:L,L15)</f>
        <v>1</v>
      </c>
      <c r="N15" t="s">
        <v>3564</v>
      </c>
      <c r="O15" t="s">
        <v>3565</v>
      </c>
      <c r="P15" s="10" t="s">
        <v>3447</v>
      </c>
      <c r="Q15" t="s">
        <v>3448</v>
      </c>
      <c r="R15" s="9">
        <v>4.55</v>
      </c>
      <c r="S15" s="19">
        <v>198198</v>
      </c>
      <c r="T15" s="20">
        <v>35019</v>
      </c>
      <c r="U15" s="12">
        <f>VLOOKUP(A15,Original!D$2:E$999,2)</f>
        <v>712.07</v>
      </c>
      <c r="V15" s="21">
        <f t="shared" si="0"/>
        <v>0.0203338187840886</v>
      </c>
      <c r="W15" s="13">
        <f t="shared" si="5"/>
        <v>4636.21</v>
      </c>
      <c r="X15" s="21">
        <f t="shared" si="6"/>
        <v>0.132391273308775</v>
      </c>
      <c r="Y15" t="s">
        <v>3566</v>
      </c>
      <c r="Z15"/>
      <c r="AA15"/>
      <c r="AB15"/>
      <c r="AC15"/>
      <c r="AD15"/>
      <c r="AE15"/>
    </row>
    <row r="16" s="8" customFormat="1" spans="1:31">
      <c r="A16" s="9" t="s">
        <v>471</v>
      </c>
      <c r="B16" t="s">
        <v>3675</v>
      </c>
      <c r="C16" t="s">
        <v>3676</v>
      </c>
      <c r="D16" t="s">
        <v>3677</v>
      </c>
      <c r="E16" t="s">
        <v>3423</v>
      </c>
      <c r="F16" t="s">
        <v>3678</v>
      </c>
      <c r="G16" t="s">
        <v>3425</v>
      </c>
      <c r="H16" t="s">
        <v>3514</v>
      </c>
      <c r="I16" t="s">
        <v>3515</v>
      </c>
      <c r="J16" t="s">
        <v>3679</v>
      </c>
      <c r="K16"/>
      <c r="L16" t="s">
        <v>3680</v>
      </c>
      <c r="M16">
        <f>COUNTIF(K:L,L16)</f>
        <v>1</v>
      </c>
      <c r="N16" t="s">
        <v>3681</v>
      </c>
      <c r="O16" t="s">
        <v>3682</v>
      </c>
      <c r="P16" s="10" t="s">
        <v>3432</v>
      </c>
      <c r="Q16" t="s">
        <v>3433</v>
      </c>
      <c r="R16" s="9">
        <v>40</v>
      </c>
      <c r="S16" s="19">
        <v>1742400</v>
      </c>
      <c r="T16" s="20">
        <v>106546</v>
      </c>
      <c r="U16" s="12">
        <f>VLOOKUP(A16,Original!D$2:E$999,2)</f>
        <v>865.97</v>
      </c>
      <c r="V16" s="21">
        <f t="shared" si="0"/>
        <v>0.00812766316895989</v>
      </c>
      <c r="W16" s="13">
        <f t="shared" si="5"/>
        <v>5097.91</v>
      </c>
      <c r="X16" s="21">
        <f t="shared" si="6"/>
        <v>0.0478470332063146</v>
      </c>
      <c r="Y16" t="s">
        <v>3683</v>
      </c>
      <c r="Z16"/>
      <c r="AA16"/>
      <c r="AB16"/>
      <c r="AC16"/>
      <c r="AD16"/>
      <c r="AE16"/>
    </row>
    <row r="17" s="8" customFormat="1" ht="14.55" customHeight="1" spans="1:31">
      <c r="A17" s="9" t="s">
        <v>3053</v>
      </c>
      <c r="B17" t="s">
        <v>4742</v>
      </c>
      <c r="C17" t="s">
        <v>4743</v>
      </c>
      <c r="D17" t="s">
        <v>4744</v>
      </c>
      <c r="E17" t="s">
        <v>3423</v>
      </c>
      <c r="F17" t="s">
        <v>4745</v>
      </c>
      <c r="G17" t="s">
        <v>3425</v>
      </c>
      <c r="H17" t="s">
        <v>3514</v>
      </c>
      <c r="I17" t="s">
        <v>3515</v>
      </c>
      <c r="J17" t="s">
        <v>4746</v>
      </c>
      <c r="K17" t="s">
        <v>3458</v>
      </c>
      <c r="L17"/>
      <c r="M17">
        <f>COUNTIF(K:L,K17)</f>
        <v>2</v>
      </c>
      <c r="N17" t="s">
        <v>3459</v>
      </c>
      <c r="O17" t="s">
        <v>3460</v>
      </c>
      <c r="P17" s="10" t="s">
        <v>3432</v>
      </c>
      <c r="Q17" t="s">
        <v>3433</v>
      </c>
      <c r="R17" s="9">
        <v>35</v>
      </c>
      <c r="S17" s="19">
        <v>1524600</v>
      </c>
      <c r="T17" s="20">
        <v>82833</v>
      </c>
      <c r="U17" s="12">
        <f>VLOOKUP(A17,Original!D$2:E$999,2)</f>
        <v>673.47</v>
      </c>
      <c r="V17" s="21">
        <f t="shared" si="0"/>
        <v>0.00813045525334106</v>
      </c>
      <c r="W17" s="13">
        <f t="shared" si="5"/>
        <v>4520.41</v>
      </c>
      <c r="X17" s="21">
        <f t="shared" si="6"/>
        <v>0.0545725737326911</v>
      </c>
      <c r="Y17" t="s">
        <v>4747</v>
      </c>
      <c r="Z17"/>
      <c r="AA17"/>
      <c r="AB17"/>
      <c r="AC17"/>
      <c r="AD17"/>
      <c r="AE17"/>
    </row>
    <row r="18" s="8" customFormat="1" ht="14.55" hidden="1" customHeight="1" spans="1:31">
      <c r="A18" s="9" t="s">
        <v>302</v>
      </c>
      <c r="B18" t="s">
        <v>3587</v>
      </c>
      <c r="C18" t="s">
        <v>3588</v>
      </c>
      <c r="D18" t="s">
        <v>3589</v>
      </c>
      <c r="E18" t="s">
        <v>3438</v>
      </c>
      <c r="F18" t="s">
        <v>3590</v>
      </c>
      <c r="G18" t="s">
        <v>3440</v>
      </c>
      <c r="H18" t="s">
        <v>3514</v>
      </c>
      <c r="I18" t="s">
        <v>3515</v>
      </c>
      <c r="J18" t="s">
        <v>3591</v>
      </c>
      <c r="K18"/>
      <c r="L18" t="s">
        <v>3592</v>
      </c>
      <c r="M18">
        <f t="shared" ref="M18:M28" si="7">COUNTIF(K:L,L18)</f>
        <v>1</v>
      </c>
      <c r="N18" t="s">
        <v>3593</v>
      </c>
      <c r="O18" t="s">
        <v>3594</v>
      </c>
      <c r="P18" s="10" t="s">
        <v>3447</v>
      </c>
      <c r="Q18" t="s">
        <v>3448</v>
      </c>
      <c r="R18" s="9">
        <v>2.7</v>
      </c>
      <c r="S18" s="19">
        <v>117612</v>
      </c>
      <c r="T18" s="20">
        <v>29955</v>
      </c>
      <c r="U18" s="12">
        <f>VLOOKUP(A18,Original!D$2:E$999,2)</f>
        <v>563.87</v>
      </c>
      <c r="V18" s="21">
        <f t="shared" si="0"/>
        <v>0.0188239025204473</v>
      </c>
      <c r="W18" s="13">
        <f t="shared" si="5"/>
        <v>4191.61</v>
      </c>
      <c r="X18" s="21">
        <f t="shared" si="6"/>
        <v>0.139930228676348</v>
      </c>
      <c r="Y18" t="s">
        <v>3595</v>
      </c>
      <c r="Z18"/>
      <c r="AA18"/>
      <c r="AB18"/>
      <c r="AC18"/>
      <c r="AD18"/>
      <c r="AE18"/>
    </row>
    <row r="19" s="8" customFormat="1" ht="14.55" customHeight="1" spans="1:31">
      <c r="A19" s="9" t="s">
        <v>2665</v>
      </c>
      <c r="B19" t="s">
        <v>4471</v>
      </c>
      <c r="C19" t="s">
        <v>4472</v>
      </c>
      <c r="D19" t="s">
        <v>4473</v>
      </c>
      <c r="E19" t="s">
        <v>3423</v>
      </c>
      <c r="F19" t="s">
        <v>4474</v>
      </c>
      <c r="G19" t="s">
        <v>3425</v>
      </c>
      <c r="H19" t="s">
        <v>3720</v>
      </c>
      <c r="I19" t="s">
        <v>3721</v>
      </c>
      <c r="J19" t="s">
        <v>4475</v>
      </c>
      <c r="K19"/>
      <c r="L19" t="s">
        <v>4476</v>
      </c>
      <c r="M19">
        <f t="shared" si="7"/>
        <v>1</v>
      </c>
      <c r="N19" t="s">
        <v>4477</v>
      </c>
      <c r="O19" t="s">
        <v>4478</v>
      </c>
      <c r="P19" s="10" t="s">
        <v>3432</v>
      </c>
      <c r="Q19" t="s">
        <v>3433</v>
      </c>
      <c r="R19" s="9">
        <v>70.3</v>
      </c>
      <c r="S19" s="19">
        <v>3062268</v>
      </c>
      <c r="T19" s="20">
        <v>99854</v>
      </c>
      <c r="U19" s="12">
        <f>VLOOKUP(A19,Original!D$2:E$999,2)</f>
        <v>894.55</v>
      </c>
      <c r="V19" s="21">
        <f t="shared" si="0"/>
        <v>0.00895857952610812</v>
      </c>
      <c r="W19" s="13">
        <f t="shared" si="5"/>
        <v>5183.65</v>
      </c>
      <c r="X19" s="21">
        <f t="shared" si="6"/>
        <v>0.0519122919462415</v>
      </c>
      <c r="Y19" t="s">
        <v>4479</v>
      </c>
      <c r="Z19"/>
      <c r="AA19"/>
      <c r="AB19"/>
      <c r="AC19"/>
      <c r="AD19"/>
      <c r="AE19"/>
    </row>
    <row r="20" ht="14.55" hidden="1" customHeight="1" spans="1:25">
      <c r="A20" s="9" t="s">
        <v>344</v>
      </c>
      <c r="B20" t="s">
        <v>3605</v>
      </c>
      <c r="C20" t="s">
        <v>3606</v>
      </c>
      <c r="D20" t="s">
        <v>3607</v>
      </c>
      <c r="E20" t="s">
        <v>3438</v>
      </c>
      <c r="F20" t="s">
        <v>3608</v>
      </c>
      <c r="G20" t="s">
        <v>3440</v>
      </c>
      <c r="H20" t="s">
        <v>3493</v>
      </c>
      <c r="I20" t="s">
        <v>3494</v>
      </c>
      <c r="J20" t="s">
        <v>3425</v>
      </c>
      <c r="L20" t="s">
        <v>3609</v>
      </c>
      <c r="M20">
        <f t="shared" si="7"/>
        <v>1</v>
      </c>
      <c r="N20" t="s">
        <v>3610</v>
      </c>
      <c r="O20" t="s">
        <v>3611</v>
      </c>
      <c r="P20" s="10" t="s">
        <v>3447</v>
      </c>
      <c r="Q20" t="s">
        <v>3448</v>
      </c>
      <c r="R20" s="9">
        <v>2</v>
      </c>
      <c r="S20" s="19">
        <v>87120</v>
      </c>
      <c r="T20" s="20">
        <v>26059</v>
      </c>
      <c r="U20" s="12">
        <f>VLOOKUP(A20,Original!D$2:E$999,2)</f>
        <v>533.4</v>
      </c>
      <c r="V20" s="21">
        <f t="shared" si="0"/>
        <v>0.0204689358762807</v>
      </c>
      <c r="W20" s="21"/>
      <c r="X20" s="21"/>
      <c r="Y20" t="s">
        <v>3612</v>
      </c>
    </row>
    <row r="21" ht="14.55" customHeight="1" spans="1:25">
      <c r="A21" s="9" t="s">
        <v>3181</v>
      </c>
      <c r="B21" t="s">
        <v>4862</v>
      </c>
      <c r="C21" t="s">
        <v>4863</v>
      </c>
      <c r="D21" t="s">
        <v>4864</v>
      </c>
      <c r="E21" t="s">
        <v>3423</v>
      </c>
      <c r="F21" t="s">
        <v>4865</v>
      </c>
      <c r="G21" t="s">
        <v>3504</v>
      </c>
      <c r="H21" t="s">
        <v>3441</v>
      </c>
      <c r="I21" t="s">
        <v>3442</v>
      </c>
      <c r="J21" t="s">
        <v>4725</v>
      </c>
      <c r="L21" t="s">
        <v>4866</v>
      </c>
      <c r="M21">
        <f t="shared" si="7"/>
        <v>1</v>
      </c>
      <c r="N21" t="s">
        <v>4867</v>
      </c>
      <c r="O21" t="s">
        <v>3508</v>
      </c>
      <c r="P21" s="10" t="s">
        <v>3432</v>
      </c>
      <c r="Q21" t="s">
        <v>3433</v>
      </c>
      <c r="R21" s="9">
        <v>2.29</v>
      </c>
      <c r="S21" s="19">
        <v>99752.4</v>
      </c>
      <c r="T21" s="20">
        <v>127681</v>
      </c>
      <c r="U21" s="12">
        <f>VLOOKUP(A21,Original!D$2:E$999,2)</f>
        <v>1312.89</v>
      </c>
      <c r="V21" s="21">
        <f t="shared" si="0"/>
        <v>0.0102825792404508</v>
      </c>
      <c r="W21" s="13">
        <f t="shared" ref="W21:W23" si="8">U21*3+2500</f>
        <v>6438.67</v>
      </c>
      <c r="X21" s="21">
        <f t="shared" ref="X21:X23" si="9">W21/T21</f>
        <v>0.050427784870106</v>
      </c>
      <c r="Y21" t="s">
        <v>4868</v>
      </c>
    </row>
    <row r="22" ht="14.55" customHeight="1" spans="1:25">
      <c r="A22" s="9" t="s">
        <v>1661</v>
      </c>
      <c r="B22" t="s">
        <v>3917</v>
      </c>
      <c r="C22" t="s">
        <v>3918</v>
      </c>
      <c r="D22" t="s">
        <v>3919</v>
      </c>
      <c r="E22" t="s">
        <v>3423</v>
      </c>
      <c r="F22" t="s">
        <v>3439</v>
      </c>
      <c r="G22" t="s">
        <v>3504</v>
      </c>
      <c r="H22" t="s">
        <v>3441</v>
      </c>
      <c r="I22" t="s">
        <v>3442</v>
      </c>
      <c r="J22" t="s">
        <v>3920</v>
      </c>
      <c r="L22" t="s">
        <v>3921</v>
      </c>
      <c r="M22">
        <f t="shared" si="7"/>
        <v>1</v>
      </c>
      <c r="N22" t="s">
        <v>3922</v>
      </c>
      <c r="O22" t="s">
        <v>3923</v>
      </c>
      <c r="P22" s="10" t="s">
        <v>3432</v>
      </c>
      <c r="Q22" t="s">
        <v>3433</v>
      </c>
      <c r="R22" s="9">
        <v>37.2</v>
      </c>
      <c r="S22" s="19">
        <v>1620432</v>
      </c>
      <c r="T22" s="20">
        <v>415266</v>
      </c>
      <c r="U22" s="12">
        <f>VLOOKUP(A22,Original!D$2:E$999,2)</f>
        <v>4542.24</v>
      </c>
      <c r="V22" s="21">
        <f t="shared" si="0"/>
        <v>0.0109381456704859</v>
      </c>
      <c r="W22" s="13">
        <f t="shared" si="8"/>
        <v>16126.72</v>
      </c>
      <c r="X22" s="21">
        <f t="shared" si="9"/>
        <v>0.0388346746422775</v>
      </c>
      <c r="Y22" t="s">
        <v>3924</v>
      </c>
    </row>
    <row r="23" ht="14.55" customHeight="1" spans="1:25">
      <c r="A23" s="9" t="s">
        <v>1657</v>
      </c>
      <c r="B23" t="s">
        <v>4058</v>
      </c>
      <c r="C23" t="s">
        <v>4059</v>
      </c>
      <c r="D23" t="s">
        <v>4060</v>
      </c>
      <c r="E23" t="s">
        <v>3423</v>
      </c>
      <c r="F23" t="s">
        <v>4061</v>
      </c>
      <c r="G23" t="s">
        <v>3504</v>
      </c>
      <c r="H23" t="s">
        <v>3441</v>
      </c>
      <c r="I23" t="s">
        <v>3442</v>
      </c>
      <c r="J23" t="s">
        <v>4062</v>
      </c>
      <c r="L23" t="s">
        <v>4063</v>
      </c>
      <c r="M23">
        <f t="shared" si="7"/>
        <v>1</v>
      </c>
      <c r="N23" t="s">
        <v>4064</v>
      </c>
      <c r="O23" t="s">
        <v>3508</v>
      </c>
      <c r="P23" s="10" t="s">
        <v>3432</v>
      </c>
      <c r="Q23" t="s">
        <v>3433</v>
      </c>
      <c r="R23" s="9">
        <v>8.5</v>
      </c>
      <c r="S23" s="19">
        <v>370260</v>
      </c>
      <c r="T23" s="20">
        <v>126248</v>
      </c>
      <c r="U23" s="12">
        <f>VLOOKUP(A23,Original!D$2:E$999,2)</f>
        <v>1391.09</v>
      </c>
      <c r="V23" s="21">
        <f t="shared" si="0"/>
        <v>0.0110187092072746</v>
      </c>
      <c r="W23" s="13">
        <f t="shared" si="8"/>
        <v>6673.27</v>
      </c>
      <c r="X23" s="21">
        <f t="shared" si="9"/>
        <v>0.0528584215195488</v>
      </c>
      <c r="Y23" t="s">
        <v>4065</v>
      </c>
    </row>
    <row r="24" ht="14.55" hidden="1" customHeight="1" spans="1:25">
      <c r="A24" s="9" t="s">
        <v>1700</v>
      </c>
      <c r="B24" t="s">
        <v>4049</v>
      </c>
      <c r="C24" t="s">
        <v>4050</v>
      </c>
      <c r="D24" t="s">
        <v>4051</v>
      </c>
      <c r="E24" t="s">
        <v>3423</v>
      </c>
      <c r="F24" t="s">
        <v>4052</v>
      </c>
      <c r="G24" t="s">
        <v>3504</v>
      </c>
      <c r="H24" t="s">
        <v>3441</v>
      </c>
      <c r="I24" t="s">
        <v>3442</v>
      </c>
      <c r="J24" t="s">
        <v>4053</v>
      </c>
      <c r="L24" t="s">
        <v>4054</v>
      </c>
      <c r="M24">
        <f t="shared" si="7"/>
        <v>1</v>
      </c>
      <c r="N24" t="s">
        <v>4055</v>
      </c>
      <c r="O24" t="s">
        <v>4056</v>
      </c>
      <c r="P24" s="10" t="s">
        <v>3432</v>
      </c>
      <c r="Q24" t="s">
        <v>3433</v>
      </c>
      <c r="R24" s="9">
        <v>0.72</v>
      </c>
      <c r="S24" s="19">
        <v>31363.2</v>
      </c>
      <c r="T24" s="20">
        <v>54822</v>
      </c>
      <c r="U24" s="12">
        <f>VLOOKUP(A24,Original!D$2:E$999,2)</f>
        <v>607.39</v>
      </c>
      <c r="V24" s="21">
        <f t="shared" si="0"/>
        <v>0.0110793112254205</v>
      </c>
      <c r="W24" s="21"/>
      <c r="X24" s="21"/>
      <c r="Y24" t="s">
        <v>4057</v>
      </c>
    </row>
    <row r="25" ht="14.55" hidden="1" customHeight="1" spans="1:25">
      <c r="A25" s="9" t="s">
        <v>62</v>
      </c>
      <c r="B25" t="s">
        <v>3471</v>
      </c>
      <c r="C25" t="s">
        <v>3472</v>
      </c>
      <c r="D25" t="s">
        <v>3473</v>
      </c>
      <c r="E25" t="s">
        <v>3423</v>
      </c>
      <c r="F25" t="s">
        <v>3474</v>
      </c>
      <c r="G25" t="s">
        <v>3425</v>
      </c>
      <c r="H25" t="s">
        <v>3455</v>
      </c>
      <c r="I25" t="s">
        <v>3456</v>
      </c>
      <c r="J25" t="s">
        <v>3475</v>
      </c>
      <c r="L25" t="s">
        <v>3476</v>
      </c>
      <c r="M25">
        <f t="shared" si="7"/>
        <v>1</v>
      </c>
      <c r="N25" t="s">
        <v>3477</v>
      </c>
      <c r="O25" t="s">
        <v>3469</v>
      </c>
      <c r="P25" s="10" t="s">
        <v>3432</v>
      </c>
      <c r="Q25" t="s">
        <v>3433</v>
      </c>
      <c r="R25" s="9">
        <v>0.28</v>
      </c>
      <c r="S25" s="19">
        <v>12196.8</v>
      </c>
      <c r="T25" s="20">
        <v>48016</v>
      </c>
      <c r="U25" s="12">
        <f>VLOOKUP(A25,Original!D$2:E$999,2)</f>
        <v>600.79</v>
      </c>
      <c r="V25" s="21">
        <f t="shared" si="0"/>
        <v>0.0125122875708097</v>
      </c>
      <c r="W25" s="21"/>
      <c r="X25" s="21"/>
      <c r="Y25" t="s">
        <v>3478</v>
      </c>
    </row>
    <row r="26" ht="14.55" hidden="1" customHeight="1" spans="1:25">
      <c r="A26" s="9" t="s">
        <v>459</v>
      </c>
      <c r="B26" t="s">
        <v>3658</v>
      </c>
      <c r="C26" t="s">
        <v>3659</v>
      </c>
      <c r="D26" t="s">
        <v>3660</v>
      </c>
      <c r="E26" t="s">
        <v>3438</v>
      </c>
      <c r="F26" t="s">
        <v>3539</v>
      </c>
      <c r="G26" t="s">
        <v>3425</v>
      </c>
      <c r="H26" t="s">
        <v>3514</v>
      </c>
      <c r="I26" t="s">
        <v>3515</v>
      </c>
      <c r="J26" t="s">
        <v>3661</v>
      </c>
      <c r="L26" t="s">
        <v>3662</v>
      </c>
      <c r="M26">
        <f t="shared" si="7"/>
        <v>1</v>
      </c>
      <c r="N26" t="s">
        <v>3663</v>
      </c>
      <c r="O26" t="s">
        <v>3664</v>
      </c>
      <c r="P26" s="10" t="s">
        <v>3432</v>
      </c>
      <c r="Q26" t="s">
        <v>3448</v>
      </c>
      <c r="R26" s="9">
        <v>0.41</v>
      </c>
      <c r="S26" s="19">
        <v>17859.6</v>
      </c>
      <c r="T26" s="20">
        <v>25019</v>
      </c>
      <c r="U26" s="12">
        <f>VLOOKUP(A26,Original!D$2:E$999,2)</f>
        <v>613.75</v>
      </c>
      <c r="V26" s="21">
        <f t="shared" si="0"/>
        <v>0.0245313561693113</v>
      </c>
      <c r="W26" s="21"/>
      <c r="X26" s="21"/>
      <c r="Y26" t="s">
        <v>3665</v>
      </c>
    </row>
    <row r="27" ht="14.55" hidden="1" customHeight="1" spans="1:25">
      <c r="A27" s="9" t="s">
        <v>467</v>
      </c>
      <c r="B27" t="s">
        <v>3666</v>
      </c>
      <c r="C27" t="s">
        <v>3667</v>
      </c>
      <c r="D27" t="s">
        <v>3668</v>
      </c>
      <c r="E27" t="s">
        <v>3438</v>
      </c>
      <c r="F27" t="s">
        <v>3669</v>
      </c>
      <c r="G27" t="s">
        <v>3440</v>
      </c>
      <c r="H27" t="s">
        <v>3493</v>
      </c>
      <c r="I27" t="s">
        <v>3494</v>
      </c>
      <c r="J27" t="s">
        <v>3670</v>
      </c>
      <c r="L27" t="s">
        <v>3671</v>
      </c>
      <c r="M27">
        <f t="shared" si="7"/>
        <v>1</v>
      </c>
      <c r="N27" t="s">
        <v>3672</v>
      </c>
      <c r="O27" t="s">
        <v>3673</v>
      </c>
      <c r="P27" s="10" t="s">
        <v>3447</v>
      </c>
      <c r="Q27" t="s">
        <v>3448</v>
      </c>
      <c r="R27" s="9">
        <v>2.51</v>
      </c>
      <c r="S27" s="19">
        <v>109335.6</v>
      </c>
      <c r="T27" s="20">
        <v>29480</v>
      </c>
      <c r="U27" s="12">
        <f>VLOOKUP(A27,Original!D$2:E$999,2)</f>
        <v>604.87</v>
      </c>
      <c r="V27" s="21">
        <f t="shared" si="0"/>
        <v>0.0205179782903664</v>
      </c>
      <c r="W27" s="13">
        <f t="shared" ref="W27:W28" si="10">U27*3+2500</f>
        <v>4314.61</v>
      </c>
      <c r="X27" s="21">
        <f t="shared" ref="X27:X28" si="11">W27/T27</f>
        <v>0.146357191316147</v>
      </c>
      <c r="Y27" t="s">
        <v>3674</v>
      </c>
    </row>
    <row r="28" ht="14.55" customHeight="1" spans="1:25">
      <c r="A28" s="9" t="s">
        <v>2770</v>
      </c>
      <c r="B28" t="s">
        <v>4531</v>
      </c>
      <c r="C28" t="s">
        <v>4532</v>
      </c>
      <c r="D28" t="s">
        <v>4533</v>
      </c>
      <c r="E28" t="s">
        <v>3423</v>
      </c>
      <c r="F28" t="s">
        <v>3903</v>
      </c>
      <c r="G28" t="s">
        <v>3425</v>
      </c>
      <c r="H28" t="s">
        <v>3767</v>
      </c>
      <c r="I28" t="s">
        <v>3768</v>
      </c>
      <c r="J28" t="s">
        <v>3738</v>
      </c>
      <c r="L28" t="s">
        <v>4534</v>
      </c>
      <c r="M28">
        <f t="shared" si="7"/>
        <v>1</v>
      </c>
      <c r="N28" t="s">
        <v>4535</v>
      </c>
      <c r="O28" t="s">
        <v>3907</v>
      </c>
      <c r="P28" s="10" t="s">
        <v>3432</v>
      </c>
      <c r="Q28" t="s">
        <v>3433</v>
      </c>
      <c r="R28" s="9">
        <v>10</v>
      </c>
      <c r="S28" s="19">
        <v>435600</v>
      </c>
      <c r="T28" s="20">
        <v>81003</v>
      </c>
      <c r="U28" s="12">
        <f>VLOOKUP(A28,Original!D$2:E$999,2)</f>
        <v>1023.63</v>
      </c>
      <c r="V28" s="21">
        <f t="shared" si="0"/>
        <v>0.0126369393726158</v>
      </c>
      <c r="W28" s="13">
        <f t="shared" si="10"/>
        <v>5570.89</v>
      </c>
      <c r="X28" s="21">
        <f t="shared" si="11"/>
        <v>0.0687738725726208</v>
      </c>
      <c r="Y28" t="s">
        <v>4536</v>
      </c>
    </row>
    <row r="29" ht="14.55" hidden="1" customHeight="1" spans="1:25">
      <c r="A29" s="9" t="s">
        <v>491</v>
      </c>
      <c r="B29" t="s">
        <v>3684</v>
      </c>
      <c r="C29" t="s">
        <v>3685</v>
      </c>
      <c r="D29" t="s">
        <v>3686</v>
      </c>
      <c r="E29" t="s">
        <v>3438</v>
      </c>
      <c r="F29" t="s">
        <v>3687</v>
      </c>
      <c r="G29" t="s">
        <v>3440</v>
      </c>
      <c r="H29" t="s">
        <v>3688</v>
      </c>
      <c r="I29" t="s">
        <v>3689</v>
      </c>
      <c r="J29" t="s">
        <v>3690</v>
      </c>
      <c r="K29" t="s">
        <v>3691</v>
      </c>
      <c r="L29" t="s">
        <v>3692</v>
      </c>
      <c r="M29">
        <f>COUNTIF(K:L,K29)</f>
        <v>1</v>
      </c>
      <c r="N29" t="s">
        <v>3693</v>
      </c>
      <c r="O29" t="s">
        <v>3694</v>
      </c>
      <c r="P29" s="10" t="s">
        <v>3447</v>
      </c>
      <c r="Q29" t="s">
        <v>3448</v>
      </c>
      <c r="R29" s="9">
        <v>1.16</v>
      </c>
      <c r="S29" s="19">
        <v>50529.6</v>
      </c>
      <c r="T29" s="20">
        <v>25915</v>
      </c>
      <c r="U29" s="12">
        <f>VLOOKUP(A29,Original!D$2:E$999,2)</f>
        <v>521.8</v>
      </c>
      <c r="V29" s="21">
        <f t="shared" si="0"/>
        <v>0.0201350569168435</v>
      </c>
      <c r="W29" s="21"/>
      <c r="X29" s="21"/>
      <c r="Y29" t="s">
        <v>3695</v>
      </c>
    </row>
    <row r="30" ht="28.8" spans="1:31">
      <c r="A30" s="16" t="s">
        <v>1732</v>
      </c>
      <c r="B30" s="8" t="s">
        <v>3696</v>
      </c>
      <c r="C30" s="17" t="s">
        <v>3697</v>
      </c>
      <c r="D30" s="8" t="s">
        <v>3698</v>
      </c>
      <c r="E30" s="8" t="s">
        <v>3438</v>
      </c>
      <c r="F30" s="8" t="s">
        <v>3699</v>
      </c>
      <c r="G30" s="8" t="s">
        <v>3440</v>
      </c>
      <c r="H30" s="8" t="s">
        <v>3441</v>
      </c>
      <c r="I30" s="8" t="s">
        <v>3442</v>
      </c>
      <c r="J30" s="8" t="s">
        <v>3679</v>
      </c>
      <c r="K30" s="8"/>
      <c r="L30" s="8" t="s">
        <v>3700</v>
      </c>
      <c r="M30">
        <f t="shared" ref="M30:M35" si="12">COUNTIF(K:L,L30)</f>
        <v>1</v>
      </c>
      <c r="N30" s="8" t="s">
        <v>3701</v>
      </c>
      <c r="O30" s="8" t="s">
        <v>3702</v>
      </c>
      <c r="P30" s="10" t="s">
        <v>3447</v>
      </c>
      <c r="Q30" s="8" t="s">
        <v>3703</v>
      </c>
      <c r="R30" s="16">
        <v>40</v>
      </c>
      <c r="S30" s="22">
        <v>1742400</v>
      </c>
      <c r="T30" s="20">
        <v>209904</v>
      </c>
      <c r="U30" s="12">
        <f>VLOOKUP(A30,Original!D$2:E$999,2)</f>
        <v>3028.55</v>
      </c>
      <c r="V30" s="21">
        <f t="shared" si="0"/>
        <v>0.0144282624437838</v>
      </c>
      <c r="W30" s="13">
        <f t="shared" ref="W30:W39" si="13">U30*3+2500</f>
        <v>11585.65</v>
      </c>
      <c r="X30" s="21">
        <f t="shared" ref="X30:X39" si="14">W30/T30</f>
        <v>0.0551949939019742</v>
      </c>
      <c r="Y30" s="8" t="s">
        <v>3705</v>
      </c>
      <c r="Z30" s="8"/>
      <c r="AA30" s="8"/>
      <c r="AB30" s="8"/>
      <c r="AC30" s="8"/>
      <c r="AD30" s="8"/>
      <c r="AE30" s="8"/>
    </row>
    <row r="31" ht="14.55" customHeight="1" spans="1:25">
      <c r="A31" s="9" t="s">
        <v>622</v>
      </c>
      <c r="B31" t="s">
        <v>3755</v>
      </c>
      <c r="C31" t="s">
        <v>3756</v>
      </c>
      <c r="D31" t="s">
        <v>3757</v>
      </c>
      <c r="E31" t="s">
        <v>3423</v>
      </c>
      <c r="F31" t="s">
        <v>3737</v>
      </c>
      <c r="G31" t="s">
        <v>3425</v>
      </c>
      <c r="H31" t="s">
        <v>3688</v>
      </c>
      <c r="I31" t="s">
        <v>3689</v>
      </c>
      <c r="J31" t="s">
        <v>3758</v>
      </c>
      <c r="L31" t="s">
        <v>3759</v>
      </c>
      <c r="M31">
        <f t="shared" si="12"/>
        <v>1</v>
      </c>
      <c r="N31" t="s">
        <v>3760</v>
      </c>
      <c r="O31" t="s">
        <v>3761</v>
      </c>
      <c r="P31" s="10" t="s">
        <v>3432</v>
      </c>
      <c r="Q31" t="s">
        <v>3433</v>
      </c>
      <c r="R31" s="9">
        <v>5.22</v>
      </c>
      <c r="S31" s="19">
        <v>227383.2</v>
      </c>
      <c r="T31" s="20">
        <v>93867</v>
      </c>
      <c r="U31" s="12">
        <f>VLOOKUP(A31,Original!D$2:E$999,2)</f>
        <v>1276.47</v>
      </c>
      <c r="V31" s="21">
        <f t="shared" si="0"/>
        <v>0.0135987088114034</v>
      </c>
      <c r="W31" s="13">
        <f t="shared" si="13"/>
        <v>6329.41</v>
      </c>
      <c r="X31" s="21">
        <f t="shared" si="14"/>
        <v>0.0674295545825477</v>
      </c>
      <c r="Y31" t="s">
        <v>3762</v>
      </c>
    </row>
    <row r="32" ht="14.55" customHeight="1" spans="1:25">
      <c r="A32" s="9" t="s">
        <v>1375</v>
      </c>
      <c r="B32" t="s">
        <v>3800</v>
      </c>
      <c r="C32" t="s">
        <v>3801</v>
      </c>
      <c r="D32" t="s">
        <v>3802</v>
      </c>
      <c r="E32" t="s">
        <v>3423</v>
      </c>
      <c r="F32" t="s">
        <v>3803</v>
      </c>
      <c r="G32" t="s">
        <v>3425</v>
      </c>
      <c r="H32" t="s">
        <v>3767</v>
      </c>
      <c r="I32" t="s">
        <v>3768</v>
      </c>
      <c r="J32" t="s">
        <v>3804</v>
      </c>
      <c r="L32" t="s">
        <v>3805</v>
      </c>
      <c r="M32">
        <f t="shared" si="12"/>
        <v>1</v>
      </c>
      <c r="N32" t="s">
        <v>3806</v>
      </c>
      <c r="O32" t="s">
        <v>3807</v>
      </c>
      <c r="P32" s="10" t="s">
        <v>3432</v>
      </c>
      <c r="Q32" t="s">
        <v>3433</v>
      </c>
      <c r="R32" s="9">
        <v>14</v>
      </c>
      <c r="S32" s="19">
        <v>609840</v>
      </c>
      <c r="T32" s="20">
        <v>71909</v>
      </c>
      <c r="U32" s="12">
        <f>VLOOKUP(A32,Original!D$2:E$999,2)</f>
        <v>993.88</v>
      </c>
      <c r="V32" s="21">
        <f t="shared" si="0"/>
        <v>0.0138213575491246</v>
      </c>
      <c r="W32" s="13">
        <f t="shared" si="13"/>
        <v>5481.64</v>
      </c>
      <c r="X32" s="21">
        <f t="shared" si="14"/>
        <v>0.0762302354364544</v>
      </c>
      <c r="Y32" t="s">
        <v>3808</v>
      </c>
    </row>
    <row r="33" ht="14.55" customHeight="1" spans="1:25">
      <c r="A33" s="9" t="s">
        <v>544</v>
      </c>
      <c r="B33" t="s">
        <v>3725</v>
      </c>
      <c r="C33" t="s">
        <v>3726</v>
      </c>
      <c r="D33" t="s">
        <v>3727</v>
      </c>
      <c r="E33" t="s">
        <v>3438</v>
      </c>
      <c r="F33" t="s">
        <v>3728</v>
      </c>
      <c r="G33" t="s">
        <v>3440</v>
      </c>
      <c r="H33" t="s">
        <v>3688</v>
      </c>
      <c r="I33" t="s">
        <v>3689</v>
      </c>
      <c r="J33" t="s">
        <v>3729</v>
      </c>
      <c r="L33" t="s">
        <v>3730</v>
      </c>
      <c r="M33">
        <f t="shared" si="12"/>
        <v>1</v>
      </c>
      <c r="N33" t="s">
        <v>3731</v>
      </c>
      <c r="O33" t="s">
        <v>3647</v>
      </c>
      <c r="P33" s="10" t="s">
        <v>3447</v>
      </c>
      <c r="Q33" t="s">
        <v>3448</v>
      </c>
      <c r="R33" s="9">
        <v>7.17</v>
      </c>
      <c r="S33" s="19">
        <v>312325.2</v>
      </c>
      <c r="T33" s="20">
        <v>84720</v>
      </c>
      <c r="U33" s="12">
        <f>VLOOKUP(A33,Original!D$2:E$999,2)</f>
        <v>1589.62</v>
      </c>
      <c r="V33" s="21">
        <f t="shared" si="0"/>
        <v>0.0187632200188857</v>
      </c>
      <c r="W33" s="13">
        <f t="shared" si="13"/>
        <v>7268.86</v>
      </c>
      <c r="X33" s="21">
        <f t="shared" si="14"/>
        <v>0.0857986307837583</v>
      </c>
      <c r="Y33" t="s">
        <v>3732</v>
      </c>
    </row>
    <row r="34" ht="14.55" customHeight="1" spans="1:25">
      <c r="A34" s="9" t="s">
        <v>1649</v>
      </c>
      <c r="B34" t="s">
        <v>4041</v>
      </c>
      <c r="C34" t="s">
        <v>4042</v>
      </c>
      <c r="D34" t="s">
        <v>4043</v>
      </c>
      <c r="E34" t="s">
        <v>3423</v>
      </c>
      <c r="F34" t="s">
        <v>4044</v>
      </c>
      <c r="G34" t="s">
        <v>3504</v>
      </c>
      <c r="H34" t="s">
        <v>3441</v>
      </c>
      <c r="I34" t="s">
        <v>3442</v>
      </c>
      <c r="J34" t="s">
        <v>4045</v>
      </c>
      <c r="L34" t="s">
        <v>4046</v>
      </c>
      <c r="M34">
        <f t="shared" si="12"/>
        <v>1</v>
      </c>
      <c r="N34" t="s">
        <v>4047</v>
      </c>
      <c r="O34" t="s">
        <v>3508</v>
      </c>
      <c r="P34" s="10" t="s">
        <v>3432</v>
      </c>
      <c r="Q34" t="s">
        <v>3433</v>
      </c>
      <c r="R34" s="9">
        <v>3.96</v>
      </c>
      <c r="S34" s="19">
        <v>172497.6</v>
      </c>
      <c r="T34" s="20">
        <v>128183</v>
      </c>
      <c r="U34" s="12">
        <f>VLOOKUP(A34,Original!D$2:E$999,2)</f>
        <v>1913.33</v>
      </c>
      <c r="V34" s="21">
        <f t="shared" ref="V34:V65" si="15">U34/T34</f>
        <v>0.0149265503225857</v>
      </c>
      <c r="W34" s="13">
        <f t="shared" si="13"/>
        <v>8239.99</v>
      </c>
      <c r="X34" s="21">
        <f t="shared" si="14"/>
        <v>0.0642830172487771</v>
      </c>
      <c r="Y34" t="s">
        <v>4048</v>
      </c>
    </row>
    <row r="35" spans="1:31">
      <c r="A35" s="16" t="s">
        <v>495</v>
      </c>
      <c r="B35" s="8" t="s">
        <v>3744</v>
      </c>
      <c r="C35" s="8" t="s">
        <v>3745</v>
      </c>
      <c r="D35" s="8" t="s">
        <v>3746</v>
      </c>
      <c r="E35" s="8" t="s">
        <v>3438</v>
      </c>
      <c r="F35" s="8" t="s">
        <v>3747</v>
      </c>
      <c r="G35" s="8" t="s">
        <v>3440</v>
      </c>
      <c r="H35" s="8" t="s">
        <v>3688</v>
      </c>
      <c r="I35" s="8" t="s">
        <v>3689</v>
      </c>
      <c r="J35" s="8" t="s">
        <v>3748</v>
      </c>
      <c r="K35" s="8"/>
      <c r="L35" s="8" t="s">
        <v>3749</v>
      </c>
      <c r="M35">
        <f t="shared" si="12"/>
        <v>1</v>
      </c>
      <c r="N35" s="8" t="s">
        <v>3750</v>
      </c>
      <c r="O35" s="8" t="s">
        <v>3751</v>
      </c>
      <c r="P35" s="10" t="s">
        <v>3447</v>
      </c>
      <c r="Q35" s="8" t="s">
        <v>3752</v>
      </c>
      <c r="R35" s="16">
        <v>20</v>
      </c>
      <c r="S35" s="22">
        <v>871200</v>
      </c>
      <c r="T35" s="20">
        <v>147303</v>
      </c>
      <c r="U35" s="12">
        <f>VLOOKUP(A35,Original!D$2:E$999,2)</f>
        <v>2699.76</v>
      </c>
      <c r="V35" s="21">
        <f t="shared" si="15"/>
        <v>0.0183279362945765</v>
      </c>
      <c r="W35" s="13">
        <f t="shared" si="13"/>
        <v>10599.28</v>
      </c>
      <c r="X35" s="21">
        <f t="shared" si="14"/>
        <v>0.0719556288738179</v>
      </c>
      <c r="Y35" s="8" t="s">
        <v>3754</v>
      </c>
      <c r="Z35" s="8"/>
      <c r="AA35" s="8"/>
      <c r="AB35" s="8"/>
      <c r="AC35" s="8"/>
      <c r="AD35" s="8"/>
      <c r="AE35" s="8"/>
    </row>
    <row r="36" ht="14.55" customHeight="1" spans="1:31">
      <c r="A36" s="9" t="s">
        <v>1669</v>
      </c>
      <c r="B36" t="s">
        <v>4084</v>
      </c>
      <c r="C36" t="s">
        <v>4085</v>
      </c>
      <c r="D36" t="s">
        <v>4086</v>
      </c>
      <c r="E36" t="s">
        <v>4087</v>
      </c>
      <c r="F36" t="s">
        <v>3439</v>
      </c>
      <c r="G36" t="s">
        <v>3504</v>
      </c>
      <c r="H36" t="s">
        <v>3441</v>
      </c>
      <c r="I36" t="s">
        <v>3442</v>
      </c>
      <c r="J36" t="s">
        <v>4088</v>
      </c>
      <c r="K36" t="s">
        <v>4025</v>
      </c>
      <c r="L36" t="s">
        <v>4026</v>
      </c>
      <c r="M36">
        <f>COUNTIF(K:L,K36)</f>
        <v>2</v>
      </c>
      <c r="N36" t="s">
        <v>4027</v>
      </c>
      <c r="O36" t="s">
        <v>3508</v>
      </c>
      <c r="P36" s="10" t="s">
        <v>3432</v>
      </c>
      <c r="Q36" t="s">
        <v>3461</v>
      </c>
      <c r="R36" s="9">
        <v>160</v>
      </c>
      <c r="S36" s="19">
        <v>6969600</v>
      </c>
      <c r="T36" s="20">
        <v>132080</v>
      </c>
      <c r="U36" s="12">
        <f>VLOOKUP(A36,Original!D$2:E$999,2)</f>
        <v>2020.78</v>
      </c>
      <c r="V36" s="21">
        <f t="shared" si="15"/>
        <v>0.0152996668685645</v>
      </c>
      <c r="W36" s="13">
        <f t="shared" si="13"/>
        <v>8562.34</v>
      </c>
      <c r="X36" s="21">
        <f t="shared" si="14"/>
        <v>0.0648269230769231</v>
      </c>
      <c r="Y36" t="s">
        <v>4089</v>
      </c>
      <c r="Z36" t="s">
        <v>4090</v>
      </c>
      <c r="AA36" t="s">
        <v>4091</v>
      </c>
      <c r="AB36" t="s">
        <v>4092</v>
      </c>
      <c r="AC36" t="s">
        <v>4093</v>
      </c>
      <c r="AD36" t="s">
        <v>4094</v>
      </c>
      <c r="AE36" t="s">
        <v>4095</v>
      </c>
    </row>
    <row r="37" ht="14.55" customHeight="1" spans="1:25">
      <c r="A37" s="9" t="s">
        <v>639</v>
      </c>
      <c r="B37" t="s">
        <v>3763</v>
      </c>
      <c r="C37" t="s">
        <v>3764</v>
      </c>
      <c r="D37" t="s">
        <v>3765</v>
      </c>
      <c r="E37" t="s">
        <v>3438</v>
      </c>
      <c r="F37" t="s">
        <v>3766</v>
      </c>
      <c r="G37" t="s">
        <v>3440</v>
      </c>
      <c r="H37" t="s">
        <v>3767</v>
      </c>
      <c r="I37" t="s">
        <v>3768</v>
      </c>
      <c r="J37" t="s">
        <v>3769</v>
      </c>
      <c r="L37" t="s">
        <v>3770</v>
      </c>
      <c r="M37">
        <f t="shared" ref="M37:M42" si="16">COUNTIF(K:L,L37)</f>
        <v>1</v>
      </c>
      <c r="N37" t="s">
        <v>3771</v>
      </c>
      <c r="O37" t="s">
        <v>3772</v>
      </c>
      <c r="P37" s="10" t="s">
        <v>3447</v>
      </c>
      <c r="Q37" t="s">
        <v>3448</v>
      </c>
      <c r="R37" s="9">
        <v>4.6</v>
      </c>
      <c r="S37" s="19">
        <v>200376</v>
      </c>
      <c r="T37" s="20">
        <v>41573</v>
      </c>
      <c r="U37" s="12">
        <f>VLOOKUP(A37,Original!D$2:E$999,2)</f>
        <v>507.5</v>
      </c>
      <c r="V37" s="21">
        <f t="shared" si="15"/>
        <v>0.0122074423303586</v>
      </c>
      <c r="W37" s="13">
        <f t="shared" si="13"/>
        <v>4022.5</v>
      </c>
      <c r="X37" s="21">
        <f t="shared" si="14"/>
        <v>0.0967575108844683</v>
      </c>
      <c r="Y37" t="s">
        <v>3773</v>
      </c>
    </row>
    <row r="38" ht="14.55" customHeight="1" spans="1:25">
      <c r="A38" s="9" t="s">
        <v>2635</v>
      </c>
      <c r="B38" t="s">
        <v>4455</v>
      </c>
      <c r="C38" t="s">
        <v>4456</v>
      </c>
      <c r="D38" t="s">
        <v>4457</v>
      </c>
      <c r="E38" t="s">
        <v>3423</v>
      </c>
      <c r="F38" t="s">
        <v>4458</v>
      </c>
      <c r="G38" t="s">
        <v>3425</v>
      </c>
      <c r="H38" t="s">
        <v>3514</v>
      </c>
      <c r="I38" t="s">
        <v>3515</v>
      </c>
      <c r="J38" t="s">
        <v>4459</v>
      </c>
      <c r="L38" t="s">
        <v>4460</v>
      </c>
      <c r="M38">
        <f t="shared" si="16"/>
        <v>1</v>
      </c>
      <c r="N38" t="s">
        <v>4461</v>
      </c>
      <c r="O38" t="s">
        <v>3741</v>
      </c>
      <c r="P38" s="10" t="s">
        <v>3432</v>
      </c>
      <c r="Q38" t="s">
        <v>3433</v>
      </c>
      <c r="R38" s="9">
        <v>2.16</v>
      </c>
      <c r="S38" s="19">
        <v>94089.6</v>
      </c>
      <c r="T38" s="20">
        <v>52610</v>
      </c>
      <c r="U38" s="12">
        <f>VLOOKUP(A38,Original!D$2:E$999,2)</f>
        <v>823.11</v>
      </c>
      <c r="V38" s="21">
        <f t="shared" si="15"/>
        <v>0.0156455046569093</v>
      </c>
      <c r="W38" s="13">
        <f t="shared" si="13"/>
        <v>4969.33</v>
      </c>
      <c r="X38" s="21">
        <f t="shared" si="14"/>
        <v>0.0944559969587531</v>
      </c>
      <c r="Y38" t="s">
        <v>4462</v>
      </c>
    </row>
    <row r="39" ht="14.55" customHeight="1" spans="1:25">
      <c r="A39" s="9" t="s">
        <v>1653</v>
      </c>
      <c r="B39" t="s">
        <v>3892</v>
      </c>
      <c r="C39" t="s">
        <v>3893</v>
      </c>
      <c r="D39" t="s">
        <v>3894</v>
      </c>
      <c r="E39" t="s">
        <v>3423</v>
      </c>
      <c r="F39" t="s">
        <v>3895</v>
      </c>
      <c r="G39" t="s">
        <v>3425</v>
      </c>
      <c r="H39" t="s">
        <v>3720</v>
      </c>
      <c r="I39" t="s">
        <v>3721</v>
      </c>
      <c r="J39" t="s">
        <v>3679</v>
      </c>
      <c r="L39" t="s">
        <v>3896</v>
      </c>
      <c r="M39">
        <f t="shared" si="16"/>
        <v>1</v>
      </c>
      <c r="N39" t="s">
        <v>3897</v>
      </c>
      <c r="O39" t="s">
        <v>3898</v>
      </c>
      <c r="P39" s="10" t="s">
        <v>3432</v>
      </c>
      <c r="Q39" t="s">
        <v>3433</v>
      </c>
      <c r="R39" s="9">
        <v>40</v>
      </c>
      <c r="S39" s="19">
        <v>1742400</v>
      </c>
      <c r="T39" s="20">
        <v>94739</v>
      </c>
      <c r="U39" s="12">
        <f>VLOOKUP(A39,Original!D$2:E$999,2)</f>
        <v>1486.4</v>
      </c>
      <c r="V39" s="21">
        <f t="shared" si="15"/>
        <v>0.0156894204076463</v>
      </c>
      <c r="W39" s="13">
        <f t="shared" si="13"/>
        <v>6959.2</v>
      </c>
      <c r="X39" s="21">
        <f t="shared" si="14"/>
        <v>0.0734565490452718</v>
      </c>
      <c r="Y39" t="s">
        <v>3899</v>
      </c>
    </row>
    <row r="40" ht="14.55" hidden="1" customHeight="1" spans="1:25">
      <c r="A40" s="9" t="s">
        <v>3274</v>
      </c>
      <c r="B40" t="s">
        <v>4935</v>
      </c>
      <c r="C40" t="s">
        <v>4936</v>
      </c>
      <c r="D40" t="s">
        <v>4937</v>
      </c>
      <c r="E40" t="s">
        <v>3423</v>
      </c>
      <c r="F40" t="s">
        <v>4938</v>
      </c>
      <c r="G40" t="s">
        <v>3425</v>
      </c>
      <c r="H40" t="s">
        <v>3688</v>
      </c>
      <c r="I40" t="s">
        <v>3689</v>
      </c>
      <c r="J40" t="s">
        <v>4939</v>
      </c>
      <c r="L40" t="s">
        <v>4940</v>
      </c>
      <c r="M40">
        <f t="shared" si="16"/>
        <v>1</v>
      </c>
      <c r="N40" t="s">
        <v>4941</v>
      </c>
      <c r="O40" t="s">
        <v>3469</v>
      </c>
      <c r="P40" s="10" t="s">
        <v>3432</v>
      </c>
      <c r="Q40" t="s">
        <v>3433</v>
      </c>
      <c r="R40" t="s">
        <v>4942</v>
      </c>
      <c r="S40" s="19">
        <v>348480</v>
      </c>
      <c r="T40" s="20">
        <v>104467</v>
      </c>
      <c r="U40" s="12">
        <f>VLOOKUP(A40,Original!D$2:E$999,2)</f>
        <v>1659.51</v>
      </c>
      <c r="V40" s="21">
        <f t="shared" si="15"/>
        <v>0.0158854949409862</v>
      </c>
      <c r="W40" s="21"/>
      <c r="X40" s="21"/>
      <c r="Y40" t="s">
        <v>4943</v>
      </c>
    </row>
    <row r="41" ht="14.55" hidden="1" customHeight="1" spans="1:25">
      <c r="A41" s="9" t="s">
        <v>3188</v>
      </c>
      <c r="B41" t="s">
        <v>3942</v>
      </c>
      <c r="C41" t="s">
        <v>3943</v>
      </c>
      <c r="D41" t="s">
        <v>3944</v>
      </c>
      <c r="E41" t="s">
        <v>3453</v>
      </c>
      <c r="F41" t="s">
        <v>3945</v>
      </c>
      <c r="G41" t="s">
        <v>3440</v>
      </c>
      <c r="H41" t="s">
        <v>3688</v>
      </c>
      <c r="I41" t="s">
        <v>3689</v>
      </c>
      <c r="J41" t="s">
        <v>3946</v>
      </c>
      <c r="L41" t="s">
        <v>3947</v>
      </c>
      <c r="M41">
        <f t="shared" si="16"/>
        <v>1</v>
      </c>
      <c r="N41" t="s">
        <v>3948</v>
      </c>
      <c r="O41" t="s">
        <v>3949</v>
      </c>
      <c r="P41" s="10" t="s">
        <v>3447</v>
      </c>
      <c r="Q41" t="s">
        <v>3723</v>
      </c>
      <c r="R41" s="9">
        <v>0.63</v>
      </c>
      <c r="S41" s="19">
        <v>27442.8</v>
      </c>
      <c r="T41" s="20">
        <v>89749</v>
      </c>
      <c r="U41" s="12">
        <f>VLOOKUP(A41,Original!D$2:E$999,2)</f>
        <v>1443.11</v>
      </c>
      <c r="V41" s="21">
        <f t="shared" si="15"/>
        <v>0.0160793992133617</v>
      </c>
      <c r="W41" s="21"/>
      <c r="X41" s="21"/>
      <c r="Y41" t="s">
        <v>3950</v>
      </c>
    </row>
    <row r="42" spans="1:25">
      <c r="A42" s="9" t="s">
        <v>829</v>
      </c>
      <c r="B42" t="s">
        <v>3809</v>
      </c>
      <c r="C42" t="s">
        <v>3810</v>
      </c>
      <c r="D42" t="s">
        <v>3811</v>
      </c>
      <c r="E42" t="s">
        <v>3438</v>
      </c>
      <c r="F42" t="s">
        <v>3812</v>
      </c>
      <c r="G42" t="s">
        <v>3440</v>
      </c>
      <c r="H42" t="s">
        <v>3767</v>
      </c>
      <c r="I42" t="s">
        <v>3768</v>
      </c>
      <c r="J42" t="s">
        <v>3813</v>
      </c>
      <c r="L42" t="s">
        <v>3814</v>
      </c>
      <c r="M42">
        <f t="shared" si="16"/>
        <v>1</v>
      </c>
      <c r="N42" t="s">
        <v>3815</v>
      </c>
      <c r="O42" t="s">
        <v>3816</v>
      </c>
      <c r="P42" s="10" t="s">
        <v>3447</v>
      </c>
      <c r="Q42" t="s">
        <v>3448</v>
      </c>
      <c r="R42" s="9">
        <v>27.33</v>
      </c>
      <c r="S42" s="19">
        <v>1190494.8</v>
      </c>
      <c r="T42" s="20">
        <v>121895</v>
      </c>
      <c r="U42" s="12">
        <f>VLOOKUP(A42,Original!D$2:E$999,2)</f>
        <v>1725.16</v>
      </c>
      <c r="V42" s="21">
        <f t="shared" si="15"/>
        <v>0.014152836457607</v>
      </c>
      <c r="W42" s="13">
        <f>U42*3+2500</f>
        <v>7675.48</v>
      </c>
      <c r="X42" s="21">
        <f>W42/T42</f>
        <v>0.0629679642315107</v>
      </c>
      <c r="Y42" t="s">
        <v>3817</v>
      </c>
    </row>
    <row r="43" ht="14.55" hidden="1" customHeight="1" spans="1:25">
      <c r="A43" s="9" t="s">
        <v>1135</v>
      </c>
      <c r="B43" t="s">
        <v>3818</v>
      </c>
      <c r="C43" t="s">
        <v>3819</v>
      </c>
      <c r="D43" t="s">
        <v>3820</v>
      </c>
      <c r="E43" t="s">
        <v>3438</v>
      </c>
      <c r="F43" t="s">
        <v>3821</v>
      </c>
      <c r="G43" t="s">
        <v>3440</v>
      </c>
      <c r="H43" t="s">
        <v>3688</v>
      </c>
      <c r="I43" t="s">
        <v>3689</v>
      </c>
      <c r="J43" t="s">
        <v>3822</v>
      </c>
      <c r="K43" t="s">
        <v>3823</v>
      </c>
      <c r="M43">
        <f>COUNTIF(K:L,K43)</f>
        <v>6</v>
      </c>
      <c r="N43" t="s">
        <v>3824</v>
      </c>
      <c r="O43" t="s">
        <v>3508</v>
      </c>
      <c r="P43" s="10" t="s">
        <v>3447</v>
      </c>
      <c r="Q43" t="s">
        <v>3448</v>
      </c>
      <c r="R43" s="9">
        <v>0.95</v>
      </c>
      <c r="S43" s="19">
        <v>41382</v>
      </c>
      <c r="T43" s="20">
        <v>29317</v>
      </c>
      <c r="U43" s="12">
        <f>VLOOKUP(A43,Original!D$2:E$999,2)</f>
        <v>594.37</v>
      </c>
      <c r="V43" s="21">
        <f t="shared" si="15"/>
        <v>0.0202739025138998</v>
      </c>
      <c r="W43" s="21"/>
      <c r="X43" s="21"/>
      <c r="Y43" t="s">
        <v>3825</v>
      </c>
    </row>
    <row r="44" ht="14.55" hidden="1" customHeight="1" spans="1:25">
      <c r="A44" s="9" t="s">
        <v>1197</v>
      </c>
      <c r="B44" t="s">
        <v>3826</v>
      </c>
      <c r="C44" t="s">
        <v>3827</v>
      </c>
      <c r="D44" t="s">
        <v>3828</v>
      </c>
      <c r="E44" t="s">
        <v>3438</v>
      </c>
      <c r="F44" t="s">
        <v>3719</v>
      </c>
      <c r="G44" t="s">
        <v>3425</v>
      </c>
      <c r="H44" t="s">
        <v>3720</v>
      </c>
      <c r="I44" t="s">
        <v>3721</v>
      </c>
      <c r="J44" t="s">
        <v>3829</v>
      </c>
      <c r="K44" t="s">
        <v>3830</v>
      </c>
      <c r="L44" t="s">
        <v>3831</v>
      </c>
      <c r="M44">
        <f>COUNTIF(K:L,K44)</f>
        <v>1</v>
      </c>
      <c r="N44" t="s">
        <v>3832</v>
      </c>
      <c r="O44" t="s">
        <v>3603</v>
      </c>
      <c r="P44" s="10" t="s">
        <v>3432</v>
      </c>
      <c r="Q44" t="s">
        <v>3448</v>
      </c>
      <c r="R44" s="9">
        <v>0.87</v>
      </c>
      <c r="S44" s="19">
        <v>37897.2</v>
      </c>
      <c r="T44" s="20">
        <v>12093</v>
      </c>
      <c r="U44" s="12">
        <f>VLOOKUP(A44,Original!D$2:E$999,2)</f>
        <v>808.54</v>
      </c>
      <c r="V44" s="21">
        <f t="shared" si="15"/>
        <v>0.0668601670387828</v>
      </c>
      <c r="W44" s="21"/>
      <c r="X44" s="21"/>
      <c r="Y44" t="s">
        <v>3833</v>
      </c>
    </row>
    <row r="45" ht="14.55" customHeight="1" spans="1:25">
      <c r="A45" s="9" t="s">
        <v>1228</v>
      </c>
      <c r="B45" t="s">
        <v>3834</v>
      </c>
      <c r="C45" t="s">
        <v>3835</v>
      </c>
      <c r="D45" t="s">
        <v>3836</v>
      </c>
      <c r="E45" t="s">
        <v>3438</v>
      </c>
      <c r="F45" t="s">
        <v>3737</v>
      </c>
      <c r="G45" t="s">
        <v>3440</v>
      </c>
      <c r="H45" t="s">
        <v>3688</v>
      </c>
      <c r="I45" t="s">
        <v>3689</v>
      </c>
      <c r="J45" t="s">
        <v>3837</v>
      </c>
      <c r="L45" t="s">
        <v>3838</v>
      </c>
      <c r="M45">
        <f>COUNTIF(K:L,L45)</f>
        <v>1</v>
      </c>
      <c r="N45" t="s">
        <v>3839</v>
      </c>
      <c r="O45" t="s">
        <v>3840</v>
      </c>
      <c r="P45" s="10" t="s">
        <v>3447</v>
      </c>
      <c r="Q45" t="s">
        <v>3752</v>
      </c>
      <c r="R45" s="9">
        <v>27.1</v>
      </c>
      <c r="S45" s="19">
        <v>1180476</v>
      </c>
      <c r="T45" s="20">
        <v>196821</v>
      </c>
      <c r="U45" s="12">
        <f>VLOOKUP(A45,Original!D$2:E$999,2)</f>
        <v>3481.29</v>
      </c>
      <c r="V45" s="21">
        <f t="shared" si="15"/>
        <v>0.0176875943115826</v>
      </c>
      <c r="W45" s="13">
        <f>U45*3+2500</f>
        <v>12943.87</v>
      </c>
      <c r="X45" s="21">
        <f>W45/T45</f>
        <v>0.0657646795819552</v>
      </c>
      <c r="Y45" t="s">
        <v>3841</v>
      </c>
    </row>
    <row r="46" ht="14.55" hidden="1" customHeight="1" spans="1:25">
      <c r="A46" s="9" t="s">
        <v>1238</v>
      </c>
      <c r="B46" t="s">
        <v>3842</v>
      </c>
      <c r="C46" t="s">
        <v>3843</v>
      </c>
      <c r="D46" t="s">
        <v>3844</v>
      </c>
      <c r="E46" t="s">
        <v>3438</v>
      </c>
      <c r="F46" t="s">
        <v>3845</v>
      </c>
      <c r="G46" t="s">
        <v>3440</v>
      </c>
      <c r="H46" t="s">
        <v>3688</v>
      </c>
      <c r="I46" t="s">
        <v>3689</v>
      </c>
      <c r="J46" t="s">
        <v>3846</v>
      </c>
      <c r="K46" t="s">
        <v>3823</v>
      </c>
      <c r="M46">
        <f>COUNTIF(K:L,K46)</f>
        <v>6</v>
      </c>
      <c r="N46" t="s">
        <v>3824</v>
      </c>
      <c r="O46" t="s">
        <v>3508</v>
      </c>
      <c r="P46" s="10" t="s">
        <v>3447</v>
      </c>
      <c r="Q46" t="s">
        <v>3448</v>
      </c>
      <c r="R46" s="9">
        <v>1.51</v>
      </c>
      <c r="S46" s="19">
        <v>65775.6</v>
      </c>
      <c r="T46" s="20">
        <v>20579</v>
      </c>
      <c r="U46" s="12">
        <f>VLOOKUP(A46,Original!D$2:E$999,2)</f>
        <v>1000.94</v>
      </c>
      <c r="V46" s="21">
        <f t="shared" si="15"/>
        <v>0.0486389037368191</v>
      </c>
      <c r="W46" s="21"/>
      <c r="X46" s="21"/>
      <c r="Y46" t="s">
        <v>3847</v>
      </c>
    </row>
    <row r="47" ht="14.55" hidden="1" customHeight="1" spans="1:31">
      <c r="A47" s="16" t="s">
        <v>1276</v>
      </c>
      <c r="B47" s="8" t="s">
        <v>3848</v>
      </c>
      <c r="C47" s="8" t="s">
        <v>3849</v>
      </c>
      <c r="D47" s="8" t="s">
        <v>3850</v>
      </c>
      <c r="E47" s="8" t="s">
        <v>3438</v>
      </c>
      <c r="F47" s="8" t="s">
        <v>3851</v>
      </c>
      <c r="G47" s="8" t="s">
        <v>3440</v>
      </c>
      <c r="H47" s="8" t="s">
        <v>3688</v>
      </c>
      <c r="I47" s="8" t="s">
        <v>3689</v>
      </c>
      <c r="J47" s="8" t="s">
        <v>3852</v>
      </c>
      <c r="K47" s="8"/>
      <c r="L47" s="8" t="s">
        <v>3853</v>
      </c>
      <c r="M47">
        <f>COUNTIF(K:L,L47)</f>
        <v>1</v>
      </c>
      <c r="N47" s="8" t="s">
        <v>3854</v>
      </c>
      <c r="O47" s="8" t="s">
        <v>3855</v>
      </c>
      <c r="P47" s="10" t="s">
        <v>3447</v>
      </c>
      <c r="Q47" s="8" t="s">
        <v>3448</v>
      </c>
      <c r="R47" s="16">
        <v>2.99</v>
      </c>
      <c r="S47" s="22">
        <v>130244.4</v>
      </c>
      <c r="T47" s="20">
        <v>66374</v>
      </c>
      <c r="U47" s="12">
        <f>VLOOKUP(A47,Original!D$2:E$999,2)</f>
        <v>2801.75</v>
      </c>
      <c r="V47" s="21">
        <f t="shared" si="15"/>
        <v>0.0422115587428812</v>
      </c>
      <c r="W47" s="13">
        <f>U47*3+2500</f>
        <v>10905.25</v>
      </c>
      <c r="X47" s="21">
        <f>W47/T47</f>
        <v>0.164300027119053</v>
      </c>
      <c r="Y47" s="8" t="s">
        <v>3856</v>
      </c>
      <c r="Z47" s="8"/>
      <c r="AA47" s="8"/>
      <c r="AB47" s="8"/>
      <c r="AC47" s="8"/>
      <c r="AD47" s="8"/>
      <c r="AE47" s="8"/>
    </row>
    <row r="48" ht="14.55" hidden="1" customHeight="1" spans="1:25">
      <c r="A48" s="9" t="s">
        <v>113</v>
      </c>
      <c r="B48" t="s">
        <v>3500</v>
      </c>
      <c r="C48" t="s">
        <v>3501</v>
      </c>
      <c r="D48" t="s">
        <v>3502</v>
      </c>
      <c r="E48" t="s">
        <v>3423</v>
      </c>
      <c r="F48" t="s">
        <v>3503</v>
      </c>
      <c r="G48" t="s">
        <v>3504</v>
      </c>
      <c r="H48" t="s">
        <v>3441</v>
      </c>
      <c r="I48" t="s">
        <v>3442</v>
      </c>
      <c r="J48" t="s">
        <v>3505</v>
      </c>
      <c r="L48" t="s">
        <v>3506</v>
      </c>
      <c r="M48">
        <f>COUNTIF(K:L,L48)</f>
        <v>1</v>
      </c>
      <c r="N48" t="s">
        <v>3507</v>
      </c>
      <c r="O48" t="s">
        <v>3508</v>
      </c>
      <c r="P48" s="10" t="s">
        <v>3432</v>
      </c>
      <c r="Q48" t="s">
        <v>3433</v>
      </c>
      <c r="R48" s="9">
        <v>1.26</v>
      </c>
      <c r="S48" s="19">
        <v>54885.6</v>
      </c>
      <c r="T48" s="20">
        <v>62428</v>
      </c>
      <c r="U48" s="12">
        <f>VLOOKUP(A48,Original!D$2:E$999,2)</f>
        <v>1007.24</v>
      </c>
      <c r="V48" s="21">
        <f t="shared" si="15"/>
        <v>0.0161344268597424</v>
      </c>
      <c r="W48" s="21"/>
      <c r="X48" s="21"/>
      <c r="Y48" t="s">
        <v>3509</v>
      </c>
    </row>
    <row r="49" spans="1:25">
      <c r="A49" s="9" t="s">
        <v>587</v>
      </c>
      <c r="B49" t="s">
        <v>3865</v>
      </c>
      <c r="C49" t="s">
        <v>3866</v>
      </c>
      <c r="D49" t="s">
        <v>3867</v>
      </c>
      <c r="E49" t="s">
        <v>3438</v>
      </c>
      <c r="F49" t="s">
        <v>3868</v>
      </c>
      <c r="G49" t="s">
        <v>3425</v>
      </c>
      <c r="H49" t="s">
        <v>3767</v>
      </c>
      <c r="I49" t="s">
        <v>3768</v>
      </c>
      <c r="J49" t="s">
        <v>3869</v>
      </c>
      <c r="L49" t="s">
        <v>3870</v>
      </c>
      <c r="M49">
        <f>COUNTIF(K:L,L49)</f>
        <v>1</v>
      </c>
      <c r="N49" t="s">
        <v>3871</v>
      </c>
      <c r="O49" t="s">
        <v>3872</v>
      </c>
      <c r="P49" s="10" t="s">
        <v>3432</v>
      </c>
      <c r="Q49" t="s">
        <v>3752</v>
      </c>
      <c r="R49" s="9">
        <v>30.87</v>
      </c>
      <c r="S49" s="19">
        <v>1344697.2</v>
      </c>
      <c r="T49" s="20">
        <v>121727</v>
      </c>
      <c r="U49" s="12">
        <f>VLOOKUP(A49,Original!D$2:E$999,2)</f>
        <v>1738.9</v>
      </c>
      <c r="V49" s="21">
        <f t="shared" si="15"/>
        <v>0.0142852448511834</v>
      </c>
      <c r="W49" s="13">
        <f>U49*3+2500</f>
        <v>7716.7</v>
      </c>
      <c r="X49" s="21">
        <f>W49/T49</f>
        <v>0.0633934952804226</v>
      </c>
      <c r="Y49" t="s">
        <v>3873</v>
      </c>
    </row>
    <row r="50" ht="14.55" hidden="1" customHeight="1" spans="1:25">
      <c r="A50" s="9" t="s">
        <v>1332</v>
      </c>
      <c r="B50" t="s">
        <v>3874</v>
      </c>
      <c r="C50" t="s">
        <v>3875</v>
      </c>
      <c r="D50" t="s">
        <v>3876</v>
      </c>
      <c r="E50" t="s">
        <v>3438</v>
      </c>
      <c r="F50" t="s">
        <v>3877</v>
      </c>
      <c r="G50" t="s">
        <v>3440</v>
      </c>
      <c r="H50" t="s">
        <v>3688</v>
      </c>
      <c r="I50" t="s">
        <v>3689</v>
      </c>
      <c r="J50" t="s">
        <v>3878</v>
      </c>
      <c r="L50" t="s">
        <v>3879</v>
      </c>
      <c r="M50">
        <f>COUNTIF(K:L,L50)</f>
        <v>1</v>
      </c>
      <c r="N50" t="s">
        <v>3880</v>
      </c>
      <c r="O50" t="s">
        <v>3881</v>
      </c>
      <c r="P50" s="10" t="s">
        <v>3447</v>
      </c>
      <c r="Q50" t="s">
        <v>3448</v>
      </c>
      <c r="R50" s="9">
        <v>1.14</v>
      </c>
      <c r="S50" s="19">
        <v>49658.4</v>
      </c>
      <c r="T50" s="20">
        <v>38348</v>
      </c>
      <c r="U50" s="12">
        <f>VLOOKUP(A50,Original!D$2:E$999,2)</f>
        <v>699.89</v>
      </c>
      <c r="V50" s="21">
        <f t="shared" si="15"/>
        <v>0.0182510170021905</v>
      </c>
      <c r="W50" s="21"/>
      <c r="X50" s="21"/>
      <c r="Y50" t="s">
        <v>3882</v>
      </c>
    </row>
    <row r="51" ht="14.55" hidden="1" customHeight="1" spans="1:25">
      <c r="A51" s="9" t="s">
        <v>1368</v>
      </c>
      <c r="B51" t="s">
        <v>3883</v>
      </c>
      <c r="C51" t="s">
        <v>3884</v>
      </c>
      <c r="D51" t="s">
        <v>3885</v>
      </c>
      <c r="E51" t="s">
        <v>3438</v>
      </c>
      <c r="F51" t="s">
        <v>3886</v>
      </c>
      <c r="G51" t="s">
        <v>3440</v>
      </c>
      <c r="H51" t="s">
        <v>3688</v>
      </c>
      <c r="I51" t="s">
        <v>3689</v>
      </c>
      <c r="J51" t="s">
        <v>3887</v>
      </c>
      <c r="L51" t="s">
        <v>3888</v>
      </c>
      <c r="M51">
        <f>COUNTIF(K:L,L51)</f>
        <v>1</v>
      </c>
      <c r="N51" t="s">
        <v>3889</v>
      </c>
      <c r="O51" t="s">
        <v>3890</v>
      </c>
      <c r="P51" s="10" t="s">
        <v>3447</v>
      </c>
      <c r="Q51" t="s">
        <v>3448</v>
      </c>
      <c r="R51" s="9">
        <v>0.84</v>
      </c>
      <c r="S51" s="19">
        <v>36590.4</v>
      </c>
      <c r="T51" s="20">
        <v>29466</v>
      </c>
      <c r="U51" s="12">
        <f>VLOOKUP(A51,Original!D$2:E$999,2)</f>
        <v>532.56</v>
      </c>
      <c r="V51" s="21">
        <f t="shared" si="15"/>
        <v>0.0180737120749338</v>
      </c>
      <c r="W51" s="21"/>
      <c r="X51" s="21"/>
      <c r="Y51" t="s">
        <v>3891</v>
      </c>
    </row>
    <row r="52" spans="1:25">
      <c r="A52" s="9" t="s">
        <v>2920</v>
      </c>
      <c r="B52" t="s">
        <v>4651</v>
      </c>
      <c r="C52" t="s">
        <v>4652</v>
      </c>
      <c r="D52" t="s">
        <v>4653</v>
      </c>
      <c r="E52" t="s">
        <v>3423</v>
      </c>
      <c r="F52" t="s">
        <v>3513</v>
      </c>
      <c r="G52" t="s">
        <v>3425</v>
      </c>
      <c r="H52" t="s">
        <v>3514</v>
      </c>
      <c r="I52" t="s">
        <v>3515</v>
      </c>
      <c r="J52" t="s">
        <v>3653</v>
      </c>
      <c r="K52" t="s">
        <v>4646</v>
      </c>
      <c r="L52" t="s">
        <v>4647</v>
      </c>
      <c r="M52">
        <f>COUNTIF(K:L,K52)</f>
        <v>2</v>
      </c>
      <c r="N52" t="s">
        <v>4648</v>
      </c>
      <c r="O52" t="s">
        <v>4649</v>
      </c>
      <c r="P52" s="10" t="s">
        <v>3432</v>
      </c>
      <c r="Q52" t="s">
        <v>3433</v>
      </c>
      <c r="R52" s="9">
        <v>3</v>
      </c>
      <c r="S52" s="19">
        <v>130680</v>
      </c>
      <c r="T52" s="20">
        <v>65895</v>
      </c>
      <c r="U52" s="12">
        <f>VLOOKUP(A52,Original!D$2:E$999,2)</f>
        <v>1063.37</v>
      </c>
      <c r="V52" s="21">
        <f t="shared" si="15"/>
        <v>0.0161373397071098</v>
      </c>
      <c r="W52" s="13">
        <f t="shared" ref="W52:W53" si="17">U52*3+2500</f>
        <v>5690.11</v>
      </c>
      <c r="X52" s="21">
        <f t="shared" ref="X52:X53" si="18">W52/T52</f>
        <v>0.0863511647317702</v>
      </c>
      <c r="Y52" t="s">
        <v>4654</v>
      </c>
    </row>
    <row r="53" ht="14.55" customHeight="1" spans="1:25">
      <c r="A53" s="9" t="s">
        <v>1394</v>
      </c>
      <c r="B53" t="s">
        <v>3900</v>
      </c>
      <c r="C53" t="s">
        <v>3901</v>
      </c>
      <c r="D53" t="s">
        <v>3902</v>
      </c>
      <c r="E53" t="s">
        <v>3438</v>
      </c>
      <c r="F53" t="s">
        <v>3903</v>
      </c>
      <c r="G53" t="s">
        <v>3440</v>
      </c>
      <c r="H53" t="s">
        <v>3767</v>
      </c>
      <c r="I53" t="s">
        <v>3768</v>
      </c>
      <c r="J53" t="s">
        <v>3904</v>
      </c>
      <c r="L53" t="s">
        <v>3905</v>
      </c>
      <c r="M53">
        <f>COUNTIF(K:L,L53)</f>
        <v>1</v>
      </c>
      <c r="N53" t="s">
        <v>3906</v>
      </c>
      <c r="O53" t="s">
        <v>3907</v>
      </c>
      <c r="P53" s="10" t="s">
        <v>3447</v>
      </c>
      <c r="Q53" t="s">
        <v>3448</v>
      </c>
      <c r="R53" s="9">
        <v>10.46</v>
      </c>
      <c r="S53" s="19">
        <v>455637.6</v>
      </c>
      <c r="T53" s="20">
        <v>71164</v>
      </c>
      <c r="U53" s="12">
        <f>VLOOKUP(A53,Original!D$2:E$999,2)</f>
        <v>936.08</v>
      </c>
      <c r="V53" s="21">
        <f t="shared" si="15"/>
        <v>0.0131538418301388</v>
      </c>
      <c r="W53" s="13">
        <f t="shared" si="17"/>
        <v>5308.24</v>
      </c>
      <c r="X53" s="21">
        <f t="shared" si="18"/>
        <v>0.0745916474622</v>
      </c>
      <c r="Y53" t="s">
        <v>3908</v>
      </c>
    </row>
    <row r="54" ht="14.55" hidden="1" customHeight="1" spans="1:25">
      <c r="A54" s="9" t="s">
        <v>515</v>
      </c>
      <c r="B54" t="s">
        <v>3716</v>
      </c>
      <c r="C54" t="s">
        <v>3717</v>
      </c>
      <c r="D54" t="s">
        <v>3718</v>
      </c>
      <c r="E54" t="s">
        <v>3453</v>
      </c>
      <c r="F54" t="s">
        <v>3719</v>
      </c>
      <c r="G54" t="s">
        <v>3440</v>
      </c>
      <c r="H54" t="s">
        <v>3720</v>
      </c>
      <c r="I54" t="s">
        <v>3721</v>
      </c>
      <c r="J54" t="s">
        <v>3722</v>
      </c>
      <c r="K54" t="s">
        <v>3713</v>
      </c>
      <c r="M54">
        <f>COUNTIF(K:L,K54)</f>
        <v>2</v>
      </c>
      <c r="N54" t="s">
        <v>3714</v>
      </c>
      <c r="O54" t="s">
        <v>3603</v>
      </c>
      <c r="P54" s="10" t="s">
        <v>3447</v>
      </c>
      <c r="Q54" t="s">
        <v>3723</v>
      </c>
      <c r="R54" s="9">
        <v>1.38</v>
      </c>
      <c r="S54" s="19">
        <v>60112.8</v>
      </c>
      <c r="T54" s="20">
        <v>99634</v>
      </c>
      <c r="U54" s="12">
        <f>VLOOKUP(A54,Original!D$2:E$999,2)</f>
        <v>1687.97</v>
      </c>
      <c r="V54" s="21">
        <f t="shared" si="15"/>
        <v>0.0169417066463256</v>
      </c>
      <c r="W54" s="21"/>
      <c r="X54" s="21"/>
      <c r="Y54" t="s">
        <v>3724</v>
      </c>
    </row>
    <row r="55" ht="14.55" customHeight="1" spans="1:25">
      <c r="A55" s="9" t="s">
        <v>356</v>
      </c>
      <c r="B55" t="s">
        <v>3622</v>
      </c>
      <c r="C55" t="s">
        <v>3623</v>
      </c>
      <c r="D55" t="s">
        <v>3624</v>
      </c>
      <c r="E55" t="s">
        <v>3423</v>
      </c>
      <c r="F55" t="s">
        <v>3625</v>
      </c>
      <c r="G55" t="s">
        <v>3425</v>
      </c>
      <c r="H55" t="s">
        <v>3493</v>
      </c>
      <c r="I55" t="s">
        <v>3494</v>
      </c>
      <c r="J55" t="s">
        <v>3626</v>
      </c>
      <c r="L55" t="s">
        <v>3627</v>
      </c>
      <c r="M55">
        <f t="shared" ref="M55:M60" si="19">COUNTIF(K:L,L55)</f>
        <v>1</v>
      </c>
      <c r="N55" t="s">
        <v>3628</v>
      </c>
      <c r="O55" t="s">
        <v>3629</v>
      </c>
      <c r="P55" s="10" t="s">
        <v>3432</v>
      </c>
      <c r="Q55" t="s">
        <v>3433</v>
      </c>
      <c r="R55" s="9">
        <v>8.88</v>
      </c>
      <c r="S55" s="19">
        <v>386812.8</v>
      </c>
      <c r="T55" s="20">
        <v>68288</v>
      </c>
      <c r="U55" s="12">
        <f>VLOOKUP(A55,Original!D$2:E$999,2)</f>
        <v>1188.26</v>
      </c>
      <c r="V55" s="21">
        <f t="shared" si="15"/>
        <v>0.0174007146204311</v>
      </c>
      <c r="W55" s="13">
        <f t="shared" ref="W55:W56" si="20">U55*3+2500</f>
        <v>6064.78</v>
      </c>
      <c r="X55" s="21">
        <f t="shared" ref="X55:X56" si="21">W55/T55</f>
        <v>0.0888117970946579</v>
      </c>
      <c r="Y55" t="s">
        <v>3630</v>
      </c>
    </row>
    <row r="56" ht="14.55" customHeight="1" spans="1:25">
      <c r="A56" s="9" t="s">
        <v>1645</v>
      </c>
      <c r="B56" t="s">
        <v>4033</v>
      </c>
      <c r="C56" t="s">
        <v>4034</v>
      </c>
      <c r="D56" t="s">
        <v>4035</v>
      </c>
      <c r="E56" t="s">
        <v>3423</v>
      </c>
      <c r="F56" t="s">
        <v>4036</v>
      </c>
      <c r="G56" t="s">
        <v>3504</v>
      </c>
      <c r="H56" t="s">
        <v>3441</v>
      </c>
      <c r="I56" t="s">
        <v>3442</v>
      </c>
      <c r="J56" t="s">
        <v>4037</v>
      </c>
      <c r="L56" t="s">
        <v>4038</v>
      </c>
      <c r="M56">
        <f t="shared" si="19"/>
        <v>1</v>
      </c>
      <c r="N56" t="s">
        <v>4039</v>
      </c>
      <c r="O56" t="s">
        <v>3508</v>
      </c>
      <c r="P56" s="10" t="s">
        <v>3432</v>
      </c>
      <c r="Q56" t="s">
        <v>3433</v>
      </c>
      <c r="R56" s="9">
        <v>6.1</v>
      </c>
      <c r="S56" s="19">
        <v>265716</v>
      </c>
      <c r="T56" s="20">
        <v>210697</v>
      </c>
      <c r="U56" s="12">
        <f>VLOOKUP(A56,Original!D$2:E$999,2)</f>
        <v>3690.88</v>
      </c>
      <c r="V56" s="21">
        <f t="shared" si="15"/>
        <v>0.0175174777049507</v>
      </c>
      <c r="W56" s="13">
        <f t="shared" si="20"/>
        <v>13572.64</v>
      </c>
      <c r="X56" s="21">
        <f t="shared" si="21"/>
        <v>0.0644178132579011</v>
      </c>
      <c r="Y56" t="s">
        <v>4040</v>
      </c>
    </row>
    <row r="57" ht="14.55" hidden="1" customHeight="1" spans="1:25">
      <c r="A57" s="9" t="s">
        <v>2880</v>
      </c>
      <c r="B57" t="s">
        <v>4598</v>
      </c>
      <c r="C57" t="s">
        <v>4599</v>
      </c>
      <c r="D57" t="s">
        <v>4600</v>
      </c>
      <c r="E57" t="s">
        <v>3736</v>
      </c>
      <c r="F57" t="s">
        <v>4601</v>
      </c>
      <c r="G57" t="s">
        <v>3425</v>
      </c>
      <c r="H57" t="s">
        <v>3688</v>
      </c>
      <c r="I57" t="s">
        <v>3689</v>
      </c>
      <c r="J57" t="s">
        <v>3425</v>
      </c>
      <c r="L57" t="s">
        <v>4602</v>
      </c>
      <c r="M57">
        <f t="shared" si="19"/>
        <v>1</v>
      </c>
      <c r="N57" t="s">
        <v>4603</v>
      </c>
      <c r="O57" t="s">
        <v>3469</v>
      </c>
      <c r="P57" s="10" t="s">
        <v>3432</v>
      </c>
      <c r="Q57" t="s">
        <v>3742</v>
      </c>
      <c r="R57" s="9">
        <v>2</v>
      </c>
      <c r="S57" s="19">
        <v>87120</v>
      </c>
      <c r="T57" s="20">
        <v>39313</v>
      </c>
      <c r="U57" s="12">
        <f>VLOOKUP(A57,Original!D$2:E$999,2)</f>
        <v>688.76</v>
      </c>
      <c r="V57" s="21">
        <f t="shared" si="15"/>
        <v>0.0175199043573373</v>
      </c>
      <c r="W57" s="21"/>
      <c r="X57" s="21"/>
      <c r="Y57" t="s">
        <v>4604</v>
      </c>
    </row>
    <row r="58" spans="1:25">
      <c r="A58" s="9" t="s">
        <v>1692</v>
      </c>
      <c r="B58" t="s">
        <v>4112</v>
      </c>
      <c r="C58" t="s">
        <v>4113</v>
      </c>
      <c r="D58" t="s">
        <v>4114</v>
      </c>
      <c r="E58" t="s">
        <v>3423</v>
      </c>
      <c r="F58" t="s">
        <v>4115</v>
      </c>
      <c r="G58" t="s">
        <v>3504</v>
      </c>
      <c r="H58" t="s">
        <v>3441</v>
      </c>
      <c r="I58" t="s">
        <v>3442</v>
      </c>
      <c r="J58" t="s">
        <v>4116</v>
      </c>
      <c r="L58" t="s">
        <v>4117</v>
      </c>
      <c r="M58">
        <f t="shared" si="19"/>
        <v>1</v>
      </c>
      <c r="N58" t="s">
        <v>4118</v>
      </c>
      <c r="O58" t="s">
        <v>4119</v>
      </c>
      <c r="P58" s="10" t="s">
        <v>3432</v>
      </c>
      <c r="Q58" t="s">
        <v>3433</v>
      </c>
      <c r="R58" s="9">
        <v>8.85</v>
      </c>
      <c r="S58" s="19">
        <v>385506</v>
      </c>
      <c r="T58" s="20">
        <v>173282</v>
      </c>
      <c r="U58" s="12">
        <f>VLOOKUP(A58,Original!D$2:E$999,2)</f>
        <v>3053.72</v>
      </c>
      <c r="V58" s="21">
        <f t="shared" si="15"/>
        <v>0.0176228344548193</v>
      </c>
      <c r="W58" s="13">
        <f t="shared" ref="W58:W59" si="22">U58*3+2500</f>
        <v>11661.16</v>
      </c>
      <c r="X58" s="21">
        <f t="shared" ref="X58:X59" si="23">W58/T58</f>
        <v>0.06729585300262</v>
      </c>
      <c r="Y58" t="s">
        <v>4120</v>
      </c>
    </row>
    <row r="59" ht="14.55" hidden="1" customHeight="1" spans="1:25">
      <c r="A59" s="9" t="s">
        <v>1483</v>
      </c>
      <c r="B59" t="s">
        <v>3951</v>
      </c>
      <c r="C59" t="s">
        <v>3952</v>
      </c>
      <c r="D59" t="s">
        <v>3953</v>
      </c>
      <c r="E59" t="s">
        <v>3438</v>
      </c>
      <c r="F59" t="s">
        <v>3912</v>
      </c>
      <c r="G59" t="s">
        <v>3440</v>
      </c>
      <c r="H59" t="s">
        <v>3688</v>
      </c>
      <c r="I59" t="s">
        <v>3689</v>
      </c>
      <c r="J59" t="s">
        <v>3738</v>
      </c>
      <c r="L59" t="s">
        <v>3954</v>
      </c>
      <c r="M59">
        <f t="shared" si="19"/>
        <v>1</v>
      </c>
      <c r="N59" t="s">
        <v>3955</v>
      </c>
      <c r="O59" t="s">
        <v>3956</v>
      </c>
      <c r="P59" s="10" t="s">
        <v>3447</v>
      </c>
      <c r="Q59" t="s">
        <v>3752</v>
      </c>
      <c r="R59" s="9">
        <v>10</v>
      </c>
      <c r="S59" s="19">
        <v>435600</v>
      </c>
      <c r="T59" s="20">
        <v>44373</v>
      </c>
      <c r="U59" s="12">
        <f>VLOOKUP(A59,Original!D$2:E$999,2)</f>
        <v>804.71</v>
      </c>
      <c r="V59" s="21">
        <f t="shared" si="15"/>
        <v>0.0181351272170013</v>
      </c>
      <c r="W59" s="13">
        <f t="shared" si="22"/>
        <v>4914.13</v>
      </c>
      <c r="X59" s="21">
        <f t="shared" si="23"/>
        <v>0.110745949113199</v>
      </c>
      <c r="Y59" t="s">
        <v>3957</v>
      </c>
    </row>
    <row r="60" hidden="1" spans="1:25">
      <c r="A60" s="9" t="s">
        <v>655</v>
      </c>
      <c r="B60" t="s">
        <v>3774</v>
      </c>
      <c r="C60" t="s">
        <v>3775</v>
      </c>
      <c r="D60" t="s">
        <v>3776</v>
      </c>
      <c r="E60" t="s">
        <v>3423</v>
      </c>
      <c r="F60" t="s">
        <v>3777</v>
      </c>
      <c r="G60" t="s">
        <v>3425</v>
      </c>
      <c r="H60" t="s">
        <v>3688</v>
      </c>
      <c r="I60" t="s">
        <v>3689</v>
      </c>
      <c r="J60" t="s">
        <v>3504</v>
      </c>
      <c r="L60" t="s">
        <v>3778</v>
      </c>
      <c r="M60">
        <f t="shared" si="19"/>
        <v>1</v>
      </c>
      <c r="N60" t="s">
        <v>3779</v>
      </c>
      <c r="O60" t="s">
        <v>3780</v>
      </c>
      <c r="P60" s="10" t="s">
        <v>3432</v>
      </c>
      <c r="Q60" t="s">
        <v>3433</v>
      </c>
      <c r="R60" s="9">
        <v>1</v>
      </c>
      <c r="S60" s="19">
        <v>43560</v>
      </c>
      <c r="T60" s="20">
        <v>48438</v>
      </c>
      <c r="U60" s="12">
        <f>VLOOKUP(A60,Original!D$2:E$999,2)</f>
        <v>864.85</v>
      </c>
      <c r="V60" s="21">
        <f t="shared" si="15"/>
        <v>0.0178547834344936</v>
      </c>
      <c r="W60" s="21"/>
      <c r="X60" s="21"/>
      <c r="Y60" t="s">
        <v>3781</v>
      </c>
    </row>
    <row r="61" ht="14.55" hidden="1" customHeight="1" spans="1:25">
      <c r="A61" s="9" t="s">
        <v>2774</v>
      </c>
      <c r="B61" t="s">
        <v>3967</v>
      </c>
      <c r="C61" t="s">
        <v>3968</v>
      </c>
      <c r="D61" t="s">
        <v>3969</v>
      </c>
      <c r="E61" t="s">
        <v>3438</v>
      </c>
      <c r="F61" t="s">
        <v>3439</v>
      </c>
      <c r="G61" t="s">
        <v>3440</v>
      </c>
      <c r="H61" t="s">
        <v>3441</v>
      </c>
      <c r="I61" t="s">
        <v>3442</v>
      </c>
      <c r="J61" t="s">
        <v>3970</v>
      </c>
      <c r="K61" t="s">
        <v>3971</v>
      </c>
      <c r="M61">
        <f>COUNTIF(K:L,K61)</f>
        <v>1</v>
      </c>
      <c r="N61" t="s">
        <v>3972</v>
      </c>
      <c r="O61" t="s">
        <v>3973</v>
      </c>
      <c r="P61" s="10" t="s">
        <v>3447</v>
      </c>
      <c r="Q61" t="s">
        <v>3974</v>
      </c>
      <c r="R61" s="9">
        <v>0.9</v>
      </c>
      <c r="S61" s="19">
        <v>39204</v>
      </c>
      <c r="T61" s="20">
        <v>38106</v>
      </c>
      <c r="U61" s="12">
        <f>VLOOKUP(A61,Original!D$2:E$999,2)</f>
        <v>636.97</v>
      </c>
      <c r="V61" s="21">
        <f t="shared" si="15"/>
        <v>0.0167157403033643</v>
      </c>
      <c r="W61" s="21"/>
      <c r="X61" s="21"/>
      <c r="Y61" t="s">
        <v>3975</v>
      </c>
    </row>
    <row r="62" ht="14.55" hidden="1" customHeight="1" spans="1:25">
      <c r="A62" s="9" t="s">
        <v>1563</v>
      </c>
      <c r="B62" t="s">
        <v>3976</v>
      </c>
      <c r="C62" t="s">
        <v>3977</v>
      </c>
      <c r="D62" t="s">
        <v>3978</v>
      </c>
      <c r="E62" t="s">
        <v>3438</v>
      </c>
      <c r="F62" t="s">
        <v>3845</v>
      </c>
      <c r="G62" t="s">
        <v>3440</v>
      </c>
      <c r="H62" t="s">
        <v>3688</v>
      </c>
      <c r="I62" t="s">
        <v>3689</v>
      </c>
      <c r="J62" t="s">
        <v>3979</v>
      </c>
      <c r="L62" t="s">
        <v>3980</v>
      </c>
      <c r="M62">
        <f>COUNTIF(K:L,L62)</f>
        <v>1</v>
      </c>
      <c r="N62" t="s">
        <v>3981</v>
      </c>
      <c r="O62" t="s">
        <v>3982</v>
      </c>
      <c r="P62" s="10" t="s">
        <v>3447</v>
      </c>
      <c r="Q62" t="s">
        <v>3448</v>
      </c>
      <c r="R62" s="9">
        <v>1.27</v>
      </c>
      <c r="S62" s="19">
        <v>55321.2</v>
      </c>
      <c r="T62" s="20">
        <v>34323</v>
      </c>
      <c r="U62" s="12">
        <f>VLOOKUP(A62,Original!D$2:E$999,2)</f>
        <v>699.2</v>
      </c>
      <c r="V62" s="21">
        <f t="shared" si="15"/>
        <v>0.0203711796754363</v>
      </c>
      <c r="W62" s="21"/>
      <c r="X62" s="21"/>
      <c r="Y62" t="s">
        <v>3983</v>
      </c>
    </row>
    <row r="63" ht="14.55" hidden="1" customHeight="1" spans="1:25">
      <c r="A63" s="9" t="s">
        <v>1576</v>
      </c>
      <c r="B63" t="s">
        <v>3984</v>
      </c>
      <c r="C63" t="s">
        <v>3985</v>
      </c>
      <c r="D63" t="s">
        <v>3986</v>
      </c>
      <c r="E63" t="s">
        <v>3438</v>
      </c>
      <c r="F63" t="s">
        <v>3987</v>
      </c>
      <c r="G63" t="s">
        <v>3440</v>
      </c>
      <c r="H63" t="s">
        <v>3688</v>
      </c>
      <c r="I63" t="s">
        <v>3689</v>
      </c>
      <c r="J63" t="s">
        <v>3988</v>
      </c>
      <c r="K63" t="s">
        <v>3823</v>
      </c>
      <c r="M63">
        <f>COUNTIF(K:L,K63)</f>
        <v>6</v>
      </c>
      <c r="N63" t="s">
        <v>3824</v>
      </c>
      <c r="O63" t="s">
        <v>3508</v>
      </c>
      <c r="P63" s="10" t="s">
        <v>3447</v>
      </c>
      <c r="Q63" t="s">
        <v>3448</v>
      </c>
      <c r="R63" s="9">
        <v>1.05</v>
      </c>
      <c r="S63" s="19">
        <v>45738</v>
      </c>
      <c r="T63" s="20">
        <v>26012</v>
      </c>
      <c r="U63" s="12">
        <f>VLOOKUP(A63,Original!D$2:E$999,2)</f>
        <v>531.21</v>
      </c>
      <c r="V63" s="21">
        <f t="shared" si="15"/>
        <v>0.0204217284330309</v>
      </c>
      <c r="W63" s="21"/>
      <c r="X63" s="21"/>
      <c r="Y63" t="s">
        <v>3989</v>
      </c>
    </row>
    <row r="64" spans="1:25">
      <c r="A64" s="9" t="s">
        <v>825</v>
      </c>
      <c r="B64" t="s">
        <v>3990</v>
      </c>
      <c r="C64" t="s">
        <v>3991</v>
      </c>
      <c r="D64" t="s">
        <v>3992</v>
      </c>
      <c r="E64" t="s">
        <v>3438</v>
      </c>
      <c r="F64" t="s">
        <v>3812</v>
      </c>
      <c r="G64" t="s">
        <v>3440</v>
      </c>
      <c r="H64" t="s">
        <v>3767</v>
      </c>
      <c r="I64" t="s">
        <v>3768</v>
      </c>
      <c r="J64" t="s">
        <v>3748</v>
      </c>
      <c r="L64" t="s">
        <v>3993</v>
      </c>
      <c r="M64">
        <f>COUNTIF(K:L,L64)</f>
        <v>1</v>
      </c>
      <c r="N64" t="s">
        <v>3994</v>
      </c>
      <c r="O64" t="s">
        <v>3995</v>
      </c>
      <c r="P64" s="10" t="s">
        <v>3447</v>
      </c>
      <c r="Q64" t="s">
        <v>3448</v>
      </c>
      <c r="R64" s="9">
        <v>20</v>
      </c>
      <c r="S64" s="19">
        <v>871200</v>
      </c>
      <c r="T64" s="20">
        <v>72185</v>
      </c>
      <c r="U64" s="12">
        <f>VLOOKUP(A64,Original!D$2:E$999,2)</f>
        <v>845.11</v>
      </c>
      <c r="V64" s="21">
        <f t="shared" si="15"/>
        <v>0.01170755697167</v>
      </c>
      <c r="W64" s="13">
        <f t="shared" ref="W64:W67" si="24">U64*3+2500</f>
        <v>5035.33</v>
      </c>
      <c r="X64" s="21">
        <f t="shared" ref="X64:X67" si="25">W64/T64</f>
        <v>0.0697559049664058</v>
      </c>
      <c r="Y64" t="s">
        <v>3996</v>
      </c>
    </row>
    <row r="65" ht="14.55" hidden="1" customHeight="1" spans="1:25">
      <c r="A65" s="9" t="s">
        <v>2884</v>
      </c>
      <c r="B65" t="s">
        <v>3997</v>
      </c>
      <c r="C65" t="s">
        <v>3998</v>
      </c>
      <c r="D65" t="s">
        <v>3999</v>
      </c>
      <c r="E65" t="s">
        <v>3438</v>
      </c>
      <c r="F65" t="s">
        <v>4000</v>
      </c>
      <c r="G65" t="s">
        <v>3440</v>
      </c>
      <c r="H65" t="s">
        <v>3688</v>
      </c>
      <c r="I65" t="s">
        <v>3689</v>
      </c>
      <c r="J65" t="s">
        <v>4001</v>
      </c>
      <c r="K65" t="s">
        <v>3517</v>
      </c>
      <c r="M65">
        <f>COUNTIF(K:L,K65)</f>
        <v>2</v>
      </c>
      <c r="N65" t="s">
        <v>3518</v>
      </c>
      <c r="O65" t="s">
        <v>3519</v>
      </c>
      <c r="P65" s="10" t="s">
        <v>3447</v>
      </c>
      <c r="Q65" t="s">
        <v>3448</v>
      </c>
      <c r="R65" s="9">
        <v>2.39</v>
      </c>
      <c r="S65" s="19">
        <v>104108.4</v>
      </c>
      <c r="T65" s="20">
        <v>33667</v>
      </c>
      <c r="U65" s="12">
        <f>VLOOKUP(A65,Original!D$2:E$999,2)</f>
        <v>615.87</v>
      </c>
      <c r="V65" s="21">
        <f t="shared" si="15"/>
        <v>0.0182929871981466</v>
      </c>
      <c r="W65" s="13">
        <f t="shared" si="24"/>
        <v>4347.61</v>
      </c>
      <c r="X65" s="21">
        <f t="shared" si="25"/>
        <v>0.129135652122256</v>
      </c>
      <c r="Y65" t="s">
        <v>4002</v>
      </c>
    </row>
    <row r="66" ht="14.55" hidden="1" customHeight="1" spans="1:25">
      <c r="A66" s="9" t="s">
        <v>1890</v>
      </c>
      <c r="B66" t="s">
        <v>4245</v>
      </c>
      <c r="C66" t="s">
        <v>4246</v>
      </c>
      <c r="D66" t="s">
        <v>4247</v>
      </c>
      <c r="E66" t="s">
        <v>3423</v>
      </c>
      <c r="F66" t="s">
        <v>4248</v>
      </c>
      <c r="G66" t="s">
        <v>3425</v>
      </c>
      <c r="H66" t="s">
        <v>4249</v>
      </c>
      <c r="I66" t="s">
        <v>4250</v>
      </c>
      <c r="J66" t="s">
        <v>3769</v>
      </c>
      <c r="L66" t="s">
        <v>4251</v>
      </c>
      <c r="M66">
        <f>COUNTIF(K:L,L66)</f>
        <v>1</v>
      </c>
      <c r="N66" t="s">
        <v>4252</v>
      </c>
      <c r="O66" t="s">
        <v>3863</v>
      </c>
      <c r="P66" s="10" t="s">
        <v>3432</v>
      </c>
      <c r="Q66" t="s">
        <v>3433</v>
      </c>
      <c r="R66" s="9">
        <v>4.6</v>
      </c>
      <c r="S66" s="19">
        <v>200376</v>
      </c>
      <c r="T66" s="20">
        <v>46464</v>
      </c>
      <c r="U66" s="12">
        <f>VLOOKUP(A66,Original!D$2:E$999,2)</f>
        <v>844.66</v>
      </c>
      <c r="V66" s="21">
        <f t="shared" ref="V66:V97" si="26">U66/T66</f>
        <v>0.0181788050964187</v>
      </c>
      <c r="W66" s="13">
        <f t="shared" si="24"/>
        <v>5033.98</v>
      </c>
      <c r="X66" s="21">
        <f t="shared" si="25"/>
        <v>0.108341511707989</v>
      </c>
      <c r="Y66" t="s">
        <v>4253</v>
      </c>
    </row>
    <row r="67" spans="1:25">
      <c r="A67" s="9" t="s">
        <v>1533</v>
      </c>
      <c r="B67" t="s">
        <v>4011</v>
      </c>
      <c r="C67" t="s">
        <v>4012</v>
      </c>
      <c r="D67" t="s">
        <v>4013</v>
      </c>
      <c r="E67" t="s">
        <v>3438</v>
      </c>
      <c r="F67" t="s">
        <v>4014</v>
      </c>
      <c r="G67" t="s">
        <v>3440</v>
      </c>
      <c r="H67" t="s">
        <v>3688</v>
      </c>
      <c r="I67" t="s">
        <v>3689</v>
      </c>
      <c r="J67" t="s">
        <v>4015</v>
      </c>
      <c r="L67" t="s">
        <v>4016</v>
      </c>
      <c r="M67">
        <f>COUNTIF(K:L,L67)</f>
        <v>1</v>
      </c>
      <c r="N67" t="s">
        <v>4017</v>
      </c>
      <c r="O67" t="s">
        <v>4018</v>
      </c>
      <c r="P67" s="10" t="s">
        <v>3447</v>
      </c>
      <c r="Q67" t="s">
        <v>3448</v>
      </c>
      <c r="R67" s="9">
        <v>2.33</v>
      </c>
      <c r="S67" s="19">
        <v>101494.8</v>
      </c>
      <c r="T67" s="20">
        <v>65738</v>
      </c>
      <c r="U67" s="12">
        <f>VLOOKUP(A67,Original!D$2:E$999,2)</f>
        <v>1215.97</v>
      </c>
      <c r="V67" s="21">
        <f t="shared" si="26"/>
        <v>0.0184972162219721</v>
      </c>
      <c r="W67" s="13">
        <f t="shared" si="24"/>
        <v>6147.91</v>
      </c>
      <c r="X67" s="21">
        <f t="shared" si="25"/>
        <v>0.0935214031458213</v>
      </c>
      <c r="Y67" t="s">
        <v>4019</v>
      </c>
    </row>
    <row r="68" ht="14.55" hidden="1" customHeight="1" spans="1:28">
      <c r="A68" s="9" t="s">
        <v>1637</v>
      </c>
      <c r="B68" t="s">
        <v>4020</v>
      </c>
      <c r="C68" t="s">
        <v>4021</v>
      </c>
      <c r="D68" t="s">
        <v>4022</v>
      </c>
      <c r="E68" t="s">
        <v>4023</v>
      </c>
      <c r="F68" t="s">
        <v>3439</v>
      </c>
      <c r="G68" t="s">
        <v>3504</v>
      </c>
      <c r="H68" t="s">
        <v>3441</v>
      </c>
      <c r="I68" t="s">
        <v>3442</v>
      </c>
      <c r="J68" t="s">
        <v>4024</v>
      </c>
      <c r="K68" t="s">
        <v>4025</v>
      </c>
      <c r="L68" t="s">
        <v>4026</v>
      </c>
      <c r="M68">
        <f>COUNTIF(K:L,K68)</f>
        <v>2</v>
      </c>
      <c r="N68" t="s">
        <v>4027</v>
      </c>
      <c r="O68" t="s">
        <v>3508</v>
      </c>
      <c r="P68" s="10" t="s">
        <v>3432</v>
      </c>
      <c r="Q68" t="s">
        <v>4028</v>
      </c>
      <c r="R68" s="9">
        <v>2</v>
      </c>
      <c r="S68" s="19">
        <v>87120</v>
      </c>
      <c r="T68" s="20">
        <v>58790</v>
      </c>
      <c r="U68" s="12">
        <f>VLOOKUP(A68,Original!D$2:E$999,2)</f>
        <v>4202.92</v>
      </c>
      <c r="V68" s="21">
        <f t="shared" si="26"/>
        <v>0.0714903895220276</v>
      </c>
      <c r="W68" s="21"/>
      <c r="X68" s="21"/>
      <c r="Y68" t="s">
        <v>4029</v>
      </c>
      <c r="Z68" t="s">
        <v>4030</v>
      </c>
      <c r="AA68" t="s">
        <v>4031</v>
      </c>
      <c r="AB68" t="s">
        <v>4032</v>
      </c>
    </row>
    <row r="69" ht="14.55" hidden="1" customHeight="1" spans="1:25">
      <c r="A69" s="9" t="s">
        <v>1305</v>
      </c>
      <c r="B69" t="s">
        <v>3857</v>
      </c>
      <c r="C69" t="s">
        <v>3858</v>
      </c>
      <c r="D69" t="s">
        <v>3859</v>
      </c>
      <c r="E69" t="s">
        <v>3423</v>
      </c>
      <c r="F69" t="s">
        <v>3803</v>
      </c>
      <c r="G69" t="s">
        <v>3425</v>
      </c>
      <c r="H69" t="s">
        <v>3767</v>
      </c>
      <c r="I69" t="s">
        <v>3768</v>
      </c>
      <c r="J69" t="s">
        <v>3860</v>
      </c>
      <c r="L69" t="s">
        <v>3861</v>
      </c>
      <c r="M69">
        <f>COUNTIF(K:L,L69)</f>
        <v>1</v>
      </c>
      <c r="N69" t="s">
        <v>3862</v>
      </c>
      <c r="O69" t="s">
        <v>3863</v>
      </c>
      <c r="P69" s="10" t="s">
        <v>3432</v>
      </c>
      <c r="Q69" t="s">
        <v>3433</v>
      </c>
      <c r="R69" s="9">
        <v>6</v>
      </c>
      <c r="S69" s="19">
        <v>261360</v>
      </c>
      <c r="T69" s="20">
        <v>45391</v>
      </c>
      <c r="U69" s="12">
        <f>VLOOKUP(A69,Original!D$2:E$999,2)</f>
        <v>838.24</v>
      </c>
      <c r="V69" s="21">
        <f t="shared" si="26"/>
        <v>0.0184670970016083</v>
      </c>
      <c r="W69" s="13">
        <f>U69*3+2500</f>
        <v>5014.72</v>
      </c>
      <c r="X69" s="21">
        <f>W69/T69</f>
        <v>0.110478288647529</v>
      </c>
      <c r="Y69" t="s">
        <v>3864</v>
      </c>
    </row>
    <row r="70" ht="14.55" hidden="1" customHeight="1" spans="1:25">
      <c r="A70" s="9" t="s">
        <v>3237</v>
      </c>
      <c r="B70" t="s">
        <v>4896</v>
      </c>
      <c r="C70" t="s">
        <v>4897</v>
      </c>
      <c r="D70" t="s">
        <v>4898</v>
      </c>
      <c r="E70" t="s">
        <v>3453</v>
      </c>
      <c r="F70" t="s">
        <v>3719</v>
      </c>
      <c r="G70" t="s">
        <v>3425</v>
      </c>
      <c r="H70" t="s">
        <v>3720</v>
      </c>
      <c r="I70" t="s">
        <v>3721</v>
      </c>
      <c r="J70" t="s">
        <v>4899</v>
      </c>
      <c r="K70" t="s">
        <v>4900</v>
      </c>
      <c r="M70">
        <f>COUNTIF(K:L,K70)</f>
        <v>1</v>
      </c>
      <c r="N70" t="s">
        <v>3832</v>
      </c>
      <c r="O70" t="s">
        <v>3603</v>
      </c>
      <c r="P70" s="10" t="s">
        <v>3432</v>
      </c>
      <c r="Q70" t="s">
        <v>3461</v>
      </c>
      <c r="R70" s="9">
        <v>0.172</v>
      </c>
      <c r="S70" s="19">
        <v>7492.32</v>
      </c>
      <c r="T70" s="20">
        <v>41465</v>
      </c>
      <c r="U70" s="12">
        <f>VLOOKUP(A70,Original!D$2:E$999,2)</f>
        <v>784.78</v>
      </c>
      <c r="V70" s="21">
        <f t="shared" si="26"/>
        <v>0.0189263234052816</v>
      </c>
      <c r="W70" s="21"/>
      <c r="X70" s="21"/>
      <c r="Y70" t="s">
        <v>4901</v>
      </c>
    </row>
    <row r="71" hidden="1" spans="1:25">
      <c r="A71" s="9" t="s">
        <v>1447</v>
      </c>
      <c r="B71" t="s">
        <v>3925</v>
      </c>
      <c r="C71" t="s">
        <v>3926</v>
      </c>
      <c r="D71" t="s">
        <v>3927</v>
      </c>
      <c r="E71" t="s">
        <v>3423</v>
      </c>
      <c r="F71" t="s">
        <v>3928</v>
      </c>
      <c r="G71" t="s">
        <v>3425</v>
      </c>
      <c r="H71" t="s">
        <v>3688</v>
      </c>
      <c r="I71" t="s">
        <v>3689</v>
      </c>
      <c r="J71" t="s">
        <v>3929</v>
      </c>
      <c r="L71" t="s">
        <v>3930</v>
      </c>
      <c r="M71">
        <f>COUNTIF(K:L,L71)</f>
        <v>1</v>
      </c>
      <c r="N71" t="s">
        <v>3931</v>
      </c>
      <c r="O71" t="s">
        <v>3932</v>
      </c>
      <c r="P71" s="10" t="s">
        <v>3432</v>
      </c>
      <c r="Q71" t="s">
        <v>3433</v>
      </c>
      <c r="R71" s="9">
        <v>0.92</v>
      </c>
      <c r="S71" s="19">
        <v>40075.2</v>
      </c>
      <c r="T71" s="20">
        <v>35258</v>
      </c>
      <c r="U71" s="12">
        <f>VLOOKUP(A71,Original!D$2:E$999,2)</f>
        <v>697.52</v>
      </c>
      <c r="V71" s="21">
        <f t="shared" si="26"/>
        <v>0.0197833115888593</v>
      </c>
      <c r="W71" s="21"/>
      <c r="X71" s="21"/>
      <c r="Y71" t="s">
        <v>3933</v>
      </c>
    </row>
    <row r="72" ht="14.55" hidden="1" customHeight="1" spans="1:25">
      <c r="A72" s="9" t="s">
        <v>1712</v>
      </c>
      <c r="B72" t="s">
        <v>4130</v>
      </c>
      <c r="C72" t="s">
        <v>4131</v>
      </c>
      <c r="D72" t="s">
        <v>4132</v>
      </c>
      <c r="E72" t="s">
        <v>3423</v>
      </c>
      <c r="F72" t="s">
        <v>4133</v>
      </c>
      <c r="G72" t="s">
        <v>3504</v>
      </c>
      <c r="H72" t="s">
        <v>3441</v>
      </c>
      <c r="I72" t="s">
        <v>3442</v>
      </c>
      <c r="J72" t="s">
        <v>3504</v>
      </c>
      <c r="L72" t="s">
        <v>4134</v>
      </c>
      <c r="M72">
        <f>COUNTIF(K:L,L72)</f>
        <v>1</v>
      </c>
      <c r="N72" t="s">
        <v>4135</v>
      </c>
      <c r="O72" t="s">
        <v>3508</v>
      </c>
      <c r="P72" s="10" t="s">
        <v>3432</v>
      </c>
      <c r="Q72" t="s">
        <v>3433</v>
      </c>
      <c r="R72" s="9">
        <v>1</v>
      </c>
      <c r="S72" s="19">
        <v>43560</v>
      </c>
      <c r="T72" s="20">
        <v>57418</v>
      </c>
      <c r="U72" s="12">
        <f>VLOOKUP(A72,Original!D$2:E$999,2)</f>
        <v>1138.14</v>
      </c>
      <c r="V72" s="21">
        <f t="shared" si="26"/>
        <v>0.0198220070361211</v>
      </c>
      <c r="W72" s="21"/>
      <c r="X72" s="21"/>
      <c r="Y72" t="s">
        <v>4136</v>
      </c>
    </row>
    <row r="73" hidden="1" spans="1:25">
      <c r="A73" s="9" t="s">
        <v>2164</v>
      </c>
      <c r="B73" t="s">
        <v>4066</v>
      </c>
      <c r="C73" t="s">
        <v>4067</v>
      </c>
      <c r="D73" t="s">
        <v>4068</v>
      </c>
      <c r="E73" t="s">
        <v>3438</v>
      </c>
      <c r="F73" t="s">
        <v>4069</v>
      </c>
      <c r="G73" t="s">
        <v>3440</v>
      </c>
      <c r="H73" t="s">
        <v>3688</v>
      </c>
      <c r="I73" t="s">
        <v>3689</v>
      </c>
      <c r="J73" t="s">
        <v>4070</v>
      </c>
      <c r="L73" t="s">
        <v>4071</v>
      </c>
      <c r="M73">
        <f>COUNTIF(K:L,L73)</f>
        <v>1</v>
      </c>
      <c r="N73" t="s">
        <v>4072</v>
      </c>
      <c r="O73" t="s">
        <v>4073</v>
      </c>
      <c r="P73" s="10" t="s">
        <v>3447</v>
      </c>
      <c r="Q73" t="s">
        <v>3448</v>
      </c>
      <c r="R73" s="9">
        <v>2.03</v>
      </c>
      <c r="S73" s="19">
        <v>88426.8</v>
      </c>
      <c r="T73" s="20">
        <v>42533</v>
      </c>
      <c r="U73" s="12">
        <f>VLOOKUP(A73,Original!D$2:E$999,2)</f>
        <v>924.33</v>
      </c>
      <c r="V73" s="21">
        <f t="shared" si="26"/>
        <v>0.0217320668657278</v>
      </c>
      <c r="W73" s="13">
        <f>U73*3+2500</f>
        <v>5272.99</v>
      </c>
      <c r="X73" s="21">
        <f>W73/T73</f>
        <v>0.12397409070604</v>
      </c>
      <c r="Y73" t="s">
        <v>4074</v>
      </c>
    </row>
    <row r="74" hidden="1" spans="1:25">
      <c r="A74" s="9" t="s">
        <v>1633</v>
      </c>
      <c r="B74" t="s">
        <v>4075</v>
      </c>
      <c r="C74" t="s">
        <v>4076</v>
      </c>
      <c r="D74" t="s">
        <v>4077</v>
      </c>
      <c r="E74" t="s">
        <v>3438</v>
      </c>
      <c r="F74" t="s">
        <v>3877</v>
      </c>
      <c r="G74" t="s">
        <v>3440</v>
      </c>
      <c r="H74" t="s">
        <v>3688</v>
      </c>
      <c r="I74" t="s">
        <v>3689</v>
      </c>
      <c r="J74" t="s">
        <v>4078</v>
      </c>
      <c r="K74" t="s">
        <v>4079</v>
      </c>
      <c r="L74" t="s">
        <v>4080</v>
      </c>
      <c r="M74">
        <f>COUNTIF(K:L,K74)</f>
        <v>1</v>
      </c>
      <c r="N74" t="s">
        <v>4081</v>
      </c>
      <c r="O74" t="s">
        <v>4082</v>
      </c>
      <c r="P74" s="10" t="s">
        <v>3447</v>
      </c>
      <c r="Q74" t="s">
        <v>3448</v>
      </c>
      <c r="R74" s="9">
        <v>1.01</v>
      </c>
      <c r="S74" s="19">
        <v>43995.6</v>
      </c>
      <c r="T74" s="20">
        <v>41753</v>
      </c>
      <c r="U74" s="12">
        <f>VLOOKUP(A74,Original!D$2:E$999,2)</f>
        <v>752.96</v>
      </c>
      <c r="V74" s="21">
        <f t="shared" si="26"/>
        <v>0.0180336742270017</v>
      </c>
      <c r="W74" s="21"/>
      <c r="X74" s="21"/>
      <c r="Y74" t="s">
        <v>4083</v>
      </c>
    </row>
    <row r="75" ht="14.55" hidden="1" customHeight="1" spans="1:25">
      <c r="A75" s="9" t="s">
        <v>2798</v>
      </c>
      <c r="B75" t="s">
        <v>4548</v>
      </c>
      <c r="C75" t="s">
        <v>4549</v>
      </c>
      <c r="D75" t="s">
        <v>4550</v>
      </c>
      <c r="E75" t="s">
        <v>3423</v>
      </c>
      <c r="F75" t="s">
        <v>4551</v>
      </c>
      <c r="G75" t="s">
        <v>3425</v>
      </c>
      <c r="H75" t="s">
        <v>3514</v>
      </c>
      <c r="I75" t="s">
        <v>3515</v>
      </c>
      <c r="J75" t="s">
        <v>3425</v>
      </c>
      <c r="L75" t="s">
        <v>4552</v>
      </c>
      <c r="M75">
        <f>COUNTIF(K:L,L75)</f>
        <v>1</v>
      </c>
      <c r="N75" t="s">
        <v>4553</v>
      </c>
      <c r="O75" t="s">
        <v>3534</v>
      </c>
      <c r="P75" s="10" t="s">
        <v>3432</v>
      </c>
      <c r="Q75" t="s">
        <v>3433</v>
      </c>
      <c r="R75" s="9">
        <v>2</v>
      </c>
      <c r="S75" s="19">
        <v>87120</v>
      </c>
      <c r="T75" s="20">
        <v>30396</v>
      </c>
      <c r="U75" s="12">
        <f>VLOOKUP(A75,Original!D$2:E$999,2)</f>
        <v>602.86</v>
      </c>
      <c r="V75" s="21">
        <f t="shared" si="26"/>
        <v>0.0198335307277273</v>
      </c>
      <c r="W75" s="21"/>
      <c r="X75" s="21"/>
      <c r="Y75" t="s">
        <v>4554</v>
      </c>
    </row>
    <row r="76" ht="14.55" hidden="1" customHeight="1" spans="1:25">
      <c r="A76" s="9" t="s">
        <v>1676</v>
      </c>
      <c r="B76" t="s">
        <v>4096</v>
      </c>
      <c r="C76" t="s">
        <v>4097</v>
      </c>
      <c r="D76" t="s">
        <v>4098</v>
      </c>
      <c r="E76" t="s">
        <v>3423</v>
      </c>
      <c r="F76" t="s">
        <v>4099</v>
      </c>
      <c r="G76" t="s">
        <v>3504</v>
      </c>
      <c r="H76" t="s">
        <v>3441</v>
      </c>
      <c r="I76" t="s">
        <v>3442</v>
      </c>
      <c r="J76" t="s">
        <v>4100</v>
      </c>
      <c r="K76" t="s">
        <v>4101</v>
      </c>
      <c r="M76">
        <f>COUNTIF(K:L,K76)</f>
        <v>1</v>
      </c>
      <c r="N76" t="s">
        <v>4102</v>
      </c>
      <c r="O76" t="s">
        <v>3508</v>
      </c>
      <c r="P76" s="10" t="s">
        <v>3432</v>
      </c>
      <c r="Q76" t="s">
        <v>3433</v>
      </c>
      <c r="R76" s="9">
        <v>1.47</v>
      </c>
      <c r="S76" s="19">
        <v>64033.2</v>
      </c>
      <c r="T76" s="20">
        <v>51941</v>
      </c>
      <c r="U76" s="12">
        <f>VLOOKUP(A76,Original!D$2:E$999,2)</f>
        <v>1064.01</v>
      </c>
      <c r="V76" s="21">
        <f t="shared" si="26"/>
        <v>0.0204849733351302</v>
      </c>
      <c r="W76" s="21"/>
      <c r="X76" s="21"/>
      <c r="Y76" t="s">
        <v>4103</v>
      </c>
    </row>
    <row r="77" ht="14.55" hidden="1" customHeight="1" spans="1:25">
      <c r="A77" s="9" t="s">
        <v>1684</v>
      </c>
      <c r="B77" t="s">
        <v>4104</v>
      </c>
      <c r="C77" t="s">
        <v>4105</v>
      </c>
      <c r="D77" t="s">
        <v>4106</v>
      </c>
      <c r="E77" t="s">
        <v>3438</v>
      </c>
      <c r="F77" t="s">
        <v>4107</v>
      </c>
      <c r="G77" t="s">
        <v>3504</v>
      </c>
      <c r="H77" t="s">
        <v>3441</v>
      </c>
      <c r="I77" t="s">
        <v>3442</v>
      </c>
      <c r="J77" t="s">
        <v>4108</v>
      </c>
      <c r="L77" t="s">
        <v>4109</v>
      </c>
      <c r="M77">
        <f>COUNTIF(K:L,L77)</f>
        <v>1</v>
      </c>
      <c r="N77" t="s">
        <v>3798</v>
      </c>
      <c r="O77" t="s">
        <v>4110</v>
      </c>
      <c r="P77" s="10" t="s">
        <v>3432</v>
      </c>
      <c r="Q77" t="s">
        <v>3448</v>
      </c>
      <c r="R77" s="9">
        <v>0.46</v>
      </c>
      <c r="S77" s="19">
        <v>20037.6</v>
      </c>
      <c r="T77" s="20">
        <v>23697</v>
      </c>
      <c r="U77" s="12">
        <f>VLOOKUP(A77,Original!D$2:E$999,2)</f>
        <v>581.89</v>
      </c>
      <c r="V77" s="21">
        <f t="shared" si="26"/>
        <v>0.024555428957252</v>
      </c>
      <c r="W77" s="21"/>
      <c r="X77" s="21"/>
      <c r="Y77" t="s">
        <v>4111</v>
      </c>
    </row>
    <row r="78" ht="14.55" hidden="1" customHeight="1" spans="1:25">
      <c r="A78" s="9" t="s">
        <v>1728</v>
      </c>
      <c r="B78" t="s">
        <v>4145</v>
      </c>
      <c r="C78" t="s">
        <v>4146</v>
      </c>
      <c r="D78" t="s">
        <v>4147</v>
      </c>
      <c r="E78" t="s">
        <v>3423</v>
      </c>
      <c r="F78" t="s">
        <v>4148</v>
      </c>
      <c r="G78" t="s">
        <v>3504</v>
      </c>
      <c r="H78" t="s">
        <v>3441</v>
      </c>
      <c r="I78" t="s">
        <v>3442</v>
      </c>
      <c r="J78" t="s">
        <v>4149</v>
      </c>
      <c r="L78" t="s">
        <v>4150</v>
      </c>
      <c r="M78">
        <f>COUNTIF(K:L,L78)</f>
        <v>1</v>
      </c>
      <c r="N78" t="s">
        <v>4151</v>
      </c>
      <c r="O78" t="s">
        <v>4152</v>
      </c>
      <c r="P78" s="10" t="s">
        <v>3432</v>
      </c>
      <c r="Q78" t="s">
        <v>3433</v>
      </c>
      <c r="R78" s="9">
        <v>1.12</v>
      </c>
      <c r="S78" s="19">
        <v>48787.2</v>
      </c>
      <c r="T78" s="20">
        <v>63542</v>
      </c>
      <c r="U78" s="12">
        <f>VLOOKUP(A78,Original!D$2:E$999,2)</f>
        <v>1327.85</v>
      </c>
      <c r="V78" s="21">
        <f t="shared" si="26"/>
        <v>0.0208972018507444</v>
      </c>
      <c r="W78" s="21"/>
      <c r="X78" s="21"/>
      <c r="Y78" t="s">
        <v>4153</v>
      </c>
    </row>
    <row r="79" hidden="1" spans="1:25">
      <c r="A79" s="9" t="s">
        <v>511</v>
      </c>
      <c r="B79" t="s">
        <v>3706</v>
      </c>
      <c r="C79" t="s">
        <v>3707</v>
      </c>
      <c r="D79" t="s">
        <v>3708</v>
      </c>
      <c r="E79" t="s">
        <v>3548</v>
      </c>
      <c r="F79" t="s">
        <v>3709</v>
      </c>
      <c r="G79" t="s">
        <v>3440</v>
      </c>
      <c r="H79" t="s">
        <v>3710</v>
      </c>
      <c r="I79" t="s">
        <v>3711</v>
      </c>
      <c r="J79" t="s">
        <v>3712</v>
      </c>
      <c r="K79" t="s">
        <v>3713</v>
      </c>
      <c r="M79">
        <f>COUNTIF(K:L,K79)</f>
        <v>2</v>
      </c>
      <c r="N79" t="s">
        <v>3714</v>
      </c>
      <c r="O79" t="s">
        <v>3603</v>
      </c>
      <c r="P79" s="10" t="s">
        <v>3447</v>
      </c>
      <c r="Q79" t="s">
        <v>3556</v>
      </c>
      <c r="R79" s="9">
        <v>1720.88</v>
      </c>
      <c r="S79" s="19">
        <v>74961532.8</v>
      </c>
      <c r="T79" s="20">
        <v>26467</v>
      </c>
      <c r="U79" s="12">
        <f>VLOOKUP(A79,Original!D$2:E$999,2)</f>
        <v>557.39</v>
      </c>
      <c r="V79" s="21">
        <f t="shared" si="26"/>
        <v>0.0210598103298447</v>
      </c>
      <c r="W79" s="13">
        <f>U79*3+2500</f>
        <v>4172.17</v>
      </c>
      <c r="X79" s="21">
        <f>W79/T79</f>
        <v>0.157636679638795</v>
      </c>
      <c r="Y79" t="s">
        <v>3715</v>
      </c>
    </row>
    <row r="80" ht="14.55" hidden="1" customHeight="1" spans="1:31">
      <c r="A80" s="16" t="s">
        <v>3341</v>
      </c>
      <c r="B80" s="8" t="s">
        <v>4977</v>
      </c>
      <c r="C80" s="8" t="s">
        <v>4978</v>
      </c>
      <c r="D80" s="8" t="s">
        <v>4979</v>
      </c>
      <c r="E80" s="8" t="s">
        <v>3423</v>
      </c>
      <c r="F80" s="8" t="s">
        <v>3439</v>
      </c>
      <c r="G80" s="8" t="s">
        <v>3504</v>
      </c>
      <c r="H80" s="8" t="s">
        <v>3441</v>
      </c>
      <c r="I80" s="8" t="s">
        <v>3442</v>
      </c>
      <c r="J80" s="8" t="s">
        <v>4980</v>
      </c>
      <c r="K80" s="8" t="s">
        <v>4981</v>
      </c>
      <c r="L80" s="8"/>
      <c r="M80">
        <f>COUNTIF(K:L,K80)</f>
        <v>1</v>
      </c>
      <c r="N80" s="8" t="s">
        <v>3824</v>
      </c>
      <c r="O80" s="8" t="s">
        <v>3508</v>
      </c>
      <c r="P80" s="10" t="s">
        <v>3432</v>
      </c>
      <c r="Q80" s="8" t="s">
        <v>3433</v>
      </c>
      <c r="R80" s="8" t="s">
        <v>4982</v>
      </c>
      <c r="S80" s="22">
        <v>262231.2</v>
      </c>
      <c r="T80" s="20">
        <v>127661</v>
      </c>
      <c r="U80" s="12">
        <f>VLOOKUP(A80,Original!D$2:E$999,2)</f>
        <v>2705.54</v>
      </c>
      <c r="V80" s="21">
        <f t="shared" si="26"/>
        <v>0.0211931600097132</v>
      </c>
      <c r="W80" s="21"/>
      <c r="X80" s="21"/>
      <c r="Y80" s="8" t="s">
        <v>4983</v>
      </c>
      <c r="Z80" s="8"/>
      <c r="AA80" s="8"/>
      <c r="AB80" s="8"/>
      <c r="AC80" s="8"/>
      <c r="AD80" s="8"/>
      <c r="AE80" s="8"/>
    </row>
    <row r="81" ht="14.55" customHeight="1" spans="1:25">
      <c r="A81" s="9" t="s">
        <v>1989</v>
      </c>
      <c r="B81" t="s">
        <v>4353</v>
      </c>
      <c r="C81" t="s">
        <v>4354</v>
      </c>
      <c r="D81" t="s">
        <v>4355</v>
      </c>
      <c r="E81" t="s">
        <v>3423</v>
      </c>
      <c r="F81" t="s">
        <v>4356</v>
      </c>
      <c r="G81" t="s">
        <v>3504</v>
      </c>
      <c r="H81" t="s">
        <v>3571</v>
      </c>
      <c r="I81" t="s">
        <v>3572</v>
      </c>
      <c r="J81" t="s">
        <v>4357</v>
      </c>
      <c r="L81" t="s">
        <v>4358</v>
      </c>
      <c r="M81">
        <f>COUNTIF(K:L,L81)</f>
        <v>1</v>
      </c>
      <c r="N81" t="s">
        <v>4359</v>
      </c>
      <c r="O81" t="s">
        <v>4119</v>
      </c>
      <c r="P81" s="10" t="s">
        <v>3432</v>
      </c>
      <c r="Q81" t="s">
        <v>3433</v>
      </c>
      <c r="R81" s="9">
        <v>4.46</v>
      </c>
      <c r="S81" s="19">
        <v>194277.6</v>
      </c>
      <c r="T81" s="20">
        <v>218209</v>
      </c>
      <c r="U81" s="12">
        <f>VLOOKUP(A81,Original!D$2:E$999,2)</f>
        <v>4719.73</v>
      </c>
      <c r="V81" s="21">
        <f t="shared" si="26"/>
        <v>0.0216294011704375</v>
      </c>
      <c r="W81" s="13">
        <f>U81*3+2500</f>
        <v>16659.19</v>
      </c>
      <c r="X81" s="21">
        <f>W81/T81</f>
        <v>0.0763451095051075</v>
      </c>
      <c r="Y81" t="s">
        <v>4360</v>
      </c>
    </row>
    <row r="82" ht="14.55" hidden="1" customHeight="1" spans="1:25">
      <c r="A82" s="9" t="s">
        <v>2860</v>
      </c>
      <c r="B82" t="s">
        <v>3958</v>
      </c>
      <c r="C82" t="s">
        <v>3959</v>
      </c>
      <c r="D82" t="s">
        <v>3960</v>
      </c>
      <c r="E82" t="s">
        <v>3423</v>
      </c>
      <c r="F82" t="s">
        <v>3961</v>
      </c>
      <c r="G82" t="s">
        <v>3504</v>
      </c>
      <c r="H82" t="s">
        <v>3441</v>
      </c>
      <c r="I82" t="s">
        <v>3442</v>
      </c>
      <c r="J82" t="s">
        <v>3962</v>
      </c>
      <c r="L82" t="s">
        <v>3963</v>
      </c>
      <c r="M82">
        <f>COUNTIF(K:L,L82)</f>
        <v>1</v>
      </c>
      <c r="N82" t="s">
        <v>3964</v>
      </c>
      <c r="O82" t="s">
        <v>3965</v>
      </c>
      <c r="P82" s="10" t="s">
        <v>3432</v>
      </c>
      <c r="Q82" t="s">
        <v>3433</v>
      </c>
      <c r="R82" s="9">
        <v>1.9</v>
      </c>
      <c r="S82" s="19">
        <v>82764</v>
      </c>
      <c r="T82" s="20">
        <v>79852</v>
      </c>
      <c r="U82" s="12">
        <f>VLOOKUP(A82,Original!D$2:E$999,2)</f>
        <v>1787.54</v>
      </c>
      <c r="V82" s="21">
        <f t="shared" si="26"/>
        <v>0.0223856634774333</v>
      </c>
      <c r="W82" s="21"/>
      <c r="X82" s="21"/>
      <c r="Y82" t="s">
        <v>3966</v>
      </c>
    </row>
    <row r="83" hidden="1" spans="1:25">
      <c r="A83" s="9" t="s">
        <v>2934</v>
      </c>
      <c r="B83" t="s">
        <v>4154</v>
      </c>
      <c r="C83" t="s">
        <v>4155</v>
      </c>
      <c r="D83" t="s">
        <v>4156</v>
      </c>
      <c r="E83" t="s">
        <v>3438</v>
      </c>
      <c r="F83" t="s">
        <v>4157</v>
      </c>
      <c r="G83" t="s">
        <v>3440</v>
      </c>
      <c r="H83" t="s">
        <v>3688</v>
      </c>
      <c r="I83" t="s">
        <v>3689</v>
      </c>
      <c r="J83" t="s">
        <v>4158</v>
      </c>
      <c r="L83" t="s">
        <v>4159</v>
      </c>
      <c r="M83">
        <f>COUNTIF(K:L,L83)</f>
        <v>1</v>
      </c>
      <c r="N83" t="s">
        <v>4160</v>
      </c>
      <c r="O83" t="s">
        <v>4161</v>
      </c>
      <c r="P83" s="10" t="s">
        <v>3447</v>
      </c>
      <c r="Q83" t="s">
        <v>3448</v>
      </c>
      <c r="R83" s="9">
        <v>7.82</v>
      </c>
      <c r="S83" s="19">
        <v>340639.2</v>
      </c>
      <c r="T83" s="20">
        <v>37706</v>
      </c>
      <c r="U83" s="12">
        <f>VLOOKUP(A83,Original!D$2:E$999,2)</f>
        <v>511.06</v>
      </c>
      <c r="V83" s="21">
        <f t="shared" si="26"/>
        <v>0.0135538110645521</v>
      </c>
      <c r="W83" s="13">
        <f t="shared" ref="W83:W85" si="27">U83*3+2500</f>
        <v>4033.18</v>
      </c>
      <c r="X83" s="21">
        <f t="shared" ref="X83:X85" si="28">W83/T83</f>
        <v>0.106963878427836</v>
      </c>
      <c r="Y83" t="s">
        <v>4162</v>
      </c>
    </row>
    <row r="84" ht="14.55" hidden="1" customHeight="1" spans="1:25">
      <c r="A84" s="9" t="s">
        <v>2977</v>
      </c>
      <c r="B84" t="s">
        <v>4699</v>
      </c>
      <c r="C84" t="s">
        <v>4700</v>
      </c>
      <c r="D84" t="s">
        <v>4701</v>
      </c>
      <c r="E84" t="s">
        <v>3423</v>
      </c>
      <c r="F84" t="s">
        <v>4702</v>
      </c>
      <c r="G84" t="s">
        <v>3425</v>
      </c>
      <c r="H84" t="s">
        <v>3688</v>
      </c>
      <c r="I84" t="s">
        <v>3689</v>
      </c>
      <c r="J84" t="s">
        <v>3617</v>
      </c>
      <c r="L84" t="s">
        <v>4703</v>
      </c>
      <c r="M84">
        <f>COUNTIF(K:L,L84)</f>
        <v>1</v>
      </c>
      <c r="N84" t="s">
        <v>4704</v>
      </c>
      <c r="O84" t="s">
        <v>4705</v>
      </c>
      <c r="P84" s="10" t="s">
        <v>3432</v>
      </c>
      <c r="Q84" t="s">
        <v>3433</v>
      </c>
      <c r="R84" s="9">
        <v>2.5</v>
      </c>
      <c r="S84" s="19">
        <v>108900</v>
      </c>
      <c r="T84" s="20">
        <v>55766</v>
      </c>
      <c r="U84" s="12">
        <f>VLOOKUP(A84,Original!D$2:E$999,2)</f>
        <v>1278.48</v>
      </c>
      <c r="V84" s="21">
        <f t="shared" si="26"/>
        <v>0.0229257970806585</v>
      </c>
      <c r="W84" s="13">
        <f t="shared" si="27"/>
        <v>6335.44</v>
      </c>
      <c r="X84" s="21">
        <f t="shared" si="28"/>
        <v>0.113607574507765</v>
      </c>
      <c r="Y84" t="s">
        <v>4706</v>
      </c>
    </row>
    <row r="85" ht="14.55" hidden="1" customHeight="1" spans="1:25">
      <c r="A85" s="9" t="s">
        <v>359</v>
      </c>
      <c r="B85" t="s">
        <v>3631</v>
      </c>
      <c r="C85" t="s">
        <v>3632</v>
      </c>
      <c r="D85" t="s">
        <v>3633</v>
      </c>
      <c r="E85" t="s">
        <v>3423</v>
      </c>
      <c r="F85" t="s">
        <v>3625</v>
      </c>
      <c r="G85" t="s">
        <v>3425</v>
      </c>
      <c r="H85" t="s">
        <v>3493</v>
      </c>
      <c r="I85" t="s">
        <v>3494</v>
      </c>
      <c r="J85" t="s">
        <v>3634</v>
      </c>
      <c r="L85" t="s">
        <v>3635</v>
      </c>
      <c r="M85">
        <f>COUNTIF(K:L,L85)</f>
        <v>1</v>
      </c>
      <c r="N85" t="s">
        <v>3636</v>
      </c>
      <c r="O85" t="s">
        <v>3637</v>
      </c>
      <c r="P85" s="10" t="s">
        <v>3432</v>
      </c>
      <c r="Q85" t="s">
        <v>3433</v>
      </c>
      <c r="R85" s="9">
        <v>7.47</v>
      </c>
      <c r="S85" s="19">
        <v>325393.2</v>
      </c>
      <c r="T85" s="20">
        <v>52242</v>
      </c>
      <c r="U85" s="12">
        <f>VLOOKUP(A85,Original!D$2:E$999,2)</f>
        <v>1268.27</v>
      </c>
      <c r="V85" s="21">
        <f t="shared" si="26"/>
        <v>0.0242768270740018</v>
      </c>
      <c r="W85" s="13">
        <f t="shared" si="27"/>
        <v>6304.81</v>
      </c>
      <c r="X85" s="21">
        <f t="shared" si="28"/>
        <v>0.1206846981356</v>
      </c>
      <c r="Y85" t="s">
        <v>3638</v>
      </c>
    </row>
    <row r="86" ht="14.55" hidden="1" customHeight="1" spans="1:25">
      <c r="A86" s="9" t="s">
        <v>1886</v>
      </c>
      <c r="B86" t="s">
        <v>4236</v>
      </c>
      <c r="C86" t="s">
        <v>4237</v>
      </c>
      <c r="D86" t="s">
        <v>4238</v>
      </c>
      <c r="E86" t="s">
        <v>3423</v>
      </c>
      <c r="F86" t="s">
        <v>4239</v>
      </c>
      <c r="G86" t="s">
        <v>3504</v>
      </c>
      <c r="H86" t="s">
        <v>3571</v>
      </c>
      <c r="I86" t="s">
        <v>3572</v>
      </c>
      <c r="J86" t="s">
        <v>4240</v>
      </c>
      <c r="K86" t="s">
        <v>4241</v>
      </c>
      <c r="L86" t="s">
        <v>4242</v>
      </c>
      <c r="M86">
        <f>COUNTIF(K:L,K86)</f>
        <v>1</v>
      </c>
      <c r="N86" t="s">
        <v>4243</v>
      </c>
      <c r="O86" t="s">
        <v>4119</v>
      </c>
      <c r="P86" s="10" t="s">
        <v>3432</v>
      </c>
      <c r="Q86" t="s">
        <v>3433</v>
      </c>
      <c r="R86" s="9">
        <v>1.39</v>
      </c>
      <c r="S86" s="19">
        <v>60548.4</v>
      </c>
      <c r="T86" s="20">
        <v>65847</v>
      </c>
      <c r="U86" s="12">
        <f>VLOOKUP(A86,Original!D$2:E$999,2)</f>
        <v>1638</v>
      </c>
      <c r="V86" s="21">
        <f t="shared" si="26"/>
        <v>0.0248758485580209</v>
      </c>
      <c r="W86" s="21"/>
      <c r="X86" s="21"/>
      <c r="Y86" t="s">
        <v>4244</v>
      </c>
    </row>
    <row r="87" ht="14.55" hidden="1" customHeight="1" spans="1:25">
      <c r="A87" s="9" t="s">
        <v>2172</v>
      </c>
      <c r="B87" t="s">
        <v>4188</v>
      </c>
      <c r="C87" t="s">
        <v>4189</v>
      </c>
      <c r="D87" t="s">
        <v>4190</v>
      </c>
      <c r="E87" t="s">
        <v>3438</v>
      </c>
      <c r="F87" t="s">
        <v>4191</v>
      </c>
      <c r="G87" t="s">
        <v>3440</v>
      </c>
      <c r="H87" t="s">
        <v>3720</v>
      </c>
      <c r="I87" t="s">
        <v>3721</v>
      </c>
      <c r="J87" t="s">
        <v>4192</v>
      </c>
      <c r="K87" t="s">
        <v>4193</v>
      </c>
      <c r="M87">
        <f>COUNTIF(K:L,K87)</f>
        <v>2</v>
      </c>
      <c r="N87" t="s">
        <v>4194</v>
      </c>
      <c r="O87" t="s">
        <v>4195</v>
      </c>
      <c r="P87" s="10" t="s">
        <v>3447</v>
      </c>
      <c r="Q87" t="s">
        <v>3448</v>
      </c>
      <c r="R87" s="9">
        <v>42.85</v>
      </c>
      <c r="S87" s="19">
        <v>1866546</v>
      </c>
      <c r="T87" s="20">
        <v>29585</v>
      </c>
      <c r="U87" s="12">
        <f>VLOOKUP(A87,Original!D$2:E$999,2)</f>
        <v>588.99</v>
      </c>
      <c r="V87" s="21">
        <f t="shared" si="26"/>
        <v>0.0199083995267872</v>
      </c>
      <c r="W87" s="13">
        <f>U87*3+2500</f>
        <v>4266.97</v>
      </c>
      <c r="X87" s="21">
        <f>W87/T87</f>
        <v>0.144227480141964</v>
      </c>
      <c r="Y87" t="s">
        <v>4196</v>
      </c>
    </row>
    <row r="88" ht="14.55" hidden="1" customHeight="1" spans="1:25">
      <c r="A88" s="9" t="s">
        <v>1720</v>
      </c>
      <c r="B88" t="s">
        <v>4137</v>
      </c>
      <c r="C88" t="s">
        <v>4138</v>
      </c>
      <c r="D88" t="s">
        <v>4139</v>
      </c>
      <c r="E88" t="s">
        <v>3423</v>
      </c>
      <c r="F88" t="s">
        <v>4140</v>
      </c>
      <c r="G88" t="s">
        <v>3504</v>
      </c>
      <c r="H88" t="s">
        <v>3441</v>
      </c>
      <c r="I88" t="s">
        <v>3442</v>
      </c>
      <c r="J88" t="s">
        <v>4141</v>
      </c>
      <c r="L88" t="s">
        <v>4142</v>
      </c>
      <c r="M88">
        <f>COUNTIF(K:L,L88)</f>
        <v>1</v>
      </c>
      <c r="N88" t="s">
        <v>4143</v>
      </c>
      <c r="O88" t="s">
        <v>3508</v>
      </c>
      <c r="P88" s="10" t="s">
        <v>3432</v>
      </c>
      <c r="Q88" t="s">
        <v>3433</v>
      </c>
      <c r="R88" s="9">
        <v>1.09</v>
      </c>
      <c r="S88" s="19">
        <v>47480.4</v>
      </c>
      <c r="T88" s="20">
        <v>49625</v>
      </c>
      <c r="U88" s="12">
        <f>VLOOKUP(A88,Original!D$2:E$999,2)</f>
        <v>1262.58</v>
      </c>
      <c r="V88" s="21">
        <f t="shared" si="26"/>
        <v>0.0254424181360202</v>
      </c>
      <c r="W88" s="21"/>
      <c r="X88" s="21"/>
      <c r="Y88" t="s">
        <v>4144</v>
      </c>
    </row>
    <row r="89" ht="14.55" hidden="1" customHeight="1" spans="1:25">
      <c r="A89" s="9" t="s">
        <v>176</v>
      </c>
      <c r="B89" t="s">
        <v>3521</v>
      </c>
      <c r="C89" t="s">
        <v>3522</v>
      </c>
      <c r="D89" t="s">
        <v>3523</v>
      </c>
      <c r="E89" t="s">
        <v>3423</v>
      </c>
      <c r="F89" t="s">
        <v>3524</v>
      </c>
      <c r="G89" t="s">
        <v>3425</v>
      </c>
      <c r="H89" t="s">
        <v>3514</v>
      </c>
      <c r="I89" t="s">
        <v>3515</v>
      </c>
      <c r="J89" t="s">
        <v>3425</v>
      </c>
      <c r="L89" t="s">
        <v>3525</v>
      </c>
      <c r="M89">
        <f>COUNTIF(K:L,L89)</f>
        <v>1</v>
      </c>
      <c r="N89" t="s">
        <v>3526</v>
      </c>
      <c r="O89" t="s">
        <v>3527</v>
      </c>
      <c r="P89" s="10" t="s">
        <v>3432</v>
      </c>
      <c r="Q89" t="s">
        <v>3433</v>
      </c>
      <c r="R89" s="9">
        <v>2</v>
      </c>
      <c r="S89" s="19">
        <v>87120</v>
      </c>
      <c r="T89" s="20">
        <v>20945</v>
      </c>
      <c r="U89" s="12">
        <f>VLOOKUP(A89,Original!D$2:E$999,2)</f>
        <v>562.48</v>
      </c>
      <c r="V89" s="21">
        <f t="shared" si="26"/>
        <v>0.0268550966817856</v>
      </c>
      <c r="W89" s="21"/>
      <c r="X89" s="21"/>
      <c r="Y89" t="s">
        <v>3528</v>
      </c>
    </row>
    <row r="90" hidden="1" spans="1:25">
      <c r="A90" s="9" t="s">
        <v>3102</v>
      </c>
      <c r="B90" t="s">
        <v>4212</v>
      </c>
      <c r="C90" t="s">
        <v>4213</v>
      </c>
      <c r="D90" t="s">
        <v>4214</v>
      </c>
      <c r="E90" t="s">
        <v>3438</v>
      </c>
      <c r="F90" t="s">
        <v>4215</v>
      </c>
      <c r="G90" t="s">
        <v>3440</v>
      </c>
      <c r="H90" t="s">
        <v>3688</v>
      </c>
      <c r="I90" t="s">
        <v>3689</v>
      </c>
      <c r="J90" t="s">
        <v>4216</v>
      </c>
      <c r="L90" t="s">
        <v>4217</v>
      </c>
      <c r="M90">
        <f>COUNTIF(K:L,L90)</f>
        <v>1</v>
      </c>
      <c r="N90" t="s">
        <v>4218</v>
      </c>
      <c r="O90" t="s">
        <v>4219</v>
      </c>
      <c r="P90" s="10" t="s">
        <v>3447</v>
      </c>
      <c r="Q90" t="s">
        <v>3448</v>
      </c>
      <c r="R90" s="9">
        <v>2.31</v>
      </c>
      <c r="S90" s="19">
        <v>100623.6</v>
      </c>
      <c r="T90" s="20">
        <v>33050</v>
      </c>
      <c r="U90" s="12">
        <f>VLOOKUP(A90,Original!D$2:E$999,2)</f>
        <v>604.47</v>
      </c>
      <c r="V90" s="21">
        <f t="shared" si="26"/>
        <v>0.0182895612708018</v>
      </c>
      <c r="W90" s="13">
        <f>U90*3+2500</f>
        <v>4313.41</v>
      </c>
      <c r="X90" s="21">
        <f>W90/T90</f>
        <v>0.130511649016641</v>
      </c>
      <c r="Y90" t="s">
        <v>4220</v>
      </c>
    </row>
    <row r="91" ht="14.55" hidden="1" customHeight="1" spans="1:25">
      <c r="A91" s="9" t="s">
        <v>1621</v>
      </c>
      <c r="B91" t="s">
        <v>4003</v>
      </c>
      <c r="C91" t="s">
        <v>4004</v>
      </c>
      <c r="D91" t="s">
        <v>4005</v>
      </c>
      <c r="E91" t="s">
        <v>3423</v>
      </c>
      <c r="F91" t="s">
        <v>4006</v>
      </c>
      <c r="G91" t="s">
        <v>3425</v>
      </c>
      <c r="H91" t="s">
        <v>3688</v>
      </c>
      <c r="I91" t="s">
        <v>3689</v>
      </c>
      <c r="J91" t="s">
        <v>4007</v>
      </c>
      <c r="L91" t="s">
        <v>4008</v>
      </c>
      <c r="M91">
        <f>COUNTIF(K:L,L91)</f>
        <v>1</v>
      </c>
      <c r="N91" t="s">
        <v>4009</v>
      </c>
      <c r="O91" t="s">
        <v>3780</v>
      </c>
      <c r="P91" s="10" t="s">
        <v>3432</v>
      </c>
      <c r="Q91" t="s">
        <v>3433</v>
      </c>
      <c r="R91" s="9">
        <v>1.02</v>
      </c>
      <c r="S91" s="19">
        <v>44431.2</v>
      </c>
      <c r="T91" s="20">
        <v>42107</v>
      </c>
      <c r="U91" s="12">
        <f>VLOOKUP(A91,Original!D$2:E$999,2)</f>
        <v>1267.05</v>
      </c>
      <c r="V91" s="21">
        <f t="shared" si="26"/>
        <v>0.0300911962381552</v>
      </c>
      <c r="W91" s="21"/>
      <c r="X91" s="21"/>
      <c r="Y91" t="s">
        <v>4010</v>
      </c>
    </row>
    <row r="92" ht="14.55" hidden="1" customHeight="1" spans="1:25">
      <c r="A92" s="9" t="s">
        <v>1970</v>
      </c>
      <c r="B92" t="s">
        <v>4329</v>
      </c>
      <c r="C92" t="s">
        <v>4330</v>
      </c>
      <c r="D92" t="s">
        <v>4331</v>
      </c>
      <c r="E92" t="s">
        <v>3423</v>
      </c>
      <c r="F92" t="s">
        <v>4332</v>
      </c>
      <c r="G92" t="s">
        <v>3425</v>
      </c>
      <c r="H92" t="s">
        <v>4249</v>
      </c>
      <c r="I92" t="s">
        <v>4250</v>
      </c>
      <c r="J92" t="s">
        <v>4264</v>
      </c>
      <c r="L92" t="s">
        <v>4333</v>
      </c>
      <c r="M92">
        <f>COUNTIF(K:L,L92)</f>
        <v>1</v>
      </c>
      <c r="N92" t="s">
        <v>4334</v>
      </c>
      <c r="O92" t="s">
        <v>3863</v>
      </c>
      <c r="P92" s="10" t="s">
        <v>3432</v>
      </c>
      <c r="Q92" t="s">
        <v>3433</v>
      </c>
      <c r="R92" s="9">
        <v>2.1</v>
      </c>
      <c r="S92" s="19">
        <v>91476</v>
      </c>
      <c r="T92" s="20">
        <v>20160</v>
      </c>
      <c r="U92" s="12">
        <f>VLOOKUP(A92,Original!D$2:E$999,2)</f>
        <v>611.72</v>
      </c>
      <c r="V92" s="21">
        <f t="shared" si="26"/>
        <v>0.030343253968254</v>
      </c>
      <c r="W92" s="13">
        <f>U92*3+2500</f>
        <v>4335.16</v>
      </c>
      <c r="X92" s="21">
        <f>W92/T92</f>
        <v>0.215037698412698</v>
      </c>
      <c r="Y92" t="s">
        <v>4335</v>
      </c>
    </row>
    <row r="93" ht="14.55" hidden="1" customHeight="1" spans="1:25">
      <c r="A93" s="9" t="s">
        <v>35</v>
      </c>
      <c r="B93" t="s">
        <v>3420</v>
      </c>
      <c r="C93" s="15" t="s">
        <v>3421</v>
      </c>
      <c r="D93" t="s">
        <v>3422</v>
      </c>
      <c r="E93" t="s">
        <v>3423</v>
      </c>
      <c r="F93" t="s">
        <v>3424</v>
      </c>
      <c r="G93" t="s">
        <v>3425</v>
      </c>
      <c r="H93" t="s">
        <v>3426</v>
      </c>
      <c r="I93" t="s">
        <v>3427</v>
      </c>
      <c r="J93" t="s">
        <v>3428</v>
      </c>
      <c r="K93" t="s">
        <v>3429</v>
      </c>
      <c r="M93">
        <f>COUNTIF(K:L,K93)</f>
        <v>1</v>
      </c>
      <c r="N93" t="s">
        <v>3430</v>
      </c>
      <c r="O93" t="s">
        <v>3431</v>
      </c>
      <c r="P93" s="10" t="s">
        <v>3432</v>
      </c>
      <c r="Q93" t="s">
        <v>3433</v>
      </c>
      <c r="R93" s="9">
        <v>0.11</v>
      </c>
      <c r="S93" s="19">
        <v>4791.6</v>
      </c>
      <c r="T93" s="20">
        <v>28219</v>
      </c>
      <c r="U93" s="12">
        <f>VLOOKUP(A93,Original!D$2:E$999,2)</f>
        <v>880.01</v>
      </c>
      <c r="V93" s="21">
        <f t="shared" si="26"/>
        <v>0.0311850171870017</v>
      </c>
      <c r="W93" s="21"/>
      <c r="X93" s="21"/>
      <c r="Y93" s="15" t="s">
        <v>3434</v>
      </c>
    </row>
    <row r="94" ht="14.55" hidden="1" customHeight="1" spans="1:25">
      <c r="A94" s="9" t="s">
        <v>1902</v>
      </c>
      <c r="B94" t="s">
        <v>4258</v>
      </c>
      <c r="C94" t="s">
        <v>4259</v>
      </c>
      <c r="D94" t="s">
        <v>4260</v>
      </c>
      <c r="E94" t="s">
        <v>3423</v>
      </c>
      <c r="F94" t="s">
        <v>4261</v>
      </c>
      <c r="G94" t="s">
        <v>3425</v>
      </c>
      <c r="H94" t="s">
        <v>4262</v>
      </c>
      <c r="I94" t="s">
        <v>4263</v>
      </c>
      <c r="J94" t="s">
        <v>4264</v>
      </c>
      <c r="L94" t="s">
        <v>4265</v>
      </c>
      <c r="M94">
        <f>COUNTIF(K:L,L94)</f>
        <v>1</v>
      </c>
      <c r="N94" t="s">
        <v>4266</v>
      </c>
      <c r="O94" t="s">
        <v>4267</v>
      </c>
      <c r="P94" s="10" t="s">
        <v>3432</v>
      </c>
      <c r="Q94" t="s">
        <v>3433</v>
      </c>
      <c r="R94" s="9">
        <v>2.1</v>
      </c>
      <c r="S94" s="19">
        <v>91476</v>
      </c>
      <c r="T94" s="20">
        <v>36449</v>
      </c>
      <c r="U94" s="12">
        <f>VLOOKUP(A94,Original!D$2:E$999,2)</f>
        <v>1144.99</v>
      </c>
      <c r="V94" s="21">
        <f t="shared" si="26"/>
        <v>0.0314134818513539</v>
      </c>
      <c r="W94" s="13">
        <f t="shared" ref="W94:W96" si="29">U94*3+2500</f>
        <v>5934.97</v>
      </c>
      <c r="X94" s="21">
        <f t="shared" ref="X94:X96" si="30">W94/T94</f>
        <v>0.162829432906253</v>
      </c>
      <c r="Y94" t="s">
        <v>4268</v>
      </c>
    </row>
    <row r="95" ht="14.55" hidden="1" customHeight="1" spans="1:25">
      <c r="A95" s="9" t="s">
        <v>2176</v>
      </c>
      <c r="B95" t="s">
        <v>4254</v>
      </c>
      <c r="C95" t="s">
        <v>4189</v>
      </c>
      <c r="D95" t="s">
        <v>4255</v>
      </c>
      <c r="E95" t="s">
        <v>3438</v>
      </c>
      <c r="F95" t="s">
        <v>4191</v>
      </c>
      <c r="G95" t="s">
        <v>3440</v>
      </c>
      <c r="H95" t="s">
        <v>3720</v>
      </c>
      <c r="I95" t="s">
        <v>3721</v>
      </c>
      <c r="J95" t="s">
        <v>4256</v>
      </c>
      <c r="K95" t="s">
        <v>4193</v>
      </c>
      <c r="M95">
        <f>COUNTIF(K:L,K95)</f>
        <v>2</v>
      </c>
      <c r="N95" t="s">
        <v>4194</v>
      </c>
      <c r="O95" t="s">
        <v>4195</v>
      </c>
      <c r="P95" s="10" t="s">
        <v>3447</v>
      </c>
      <c r="Q95" t="s">
        <v>3448</v>
      </c>
      <c r="R95" s="9">
        <v>39.94</v>
      </c>
      <c r="S95" s="19">
        <v>1739786.4</v>
      </c>
      <c r="T95" s="20">
        <v>28477</v>
      </c>
      <c r="U95" s="12">
        <f>VLOOKUP(A95,Original!D$2:E$999,2)</f>
        <v>565.88</v>
      </c>
      <c r="V95" s="21">
        <f t="shared" si="26"/>
        <v>0.0198714752256207</v>
      </c>
      <c r="W95" s="13">
        <f t="shared" si="29"/>
        <v>4197.64</v>
      </c>
      <c r="X95" s="21">
        <f t="shared" si="30"/>
        <v>0.147404572110826</v>
      </c>
      <c r="Y95" t="s">
        <v>4257</v>
      </c>
    </row>
    <row r="96" ht="14.55" hidden="1" customHeight="1" spans="1:25">
      <c r="A96" s="9" t="s">
        <v>3028</v>
      </c>
      <c r="B96" t="s">
        <v>4721</v>
      </c>
      <c r="C96" t="s">
        <v>4722</v>
      </c>
      <c r="D96" t="s">
        <v>4723</v>
      </c>
      <c r="E96" t="s">
        <v>3423</v>
      </c>
      <c r="F96" t="s">
        <v>4724</v>
      </c>
      <c r="G96" t="s">
        <v>3425</v>
      </c>
      <c r="H96" t="s">
        <v>3688</v>
      </c>
      <c r="I96" t="s">
        <v>3689</v>
      </c>
      <c r="J96" t="s">
        <v>4725</v>
      </c>
      <c r="L96" t="s">
        <v>4726</v>
      </c>
      <c r="M96">
        <f>COUNTIF(K:L,L96)</f>
        <v>1</v>
      </c>
      <c r="N96" t="s">
        <v>4727</v>
      </c>
      <c r="O96" t="s">
        <v>3469</v>
      </c>
      <c r="P96" s="10" t="s">
        <v>3432</v>
      </c>
      <c r="Q96" t="s">
        <v>3433</v>
      </c>
      <c r="R96" s="9">
        <v>2.29</v>
      </c>
      <c r="S96" s="19">
        <v>99752.4</v>
      </c>
      <c r="T96" s="20">
        <v>30616</v>
      </c>
      <c r="U96" s="12">
        <f>VLOOKUP(A96,Original!D$2:E$999,2)</f>
        <v>994.22</v>
      </c>
      <c r="V96" s="21">
        <f t="shared" si="26"/>
        <v>0.0324738698719624</v>
      </c>
      <c r="W96" s="13">
        <f t="shared" si="29"/>
        <v>5482.66</v>
      </c>
      <c r="X96" s="21">
        <f t="shared" si="30"/>
        <v>0.179078259733473</v>
      </c>
      <c r="Y96" t="s">
        <v>4728</v>
      </c>
    </row>
    <row r="97" ht="14.55" hidden="1" customHeight="1" spans="1:25">
      <c r="A97" s="9" t="s">
        <v>1914</v>
      </c>
      <c r="B97" t="s">
        <v>4269</v>
      </c>
      <c r="C97" t="s">
        <v>4270</v>
      </c>
      <c r="D97" t="s">
        <v>4271</v>
      </c>
      <c r="E97" t="s">
        <v>3438</v>
      </c>
      <c r="F97" t="s">
        <v>4272</v>
      </c>
      <c r="G97" t="s">
        <v>3440</v>
      </c>
      <c r="H97" t="s">
        <v>4249</v>
      </c>
      <c r="I97" t="s">
        <v>4250</v>
      </c>
      <c r="J97" t="s">
        <v>4273</v>
      </c>
      <c r="L97" t="s">
        <v>4274</v>
      </c>
      <c r="M97">
        <f>COUNTIF(K:L,L97)</f>
        <v>1</v>
      </c>
      <c r="N97" t="s">
        <v>4275</v>
      </c>
      <c r="O97" t="s">
        <v>4276</v>
      </c>
      <c r="P97" s="10" t="s">
        <v>3447</v>
      </c>
      <c r="Q97" t="s">
        <v>3448</v>
      </c>
      <c r="R97" s="9">
        <v>1.1</v>
      </c>
      <c r="S97" s="19">
        <v>47916</v>
      </c>
      <c r="T97" s="20">
        <v>62978</v>
      </c>
      <c r="U97" s="12">
        <f>VLOOKUP(A97,Original!D$2:E$999,2)</f>
        <v>702.16</v>
      </c>
      <c r="V97" s="21">
        <f t="shared" si="26"/>
        <v>0.0111492902283337</v>
      </c>
      <c r="W97" s="21"/>
      <c r="X97" s="21"/>
      <c r="Y97" t="s">
        <v>4277</v>
      </c>
    </row>
    <row r="98" ht="14.55" hidden="1" customHeight="1" spans="1:25">
      <c r="A98" s="9" t="s">
        <v>2605</v>
      </c>
      <c r="B98" t="s">
        <v>4437</v>
      </c>
      <c r="C98" t="s">
        <v>4438</v>
      </c>
      <c r="D98" t="s">
        <v>4439</v>
      </c>
      <c r="E98" t="s">
        <v>3423</v>
      </c>
      <c r="F98" t="s">
        <v>4440</v>
      </c>
      <c r="G98" t="s">
        <v>3425</v>
      </c>
      <c r="H98" t="s">
        <v>3720</v>
      </c>
      <c r="I98" t="s">
        <v>3721</v>
      </c>
      <c r="J98" t="s">
        <v>4441</v>
      </c>
      <c r="L98" t="s">
        <v>4442</v>
      </c>
      <c r="M98">
        <f>COUNTIF(K:L,L98)</f>
        <v>1</v>
      </c>
      <c r="N98" t="s">
        <v>4443</v>
      </c>
      <c r="O98" t="s">
        <v>4444</v>
      </c>
      <c r="P98" s="10" t="s">
        <v>3432</v>
      </c>
      <c r="Q98" t="s">
        <v>3433</v>
      </c>
      <c r="R98" s="9">
        <v>16.3</v>
      </c>
      <c r="S98" s="19">
        <v>710028</v>
      </c>
      <c r="T98" s="20">
        <v>27491</v>
      </c>
      <c r="U98" s="12">
        <f>VLOOKUP(A98,Original!D$2:E$999,2)</f>
        <v>933.06</v>
      </c>
      <c r="V98" s="21">
        <f t="shared" ref="V98:V129" si="31">U98/T98</f>
        <v>0.0339405623658652</v>
      </c>
      <c r="W98" s="13">
        <f>U98*3+2500</f>
        <v>5299.18</v>
      </c>
      <c r="X98" s="21">
        <f>W98/T98</f>
        <v>0.19276053981303</v>
      </c>
      <c r="Y98" t="s">
        <v>4445</v>
      </c>
    </row>
    <row r="99" ht="14.55" hidden="1" customHeight="1" spans="1:25">
      <c r="A99" s="9" t="s">
        <v>1931</v>
      </c>
      <c r="B99" t="s">
        <v>4286</v>
      </c>
      <c r="C99" t="s">
        <v>4287</v>
      </c>
      <c r="D99" t="s">
        <v>4288</v>
      </c>
      <c r="E99" t="s">
        <v>3438</v>
      </c>
      <c r="F99" t="s">
        <v>4289</v>
      </c>
      <c r="G99" t="s">
        <v>3440</v>
      </c>
      <c r="H99" t="s">
        <v>4249</v>
      </c>
      <c r="I99" t="s">
        <v>4250</v>
      </c>
      <c r="J99" t="s">
        <v>4290</v>
      </c>
      <c r="K99" t="s">
        <v>4291</v>
      </c>
      <c r="L99" t="s">
        <v>4292</v>
      </c>
      <c r="M99">
        <f>COUNTIF(K:L,K99)</f>
        <v>1</v>
      </c>
      <c r="N99" t="s">
        <v>4293</v>
      </c>
      <c r="O99" t="s">
        <v>4294</v>
      </c>
      <c r="P99" s="10" t="s">
        <v>3447</v>
      </c>
      <c r="Q99" t="s">
        <v>3448</v>
      </c>
      <c r="R99" s="9">
        <v>1.94</v>
      </c>
      <c r="S99" s="19">
        <v>84506.4</v>
      </c>
      <c r="T99" s="20">
        <v>41158</v>
      </c>
      <c r="U99" s="12">
        <f>VLOOKUP(A99,Original!D$2:E$999,2)</f>
        <v>729.61</v>
      </c>
      <c r="V99" s="21">
        <f t="shared" si="31"/>
        <v>0.0177270518489723</v>
      </c>
      <c r="W99" s="21"/>
      <c r="X99" s="21"/>
      <c r="Y99" t="s">
        <v>4295</v>
      </c>
    </row>
    <row r="100" ht="14.55" hidden="1" customHeight="1" spans="1:25">
      <c r="A100" s="9" t="s">
        <v>2967</v>
      </c>
      <c r="B100" t="s">
        <v>4682</v>
      </c>
      <c r="C100" t="s">
        <v>4683</v>
      </c>
      <c r="D100" t="s">
        <v>4684</v>
      </c>
      <c r="E100" t="s">
        <v>3423</v>
      </c>
      <c r="F100" t="s">
        <v>4685</v>
      </c>
      <c r="G100" t="s">
        <v>3425</v>
      </c>
      <c r="H100" t="s">
        <v>3688</v>
      </c>
      <c r="I100" t="s">
        <v>3689</v>
      </c>
      <c r="J100" t="s">
        <v>4686</v>
      </c>
      <c r="K100" t="s">
        <v>4687</v>
      </c>
      <c r="L100" t="s">
        <v>4688</v>
      </c>
      <c r="M100">
        <f>COUNTIF(K:L,K100)</f>
        <v>1</v>
      </c>
      <c r="N100" t="s">
        <v>4689</v>
      </c>
      <c r="O100" t="s">
        <v>4690</v>
      </c>
      <c r="P100" s="10" t="s">
        <v>3432</v>
      </c>
      <c r="Q100" t="s">
        <v>3433</v>
      </c>
      <c r="R100" s="9">
        <v>2.75</v>
      </c>
      <c r="S100" s="19">
        <v>119790</v>
      </c>
      <c r="T100" s="20">
        <v>29402</v>
      </c>
      <c r="U100" s="12">
        <f>VLOOKUP(A100,Original!D$2:E$999,2)</f>
        <v>1000.94</v>
      </c>
      <c r="V100" s="21">
        <f t="shared" si="31"/>
        <v>0.0340432623631046</v>
      </c>
      <c r="W100" s="13">
        <f t="shared" ref="W100:W106" si="32">U100*3+2500</f>
        <v>5502.82</v>
      </c>
      <c r="X100" s="21">
        <f t="shared" ref="X100:X106" si="33">W100/T100</f>
        <v>0.187158016461465</v>
      </c>
      <c r="Y100" t="s">
        <v>4691</v>
      </c>
    </row>
    <row r="101" ht="14.55" customHeight="1" spans="1:25">
      <c r="A101" s="9" t="s">
        <v>1947</v>
      </c>
      <c r="B101" t="s">
        <v>4303</v>
      </c>
      <c r="C101" t="s">
        <v>4304</v>
      </c>
      <c r="D101" t="s">
        <v>4305</v>
      </c>
      <c r="E101" t="s">
        <v>3438</v>
      </c>
      <c r="F101" t="s">
        <v>4306</v>
      </c>
      <c r="G101" t="s">
        <v>3440</v>
      </c>
      <c r="H101" t="s">
        <v>4249</v>
      </c>
      <c r="I101" t="s">
        <v>4250</v>
      </c>
      <c r="J101" t="s">
        <v>4307</v>
      </c>
      <c r="L101" t="s">
        <v>4308</v>
      </c>
      <c r="M101">
        <f t="shared" ref="M101:M107" si="34">COUNTIF(K:L,L101)</f>
        <v>1</v>
      </c>
      <c r="N101" t="s">
        <v>4309</v>
      </c>
      <c r="O101" t="s">
        <v>4310</v>
      </c>
      <c r="P101" s="10" t="s">
        <v>3447</v>
      </c>
      <c r="Q101" t="s">
        <v>3448</v>
      </c>
      <c r="R101" s="9">
        <v>5.36</v>
      </c>
      <c r="S101" s="19">
        <v>233481.6</v>
      </c>
      <c r="T101" s="20">
        <v>49112</v>
      </c>
      <c r="U101" s="12">
        <f>VLOOKUP(A101,Original!D$2:E$999,2)</f>
        <v>801.73</v>
      </c>
      <c r="V101" s="21">
        <f t="shared" si="31"/>
        <v>0.0163245235380355</v>
      </c>
      <c r="W101" s="13">
        <f t="shared" si="32"/>
        <v>4905.19</v>
      </c>
      <c r="X101" s="21">
        <f t="shared" si="33"/>
        <v>0.0998776266492914</v>
      </c>
      <c r="Y101" t="s">
        <v>4311</v>
      </c>
    </row>
    <row r="102" ht="14.55" hidden="1" customHeight="1" spans="1:25">
      <c r="A102" s="9" t="s">
        <v>1958</v>
      </c>
      <c r="B102" t="s">
        <v>4312</v>
      </c>
      <c r="C102" t="s">
        <v>4313</v>
      </c>
      <c r="D102" t="s">
        <v>4314</v>
      </c>
      <c r="E102" t="s">
        <v>3438</v>
      </c>
      <c r="F102" t="s">
        <v>4315</v>
      </c>
      <c r="G102" t="s">
        <v>3440</v>
      </c>
      <c r="H102" t="s">
        <v>4249</v>
      </c>
      <c r="I102" t="s">
        <v>4250</v>
      </c>
      <c r="J102" t="s">
        <v>4316</v>
      </c>
      <c r="L102" t="s">
        <v>4317</v>
      </c>
      <c r="M102">
        <f t="shared" si="34"/>
        <v>1</v>
      </c>
      <c r="N102" t="s">
        <v>4318</v>
      </c>
      <c r="O102" t="s">
        <v>4276</v>
      </c>
      <c r="P102" s="10" t="s">
        <v>3447</v>
      </c>
      <c r="Q102" t="s">
        <v>3448</v>
      </c>
      <c r="R102" s="9">
        <v>2.43</v>
      </c>
      <c r="S102" s="19">
        <v>105850.8</v>
      </c>
      <c r="T102" s="20">
        <v>33014</v>
      </c>
      <c r="U102" s="12">
        <f>VLOOKUP(A102,Original!D$2:E$999,2)</f>
        <v>593.98</v>
      </c>
      <c r="V102" s="21">
        <f t="shared" si="31"/>
        <v>0.0179917610710608</v>
      </c>
      <c r="W102" s="13">
        <f t="shared" si="32"/>
        <v>4281.94</v>
      </c>
      <c r="X102" s="21">
        <f t="shared" si="33"/>
        <v>0.129700733022354</v>
      </c>
      <c r="Y102" t="s">
        <v>4319</v>
      </c>
    </row>
    <row r="103" ht="14.55" hidden="1" customHeight="1" spans="1:25">
      <c r="A103" s="9" t="s">
        <v>2103</v>
      </c>
      <c r="B103" t="s">
        <v>4369</v>
      </c>
      <c r="C103" t="s">
        <v>4370</v>
      </c>
      <c r="D103" t="s">
        <v>4371</v>
      </c>
      <c r="E103" t="s">
        <v>3423</v>
      </c>
      <c r="F103" t="s">
        <v>4372</v>
      </c>
      <c r="G103" t="s">
        <v>3425</v>
      </c>
      <c r="H103" t="s">
        <v>3720</v>
      </c>
      <c r="I103" t="s">
        <v>3721</v>
      </c>
      <c r="J103" t="s">
        <v>4373</v>
      </c>
      <c r="L103" t="s">
        <v>4374</v>
      </c>
      <c r="M103">
        <f t="shared" si="34"/>
        <v>1</v>
      </c>
      <c r="N103" t="s">
        <v>4375</v>
      </c>
      <c r="O103" t="s">
        <v>4310</v>
      </c>
      <c r="P103" s="10" t="s">
        <v>3432</v>
      </c>
      <c r="Q103" t="s">
        <v>3433</v>
      </c>
      <c r="R103" s="9">
        <v>4.98</v>
      </c>
      <c r="S103" s="19">
        <v>216928.8</v>
      </c>
      <c r="T103" s="20">
        <v>16843</v>
      </c>
      <c r="U103" s="12">
        <f>VLOOKUP(A103,Original!D$2:E$999,2)</f>
        <v>602.8</v>
      </c>
      <c r="V103" s="21">
        <f t="shared" si="31"/>
        <v>0.0357893486908508</v>
      </c>
      <c r="W103" s="13">
        <f t="shared" si="32"/>
        <v>4308.4</v>
      </c>
      <c r="X103" s="21">
        <f t="shared" si="33"/>
        <v>0.255797660749273</v>
      </c>
      <c r="Y103" t="s">
        <v>4376</v>
      </c>
    </row>
    <row r="104" ht="14.55" hidden="1" customHeight="1" spans="1:25">
      <c r="A104" s="9" t="s">
        <v>1611</v>
      </c>
      <c r="B104" t="s">
        <v>4394</v>
      </c>
      <c r="C104" t="s">
        <v>4395</v>
      </c>
      <c r="D104" t="s">
        <v>4396</v>
      </c>
      <c r="E104" t="s">
        <v>3548</v>
      </c>
      <c r="F104" t="s">
        <v>4397</v>
      </c>
      <c r="G104" t="s">
        <v>3425</v>
      </c>
      <c r="H104" t="s">
        <v>3767</v>
      </c>
      <c r="I104" t="s">
        <v>3768</v>
      </c>
      <c r="J104" t="s">
        <v>4398</v>
      </c>
      <c r="L104" t="s">
        <v>4399</v>
      </c>
      <c r="M104">
        <f t="shared" si="34"/>
        <v>1</v>
      </c>
      <c r="N104" t="s">
        <v>4400</v>
      </c>
      <c r="O104" t="s">
        <v>4401</v>
      </c>
      <c r="P104" s="10" t="s">
        <v>3432</v>
      </c>
      <c r="Q104" t="s">
        <v>3556</v>
      </c>
      <c r="R104" s="9">
        <v>1041</v>
      </c>
      <c r="S104" s="19">
        <v>45345960</v>
      </c>
      <c r="T104" s="20">
        <v>27103</v>
      </c>
      <c r="U104" s="12">
        <f>VLOOKUP(A104,Original!D$2:E$999,2)</f>
        <v>972.72</v>
      </c>
      <c r="V104" s="21">
        <f t="shared" si="31"/>
        <v>0.0358897539017821</v>
      </c>
      <c r="W104" s="13">
        <f t="shared" si="32"/>
        <v>5418.16</v>
      </c>
      <c r="X104" s="21">
        <f t="shared" si="33"/>
        <v>0.199909973065712</v>
      </c>
      <c r="Y104" t="s">
        <v>4402</v>
      </c>
    </row>
    <row r="105" ht="14.55" customHeight="1" spans="1:25">
      <c r="A105" s="9" t="s">
        <v>1974</v>
      </c>
      <c r="B105" t="s">
        <v>4336</v>
      </c>
      <c r="C105" t="s">
        <v>4337</v>
      </c>
      <c r="D105" t="s">
        <v>4338</v>
      </c>
      <c r="E105" t="s">
        <v>3438</v>
      </c>
      <c r="F105" t="s">
        <v>3895</v>
      </c>
      <c r="G105" t="s">
        <v>3440</v>
      </c>
      <c r="H105" t="s">
        <v>3720</v>
      </c>
      <c r="I105" t="s">
        <v>3721</v>
      </c>
      <c r="J105" t="s">
        <v>3679</v>
      </c>
      <c r="L105" t="s">
        <v>4339</v>
      </c>
      <c r="M105">
        <f t="shared" si="34"/>
        <v>1</v>
      </c>
      <c r="N105" t="s">
        <v>4340</v>
      </c>
      <c r="O105" t="s">
        <v>4341</v>
      </c>
      <c r="P105" s="10" t="s">
        <v>3447</v>
      </c>
      <c r="Q105" t="s">
        <v>3448</v>
      </c>
      <c r="R105" s="9">
        <v>40</v>
      </c>
      <c r="S105" s="19">
        <v>1742400</v>
      </c>
      <c r="T105" s="20">
        <v>75005</v>
      </c>
      <c r="U105" s="12">
        <f>VLOOKUP(A105,Original!D$2:E$999,2)</f>
        <v>1382.42</v>
      </c>
      <c r="V105" s="21">
        <f t="shared" si="31"/>
        <v>0.0184310379308046</v>
      </c>
      <c r="W105" s="13">
        <f t="shared" si="32"/>
        <v>6647.26</v>
      </c>
      <c r="X105" s="21">
        <f t="shared" si="33"/>
        <v>0.0886242250516632</v>
      </c>
      <c r="Y105" t="s">
        <v>4342</v>
      </c>
    </row>
    <row r="106" ht="14.55" hidden="1" customHeight="1" spans="1:25">
      <c r="A106" s="9" t="s">
        <v>1986</v>
      </c>
      <c r="B106" t="s">
        <v>4343</v>
      </c>
      <c r="C106" t="s">
        <v>4344</v>
      </c>
      <c r="D106" t="s">
        <v>4345</v>
      </c>
      <c r="E106" t="s">
        <v>3438</v>
      </c>
      <c r="F106" t="s">
        <v>4346</v>
      </c>
      <c r="G106" t="s">
        <v>3425</v>
      </c>
      <c r="H106" t="s">
        <v>3688</v>
      </c>
      <c r="I106" t="s">
        <v>3689</v>
      </c>
      <c r="J106" t="s">
        <v>4347</v>
      </c>
      <c r="L106" t="s">
        <v>4348</v>
      </c>
      <c r="M106">
        <f t="shared" si="34"/>
        <v>1</v>
      </c>
      <c r="N106" t="s">
        <v>4349</v>
      </c>
      <c r="O106" t="s">
        <v>4350</v>
      </c>
      <c r="P106" s="10" t="s">
        <v>3432</v>
      </c>
      <c r="Q106" t="s">
        <v>4351</v>
      </c>
      <c r="R106" s="9">
        <v>5</v>
      </c>
      <c r="S106" s="19">
        <v>217800</v>
      </c>
      <c r="T106" s="20">
        <v>43059</v>
      </c>
      <c r="U106" s="12">
        <f>VLOOKUP(A106,Original!D$2:E$999,2)</f>
        <v>707.94</v>
      </c>
      <c r="V106" s="21">
        <f t="shared" si="31"/>
        <v>0.0164411621263847</v>
      </c>
      <c r="W106" s="13">
        <f t="shared" si="32"/>
        <v>4623.82</v>
      </c>
      <c r="X106" s="21">
        <f t="shared" si="33"/>
        <v>0.107383357718479</v>
      </c>
      <c r="Y106" t="s">
        <v>4352</v>
      </c>
    </row>
    <row r="107" ht="14.55" hidden="1" customHeight="1" spans="1:25">
      <c r="A107" s="9" t="s">
        <v>164</v>
      </c>
      <c r="B107" t="s">
        <v>4517</v>
      </c>
      <c r="C107" t="s">
        <v>4518</v>
      </c>
      <c r="D107" t="s">
        <v>4519</v>
      </c>
      <c r="E107" t="s">
        <v>3423</v>
      </c>
      <c r="F107" t="s">
        <v>3524</v>
      </c>
      <c r="G107" t="s">
        <v>3425</v>
      </c>
      <c r="H107" t="s">
        <v>3514</v>
      </c>
      <c r="I107" t="s">
        <v>3515</v>
      </c>
      <c r="J107" t="s">
        <v>3425</v>
      </c>
      <c r="L107" t="s">
        <v>4520</v>
      </c>
      <c r="M107">
        <f t="shared" si="34"/>
        <v>1</v>
      </c>
      <c r="N107" t="s">
        <v>4521</v>
      </c>
      <c r="O107" t="s">
        <v>4522</v>
      </c>
      <c r="P107" s="10" t="s">
        <v>3432</v>
      </c>
      <c r="Q107" t="s">
        <v>3433</v>
      </c>
      <c r="R107" s="9">
        <v>2</v>
      </c>
      <c r="S107" s="19">
        <v>87120</v>
      </c>
      <c r="T107" s="20">
        <v>24925</v>
      </c>
      <c r="U107" s="12">
        <f>VLOOKUP(A107,Original!D$2:E$999,2)</f>
        <v>899.68</v>
      </c>
      <c r="V107" s="21">
        <f t="shared" si="31"/>
        <v>0.0360954864593781</v>
      </c>
      <c r="W107" s="21"/>
      <c r="X107" s="21"/>
      <c r="Y107" t="s">
        <v>4523</v>
      </c>
    </row>
    <row r="108" ht="14.55" customHeight="1" spans="1:25">
      <c r="A108" s="9" t="s">
        <v>1993</v>
      </c>
      <c r="B108" t="s">
        <v>4361</v>
      </c>
      <c r="C108" t="s">
        <v>4362</v>
      </c>
      <c r="D108" t="s">
        <v>4363</v>
      </c>
      <c r="E108" t="s">
        <v>3438</v>
      </c>
      <c r="F108" t="s">
        <v>4356</v>
      </c>
      <c r="G108" t="s">
        <v>3440</v>
      </c>
      <c r="H108" t="s">
        <v>3571</v>
      </c>
      <c r="I108" t="s">
        <v>3572</v>
      </c>
      <c r="J108" t="s">
        <v>4347</v>
      </c>
      <c r="K108" t="s">
        <v>4364</v>
      </c>
      <c r="L108" t="s">
        <v>4365</v>
      </c>
      <c r="M108">
        <f>COUNTIF(K:L,K108)</f>
        <v>1</v>
      </c>
      <c r="N108" t="s">
        <v>4366</v>
      </c>
      <c r="O108" t="s">
        <v>4367</v>
      </c>
      <c r="P108" s="10" t="s">
        <v>3447</v>
      </c>
      <c r="Q108" t="s">
        <v>3448</v>
      </c>
      <c r="R108" s="9">
        <v>5</v>
      </c>
      <c r="S108" s="19">
        <v>217800</v>
      </c>
      <c r="T108" s="20">
        <v>167275</v>
      </c>
      <c r="U108" s="12">
        <f>VLOOKUP(A108,Original!D$2:E$999,2)</f>
        <v>1979.91</v>
      </c>
      <c r="V108" s="21">
        <f t="shared" si="31"/>
        <v>0.0118362576595427</v>
      </c>
      <c r="W108" s="13">
        <f t="shared" ref="W108:W111" si="35">U108*3+2500</f>
        <v>8439.73</v>
      </c>
      <c r="X108" s="21">
        <f t="shared" ref="X108:X111" si="36">W108/T108</f>
        <v>0.0504542220893738</v>
      </c>
      <c r="Y108" t="s">
        <v>4368</v>
      </c>
    </row>
    <row r="109" ht="14.55" hidden="1" customHeight="1" spans="1:25">
      <c r="A109" s="9" t="s">
        <v>444</v>
      </c>
      <c r="B109" t="s">
        <v>3649</v>
      </c>
      <c r="C109" t="s">
        <v>3650</v>
      </c>
      <c r="D109" t="s">
        <v>3651</v>
      </c>
      <c r="E109" t="s">
        <v>3423</v>
      </c>
      <c r="F109" t="s">
        <v>3652</v>
      </c>
      <c r="G109" t="s">
        <v>3425</v>
      </c>
      <c r="H109" t="s">
        <v>3493</v>
      </c>
      <c r="I109" t="s">
        <v>3494</v>
      </c>
      <c r="J109" t="s">
        <v>3653</v>
      </c>
      <c r="L109" t="s">
        <v>3654</v>
      </c>
      <c r="M109">
        <f t="shared" ref="M109:M114" si="37">COUNTIF(K:L,L109)</f>
        <v>1</v>
      </c>
      <c r="N109" t="s">
        <v>3655</v>
      </c>
      <c r="O109" t="s">
        <v>3656</v>
      </c>
      <c r="P109" s="10" t="s">
        <v>3432</v>
      </c>
      <c r="Q109" t="s">
        <v>3433</v>
      </c>
      <c r="R109" s="9">
        <v>3</v>
      </c>
      <c r="S109" s="19">
        <v>130680</v>
      </c>
      <c r="T109" s="20">
        <v>25938</v>
      </c>
      <c r="U109" s="12">
        <f>VLOOKUP(A109,Original!D$2:E$999,2)</f>
        <v>971.52</v>
      </c>
      <c r="V109" s="21">
        <f t="shared" si="31"/>
        <v>0.0374554707379135</v>
      </c>
      <c r="W109" s="13">
        <f t="shared" si="35"/>
        <v>5414.56</v>
      </c>
      <c r="X109" s="21">
        <f t="shared" si="36"/>
        <v>0.208750096383684</v>
      </c>
      <c r="Y109" t="s">
        <v>3657</v>
      </c>
    </row>
    <row r="110" hidden="1" spans="1:25">
      <c r="A110" s="9" t="s">
        <v>2743</v>
      </c>
      <c r="B110" t="s">
        <v>4377</v>
      </c>
      <c r="C110" t="s">
        <v>4378</v>
      </c>
      <c r="D110" t="s">
        <v>4379</v>
      </c>
      <c r="E110" t="s">
        <v>3438</v>
      </c>
      <c r="F110" t="s">
        <v>4380</v>
      </c>
      <c r="G110" t="s">
        <v>3440</v>
      </c>
      <c r="H110" t="s">
        <v>4381</v>
      </c>
      <c r="I110" t="s">
        <v>3711</v>
      </c>
      <c r="J110" t="s">
        <v>3738</v>
      </c>
      <c r="L110" t="s">
        <v>4382</v>
      </c>
      <c r="M110">
        <f t="shared" si="37"/>
        <v>1</v>
      </c>
      <c r="N110" t="s">
        <v>4383</v>
      </c>
      <c r="O110" t="s">
        <v>4384</v>
      </c>
      <c r="P110" s="10" t="s">
        <v>3447</v>
      </c>
      <c r="Q110" t="s">
        <v>3448</v>
      </c>
      <c r="R110" s="9">
        <v>10</v>
      </c>
      <c r="S110" s="19">
        <v>435600</v>
      </c>
      <c r="T110" s="20">
        <v>32972</v>
      </c>
      <c r="U110" s="12">
        <f>VLOOKUP(A110,Original!D$2:E$999,2)</f>
        <v>658.82</v>
      </c>
      <c r="V110" s="21">
        <f t="shared" si="31"/>
        <v>0.0199811961664443</v>
      </c>
      <c r="W110" s="13">
        <f t="shared" si="35"/>
        <v>4476.46</v>
      </c>
      <c r="X110" s="21">
        <f t="shared" si="36"/>
        <v>0.135765497998302</v>
      </c>
      <c r="Y110" t="s">
        <v>4385</v>
      </c>
    </row>
    <row r="111" hidden="1" spans="1:25">
      <c r="A111" s="9" t="s">
        <v>268</v>
      </c>
      <c r="B111" t="s">
        <v>4386</v>
      </c>
      <c r="C111" t="s">
        <v>4387</v>
      </c>
      <c r="D111" t="s">
        <v>4388</v>
      </c>
      <c r="E111" t="s">
        <v>3438</v>
      </c>
      <c r="F111" t="s">
        <v>4389</v>
      </c>
      <c r="G111" t="s">
        <v>3440</v>
      </c>
      <c r="H111" t="s">
        <v>3514</v>
      </c>
      <c r="I111" t="s">
        <v>3515</v>
      </c>
      <c r="J111" t="s">
        <v>3913</v>
      </c>
      <c r="L111" t="s">
        <v>4390</v>
      </c>
      <c r="M111">
        <f t="shared" si="37"/>
        <v>1</v>
      </c>
      <c r="N111" t="s">
        <v>4391</v>
      </c>
      <c r="O111" t="s">
        <v>4392</v>
      </c>
      <c r="P111" s="10" t="s">
        <v>3447</v>
      </c>
      <c r="Q111" t="s">
        <v>3448</v>
      </c>
      <c r="R111" s="9">
        <v>5.3</v>
      </c>
      <c r="S111" s="19">
        <v>230868</v>
      </c>
      <c r="T111" s="20">
        <v>31638</v>
      </c>
      <c r="U111" s="12">
        <f>VLOOKUP(A111,Original!D$2:E$999,2)</f>
        <v>736.7</v>
      </c>
      <c r="V111" s="21">
        <f t="shared" si="31"/>
        <v>0.02328528984133</v>
      </c>
      <c r="W111" s="13">
        <f t="shared" si="35"/>
        <v>4710.1</v>
      </c>
      <c r="X111" s="21">
        <f t="shared" si="36"/>
        <v>0.148874770845186</v>
      </c>
      <c r="Y111" t="s">
        <v>4393</v>
      </c>
    </row>
    <row r="112" ht="14.55" hidden="1" customHeight="1" spans="1:25">
      <c r="A112" s="9" t="s">
        <v>272</v>
      </c>
      <c r="B112" t="s">
        <v>3579</v>
      </c>
      <c r="C112" t="s">
        <v>3580</v>
      </c>
      <c r="D112" t="s">
        <v>3581</v>
      </c>
      <c r="E112" t="s">
        <v>3423</v>
      </c>
      <c r="F112" t="s">
        <v>3582</v>
      </c>
      <c r="G112" t="s">
        <v>3425</v>
      </c>
      <c r="H112" t="s">
        <v>3514</v>
      </c>
      <c r="I112" t="s">
        <v>3515</v>
      </c>
      <c r="J112" t="s">
        <v>3504</v>
      </c>
      <c r="L112" t="s">
        <v>3583</v>
      </c>
      <c r="M112">
        <f t="shared" si="37"/>
        <v>1</v>
      </c>
      <c r="N112" t="s">
        <v>3584</v>
      </c>
      <c r="O112" t="s">
        <v>3585</v>
      </c>
      <c r="P112" s="10" t="s">
        <v>3432</v>
      </c>
      <c r="Q112" t="s">
        <v>3433</v>
      </c>
      <c r="R112" s="9">
        <v>1</v>
      </c>
      <c r="S112" s="19">
        <v>43560</v>
      </c>
      <c r="T112" s="20">
        <v>26121</v>
      </c>
      <c r="U112" s="12">
        <f>VLOOKUP(A112,Original!D$2:E$999,2)</f>
        <v>995.23</v>
      </c>
      <c r="V112" s="21">
        <f t="shared" si="31"/>
        <v>0.0381007618391333</v>
      </c>
      <c r="W112" s="21"/>
      <c r="X112" s="21"/>
      <c r="Y112" t="s">
        <v>3586</v>
      </c>
    </row>
    <row r="113" hidden="1" spans="1:25">
      <c r="A113" s="9" t="s">
        <v>38</v>
      </c>
      <c r="B113" t="s">
        <v>4403</v>
      </c>
      <c r="C113" t="s">
        <v>4404</v>
      </c>
      <c r="D113" t="s">
        <v>4405</v>
      </c>
      <c r="E113" t="s">
        <v>3438</v>
      </c>
      <c r="F113" t="s">
        <v>4406</v>
      </c>
      <c r="G113" t="s">
        <v>3440</v>
      </c>
      <c r="H113" t="s">
        <v>3426</v>
      </c>
      <c r="I113" t="s">
        <v>3427</v>
      </c>
      <c r="J113" t="s">
        <v>4407</v>
      </c>
      <c r="L113" t="s">
        <v>4408</v>
      </c>
      <c r="M113">
        <f t="shared" si="37"/>
        <v>1</v>
      </c>
      <c r="N113" t="s">
        <v>4409</v>
      </c>
      <c r="O113" t="s">
        <v>3807</v>
      </c>
      <c r="P113" s="10" t="s">
        <v>3447</v>
      </c>
      <c r="Q113" t="s">
        <v>3448</v>
      </c>
      <c r="R113" s="9">
        <v>0.13</v>
      </c>
      <c r="S113" s="19">
        <v>5662.8</v>
      </c>
      <c r="T113" s="20">
        <v>30196</v>
      </c>
      <c r="U113" s="12">
        <f>VLOOKUP(A113,Original!D$2:E$999,2)</f>
        <v>587.75</v>
      </c>
      <c r="V113" s="21">
        <f t="shared" si="31"/>
        <v>0.0194644986090873</v>
      </c>
      <c r="W113" s="21"/>
      <c r="X113" s="21"/>
      <c r="Y113" t="s">
        <v>4410</v>
      </c>
    </row>
    <row r="114" ht="14.55" hidden="1" customHeight="1" spans="1:25">
      <c r="A114" s="9" t="s">
        <v>2182</v>
      </c>
      <c r="B114" t="s">
        <v>4411</v>
      </c>
      <c r="C114" t="s">
        <v>4412</v>
      </c>
      <c r="D114" t="s">
        <v>4413</v>
      </c>
      <c r="E114" t="s">
        <v>3438</v>
      </c>
      <c r="F114" t="s">
        <v>4414</v>
      </c>
      <c r="G114" t="s">
        <v>3440</v>
      </c>
      <c r="H114" t="s">
        <v>3514</v>
      </c>
      <c r="I114" t="s">
        <v>3515</v>
      </c>
      <c r="J114" t="s">
        <v>3738</v>
      </c>
      <c r="L114" t="s">
        <v>4415</v>
      </c>
      <c r="M114">
        <f t="shared" si="37"/>
        <v>1</v>
      </c>
      <c r="N114" t="s">
        <v>4416</v>
      </c>
      <c r="O114" t="s">
        <v>4417</v>
      </c>
      <c r="P114" s="10" t="s">
        <v>3447</v>
      </c>
      <c r="Q114" t="s">
        <v>3448</v>
      </c>
      <c r="R114" s="9">
        <v>10</v>
      </c>
      <c r="S114" s="19">
        <v>435600</v>
      </c>
      <c r="T114" s="20">
        <v>13732</v>
      </c>
      <c r="U114" s="12">
        <f>VLOOKUP(A114,Original!D$2:E$999,2)</f>
        <v>629.91</v>
      </c>
      <c r="V114" s="21">
        <f t="shared" si="31"/>
        <v>0.0458716865715118</v>
      </c>
      <c r="W114" s="13">
        <f t="shared" ref="W114:W116" si="38">U114*3+2500</f>
        <v>4389.73</v>
      </c>
      <c r="X114" s="21">
        <f t="shared" ref="X114:X116" si="39">W114/T114</f>
        <v>0.319671570055345</v>
      </c>
      <c r="Y114" t="s">
        <v>4418</v>
      </c>
    </row>
    <row r="115" ht="14.55" hidden="1" customHeight="1" spans="1:25">
      <c r="A115" s="9" t="s">
        <v>2273</v>
      </c>
      <c r="B115" t="s">
        <v>4419</v>
      </c>
      <c r="C115" t="s">
        <v>4420</v>
      </c>
      <c r="D115" t="s">
        <v>4421</v>
      </c>
      <c r="E115" t="s">
        <v>3438</v>
      </c>
      <c r="F115" t="s">
        <v>4422</v>
      </c>
      <c r="G115" t="s">
        <v>3425</v>
      </c>
      <c r="H115" t="s">
        <v>3720</v>
      </c>
      <c r="I115" t="s">
        <v>3721</v>
      </c>
      <c r="J115" t="s">
        <v>4423</v>
      </c>
      <c r="K115" t="s">
        <v>4424</v>
      </c>
      <c r="L115" t="s">
        <v>4425</v>
      </c>
      <c r="M115">
        <f>COUNTIF(K:L,K115)</f>
        <v>1</v>
      </c>
      <c r="N115" t="s">
        <v>4426</v>
      </c>
      <c r="O115" t="s">
        <v>3603</v>
      </c>
      <c r="P115" s="10" t="s">
        <v>3432</v>
      </c>
      <c r="Q115" t="s">
        <v>3448</v>
      </c>
      <c r="R115" s="9">
        <v>5.13</v>
      </c>
      <c r="S115" s="19">
        <v>223462.8</v>
      </c>
      <c r="T115" s="20">
        <v>16481</v>
      </c>
      <c r="U115" s="12">
        <f>VLOOKUP(A115,Original!D$2:E$999,2)</f>
        <v>516.47</v>
      </c>
      <c r="V115" s="21">
        <f t="shared" si="31"/>
        <v>0.0313372974940841</v>
      </c>
      <c r="W115" s="13">
        <f t="shared" si="38"/>
        <v>4049.41</v>
      </c>
      <c r="X115" s="21">
        <f t="shared" si="39"/>
        <v>0.245701717128815</v>
      </c>
      <c r="Y115" t="s">
        <v>4427</v>
      </c>
    </row>
    <row r="116" hidden="1" spans="1:25">
      <c r="A116" s="9" t="s">
        <v>2178</v>
      </c>
      <c r="B116" t="s">
        <v>4428</v>
      </c>
      <c r="C116" t="s">
        <v>4429</v>
      </c>
      <c r="D116" t="s">
        <v>4430</v>
      </c>
      <c r="E116" t="s">
        <v>3438</v>
      </c>
      <c r="F116" t="s">
        <v>4191</v>
      </c>
      <c r="G116" t="s">
        <v>3440</v>
      </c>
      <c r="H116" t="s">
        <v>3720</v>
      </c>
      <c r="I116" t="s">
        <v>3721</v>
      </c>
      <c r="J116" t="s">
        <v>4431</v>
      </c>
      <c r="K116" t="s">
        <v>4432</v>
      </c>
      <c r="L116" t="s">
        <v>4433</v>
      </c>
      <c r="M116">
        <f>COUNTIF(K:L,K116)</f>
        <v>1</v>
      </c>
      <c r="N116" t="s">
        <v>4434</v>
      </c>
      <c r="O116" t="s">
        <v>4435</v>
      </c>
      <c r="P116" s="10" t="s">
        <v>3447</v>
      </c>
      <c r="Q116" t="s">
        <v>3448</v>
      </c>
      <c r="R116" s="9">
        <v>43.69</v>
      </c>
      <c r="S116" s="19">
        <v>1903136.4</v>
      </c>
      <c r="T116" s="20">
        <v>29899</v>
      </c>
      <c r="U116" s="12">
        <f>VLOOKUP(A116,Original!D$2:E$999,2)</f>
        <v>595.41</v>
      </c>
      <c r="V116" s="21">
        <f t="shared" si="31"/>
        <v>0.0199140439479581</v>
      </c>
      <c r="W116" s="13">
        <f t="shared" si="38"/>
        <v>4286.23</v>
      </c>
      <c r="X116" s="21">
        <f t="shared" si="39"/>
        <v>0.143356968460484</v>
      </c>
      <c r="Y116" t="s">
        <v>4436</v>
      </c>
    </row>
    <row r="117" ht="14.55" hidden="1" customHeight="1" spans="1:25">
      <c r="A117" s="9" t="s">
        <v>1421</v>
      </c>
      <c r="B117" t="s">
        <v>4121</v>
      </c>
      <c r="C117" t="s">
        <v>4122</v>
      </c>
      <c r="D117" t="s">
        <v>4123</v>
      </c>
      <c r="E117" t="s">
        <v>3423</v>
      </c>
      <c r="F117" t="s">
        <v>4124</v>
      </c>
      <c r="G117" t="s">
        <v>3425</v>
      </c>
      <c r="H117" t="s">
        <v>3688</v>
      </c>
      <c r="I117" t="s">
        <v>3689</v>
      </c>
      <c r="J117" t="s">
        <v>4125</v>
      </c>
      <c r="L117" t="s">
        <v>4126</v>
      </c>
      <c r="M117">
        <f>COUNTIF(K:L,L117)</f>
        <v>1</v>
      </c>
      <c r="N117" t="s">
        <v>4127</v>
      </c>
      <c r="O117" t="s">
        <v>4128</v>
      </c>
      <c r="P117" s="10" t="s">
        <v>3432</v>
      </c>
      <c r="Q117" t="s">
        <v>3433</v>
      </c>
      <c r="R117" s="9">
        <v>0.67</v>
      </c>
      <c r="S117" s="19">
        <v>29185.2</v>
      </c>
      <c r="T117" s="20">
        <v>39883</v>
      </c>
      <c r="U117" s="12">
        <f>VLOOKUP(A117,Original!D$2:E$999,2)</f>
        <v>1554.01</v>
      </c>
      <c r="V117" s="21">
        <f t="shared" si="31"/>
        <v>0.0389642203445077</v>
      </c>
      <c r="W117" s="21"/>
      <c r="X117" s="21"/>
      <c r="Y117" t="s">
        <v>4129</v>
      </c>
    </row>
    <row r="118" hidden="1" spans="1:25">
      <c r="A118" s="9" t="s">
        <v>1309</v>
      </c>
      <c r="B118" t="s">
        <v>4446</v>
      </c>
      <c r="C118" t="s">
        <v>4447</v>
      </c>
      <c r="D118" t="s">
        <v>4448</v>
      </c>
      <c r="E118" t="s">
        <v>3438</v>
      </c>
      <c r="F118" t="s">
        <v>4449</v>
      </c>
      <c r="G118" t="s">
        <v>3440</v>
      </c>
      <c r="H118" t="s">
        <v>3688</v>
      </c>
      <c r="I118" t="s">
        <v>3689</v>
      </c>
      <c r="J118" t="s">
        <v>3504</v>
      </c>
      <c r="K118" t="s">
        <v>4450</v>
      </c>
      <c r="L118" t="s">
        <v>4451</v>
      </c>
      <c r="M118">
        <f>COUNTIF(K:L,K118)</f>
        <v>1</v>
      </c>
      <c r="N118" t="s">
        <v>4452</v>
      </c>
      <c r="O118" t="s">
        <v>4453</v>
      </c>
      <c r="P118" s="10" t="s">
        <v>3447</v>
      </c>
      <c r="Q118" t="s">
        <v>3448</v>
      </c>
      <c r="R118" s="9">
        <v>1</v>
      </c>
      <c r="S118" s="19">
        <v>43560</v>
      </c>
      <c r="T118" s="20">
        <v>28505</v>
      </c>
      <c r="U118" s="12">
        <f>VLOOKUP(A118,Original!D$2:E$999,2)</f>
        <v>569.52</v>
      </c>
      <c r="V118" s="21">
        <f t="shared" si="31"/>
        <v>0.0199796526925101</v>
      </c>
      <c r="W118" s="21"/>
      <c r="X118" s="21"/>
      <c r="Y118" t="s">
        <v>4454</v>
      </c>
    </row>
    <row r="119" ht="14.55" hidden="1" customHeight="1" spans="1:25">
      <c r="A119" s="9" t="s">
        <v>1865</v>
      </c>
      <c r="B119" t="s">
        <v>4205</v>
      </c>
      <c r="C119" t="s">
        <v>4206</v>
      </c>
      <c r="D119" t="s">
        <v>4207</v>
      </c>
      <c r="E119" t="s">
        <v>3423</v>
      </c>
      <c r="F119" t="s">
        <v>4183</v>
      </c>
      <c r="G119" t="s">
        <v>3504</v>
      </c>
      <c r="H119" t="s">
        <v>4174</v>
      </c>
      <c r="I119" t="s">
        <v>4175</v>
      </c>
      <c r="J119" t="s">
        <v>4208</v>
      </c>
      <c r="L119" t="s">
        <v>4209</v>
      </c>
      <c r="M119">
        <f>COUNTIF(K:L,L119)</f>
        <v>1</v>
      </c>
      <c r="N119" t="s">
        <v>4210</v>
      </c>
      <c r="O119" t="s">
        <v>3508</v>
      </c>
      <c r="P119" s="10" t="s">
        <v>3432</v>
      </c>
      <c r="Q119" t="s">
        <v>3433</v>
      </c>
      <c r="R119" s="9">
        <v>0.77</v>
      </c>
      <c r="S119" s="19">
        <v>33541.2</v>
      </c>
      <c r="T119" s="20">
        <v>18638</v>
      </c>
      <c r="U119" s="12">
        <f>VLOOKUP(A119,Original!D$2:E$999,2)</f>
        <v>752.9</v>
      </c>
      <c r="V119" s="21">
        <f t="shared" si="31"/>
        <v>0.0403959652323211</v>
      </c>
      <c r="W119" s="21"/>
      <c r="X119" s="21"/>
      <c r="Y119" t="s">
        <v>4211</v>
      </c>
    </row>
    <row r="120" ht="14.55" hidden="1" customHeight="1" spans="1:25">
      <c r="A120" s="9" t="s">
        <v>2662</v>
      </c>
      <c r="B120" t="s">
        <v>4463</v>
      </c>
      <c r="C120" t="s">
        <v>4464</v>
      </c>
      <c r="D120" t="s">
        <v>4465</v>
      </c>
      <c r="E120" t="s">
        <v>3438</v>
      </c>
      <c r="F120" t="s">
        <v>4466</v>
      </c>
      <c r="G120" t="s">
        <v>3440</v>
      </c>
      <c r="H120" t="s">
        <v>3720</v>
      </c>
      <c r="I120" t="s">
        <v>3721</v>
      </c>
      <c r="J120" t="s">
        <v>4467</v>
      </c>
      <c r="K120" t="s">
        <v>4468</v>
      </c>
      <c r="M120">
        <f>COUNTIF(K:L,K120)</f>
        <v>1</v>
      </c>
      <c r="N120" t="s">
        <v>4469</v>
      </c>
      <c r="O120" t="s">
        <v>3863</v>
      </c>
      <c r="P120" s="10" t="s">
        <v>3447</v>
      </c>
      <c r="Q120" t="s">
        <v>3448</v>
      </c>
      <c r="R120" s="9">
        <v>39.41</v>
      </c>
      <c r="S120" s="19">
        <v>1716699.6</v>
      </c>
      <c r="T120" s="20">
        <v>33643</v>
      </c>
      <c r="U120" s="12">
        <f>VLOOKUP(A120,Original!D$2:E$999,2)</f>
        <v>665.39</v>
      </c>
      <c r="V120" s="21">
        <f t="shared" si="31"/>
        <v>0.0197779627262729</v>
      </c>
      <c r="W120" s="13">
        <f t="shared" ref="W120:W121" si="40">U120*3+2500</f>
        <v>4496.17</v>
      </c>
      <c r="X120" s="21">
        <f t="shared" ref="X120:X121" si="41">W120/T120</f>
        <v>0.133643551407425</v>
      </c>
      <c r="Y120" t="s">
        <v>4470</v>
      </c>
    </row>
    <row r="121" ht="14.55" hidden="1" customHeight="1" spans="1:25">
      <c r="A121" s="9" t="s">
        <v>2724</v>
      </c>
      <c r="B121" t="s">
        <v>4655</v>
      </c>
      <c r="C121" t="s">
        <v>4656</v>
      </c>
      <c r="D121" t="s">
        <v>4657</v>
      </c>
      <c r="E121" t="s">
        <v>3423</v>
      </c>
      <c r="F121" t="s">
        <v>4658</v>
      </c>
      <c r="G121" t="s">
        <v>3425</v>
      </c>
      <c r="H121" t="s">
        <v>3688</v>
      </c>
      <c r="I121" t="s">
        <v>3689</v>
      </c>
      <c r="J121" t="s">
        <v>4659</v>
      </c>
      <c r="L121" t="s">
        <v>4660</v>
      </c>
      <c r="M121">
        <f>COUNTIF(K:L,L121)</f>
        <v>1</v>
      </c>
      <c r="N121" t="s">
        <v>4661</v>
      </c>
      <c r="O121" t="s">
        <v>4662</v>
      </c>
      <c r="P121" s="10" t="s">
        <v>3432</v>
      </c>
      <c r="Q121" t="s">
        <v>3433</v>
      </c>
      <c r="R121" s="9">
        <v>2.05</v>
      </c>
      <c r="S121" s="19">
        <v>89298</v>
      </c>
      <c r="T121" s="20">
        <v>22167</v>
      </c>
      <c r="U121" s="12">
        <f>VLOOKUP(A121,Original!D$2:E$999,2)</f>
        <v>927.01</v>
      </c>
      <c r="V121" s="21">
        <f t="shared" si="31"/>
        <v>0.0418193711372761</v>
      </c>
      <c r="W121" s="13">
        <f t="shared" si="40"/>
        <v>5281.03</v>
      </c>
      <c r="X121" s="21">
        <f t="shared" si="41"/>
        <v>0.238238372355303</v>
      </c>
      <c r="Y121" t="s">
        <v>4663</v>
      </c>
    </row>
    <row r="122" ht="14.55" hidden="1" customHeight="1" spans="1:25">
      <c r="A122" s="9" t="s">
        <v>2669</v>
      </c>
      <c r="B122" t="s">
        <v>4480</v>
      </c>
      <c r="C122" t="s">
        <v>4481</v>
      </c>
      <c r="D122" t="s">
        <v>4482</v>
      </c>
      <c r="E122" t="s">
        <v>3438</v>
      </c>
      <c r="F122" t="s">
        <v>4483</v>
      </c>
      <c r="G122" t="s">
        <v>3440</v>
      </c>
      <c r="H122" t="s">
        <v>3514</v>
      </c>
      <c r="I122" t="s">
        <v>3515</v>
      </c>
      <c r="J122" t="s">
        <v>4484</v>
      </c>
      <c r="K122" t="s">
        <v>3644</v>
      </c>
      <c r="L122" t="s">
        <v>3645</v>
      </c>
      <c r="M122">
        <f>COUNTIF(K:L,K122)</f>
        <v>2</v>
      </c>
      <c r="N122" t="s">
        <v>3646</v>
      </c>
      <c r="O122" t="s">
        <v>3647</v>
      </c>
      <c r="P122" s="10" t="s">
        <v>3447</v>
      </c>
      <c r="Q122" t="s">
        <v>3448</v>
      </c>
      <c r="R122" s="9">
        <v>1.82</v>
      </c>
      <c r="S122" s="19">
        <v>79279.2</v>
      </c>
      <c r="T122" s="20">
        <v>40779</v>
      </c>
      <c r="U122" s="12">
        <f>VLOOKUP(A122,Original!D$2:E$999,2)</f>
        <v>690.32</v>
      </c>
      <c r="V122" s="21">
        <f t="shared" si="31"/>
        <v>0.0169283209495083</v>
      </c>
      <c r="W122" s="21"/>
      <c r="X122" s="21"/>
      <c r="Y122" t="s">
        <v>4485</v>
      </c>
    </row>
    <row r="123" ht="14.55" hidden="1" customHeight="1" spans="1:25">
      <c r="A123" s="9" t="s">
        <v>2672</v>
      </c>
      <c r="B123" t="s">
        <v>4486</v>
      </c>
      <c r="C123" t="s">
        <v>4487</v>
      </c>
      <c r="D123" t="s">
        <v>4488</v>
      </c>
      <c r="E123" t="s">
        <v>3438</v>
      </c>
      <c r="F123" t="s">
        <v>4489</v>
      </c>
      <c r="G123" t="s">
        <v>3440</v>
      </c>
      <c r="H123" t="s">
        <v>3514</v>
      </c>
      <c r="I123" t="s">
        <v>3515</v>
      </c>
      <c r="J123" t="s">
        <v>4347</v>
      </c>
      <c r="L123" t="s">
        <v>4490</v>
      </c>
      <c r="M123">
        <f>COUNTIF(K:L,L123)</f>
        <v>1</v>
      </c>
      <c r="N123" t="s">
        <v>4491</v>
      </c>
      <c r="O123" t="s">
        <v>4492</v>
      </c>
      <c r="P123" s="10" t="s">
        <v>3447</v>
      </c>
      <c r="Q123" t="s">
        <v>3448</v>
      </c>
      <c r="R123" s="9">
        <v>5</v>
      </c>
      <c r="S123" s="19">
        <v>217800</v>
      </c>
      <c r="T123" s="20">
        <v>30974</v>
      </c>
      <c r="U123" s="12">
        <f>VLOOKUP(A123,Original!D$2:E$999,2)</f>
        <v>566.7</v>
      </c>
      <c r="V123" s="21">
        <f t="shared" si="31"/>
        <v>0.0182959901853167</v>
      </c>
      <c r="W123" s="13">
        <f>U123*3+2500</f>
        <v>4200.1</v>
      </c>
      <c r="X123" s="21">
        <f>W123/T123</f>
        <v>0.135600826499645</v>
      </c>
      <c r="Y123" t="s">
        <v>4493</v>
      </c>
    </row>
    <row r="124" hidden="1" spans="1:25">
      <c r="A124" s="9" t="s">
        <v>1552</v>
      </c>
      <c r="B124" t="s">
        <v>4494</v>
      </c>
      <c r="C124" t="s">
        <v>4495</v>
      </c>
      <c r="D124" t="s">
        <v>4496</v>
      </c>
      <c r="E124" t="s">
        <v>3438</v>
      </c>
      <c r="F124" t="s">
        <v>4497</v>
      </c>
      <c r="G124" t="s">
        <v>3440</v>
      </c>
      <c r="H124" t="s">
        <v>3688</v>
      </c>
      <c r="I124" t="s">
        <v>3689</v>
      </c>
      <c r="J124" t="s">
        <v>4324</v>
      </c>
      <c r="L124" t="s">
        <v>4498</v>
      </c>
      <c r="M124">
        <f>COUNTIF(K:L,L124)</f>
        <v>1</v>
      </c>
      <c r="N124" t="s">
        <v>4499</v>
      </c>
      <c r="O124" t="s">
        <v>4500</v>
      </c>
      <c r="P124" s="10" t="s">
        <v>3447</v>
      </c>
      <c r="Q124" t="s">
        <v>3448</v>
      </c>
      <c r="R124" s="9">
        <v>1.23</v>
      </c>
      <c r="S124" s="19">
        <v>53578.8</v>
      </c>
      <c r="T124" s="20">
        <v>28366</v>
      </c>
      <c r="U124" s="12">
        <f>VLOOKUP(A124,Original!D$2:E$999,2)</f>
        <v>501.64</v>
      </c>
      <c r="V124" s="21">
        <f t="shared" si="31"/>
        <v>0.0176845519283649</v>
      </c>
      <c r="W124" s="21"/>
      <c r="X124" s="21"/>
      <c r="Y124" t="s">
        <v>4501</v>
      </c>
    </row>
    <row r="125" hidden="1" spans="1:25">
      <c r="A125" s="9" t="s">
        <v>1838</v>
      </c>
      <c r="B125" t="s">
        <v>4180</v>
      </c>
      <c r="C125" t="s">
        <v>4181</v>
      </c>
      <c r="D125" t="s">
        <v>4182</v>
      </c>
      <c r="E125" t="s">
        <v>3423</v>
      </c>
      <c r="F125" t="s">
        <v>4183</v>
      </c>
      <c r="G125" t="s">
        <v>3504</v>
      </c>
      <c r="H125" t="s">
        <v>4174</v>
      </c>
      <c r="I125" t="s">
        <v>4175</v>
      </c>
      <c r="J125" t="s">
        <v>4184</v>
      </c>
      <c r="L125" t="s">
        <v>4185</v>
      </c>
      <c r="M125">
        <f>COUNTIF(K:L,L125)</f>
        <v>1</v>
      </c>
      <c r="N125" t="s">
        <v>4186</v>
      </c>
      <c r="O125" t="s">
        <v>3508</v>
      </c>
      <c r="P125" s="10" t="s">
        <v>3432</v>
      </c>
      <c r="Q125" t="s">
        <v>3433</v>
      </c>
      <c r="R125" s="9">
        <v>0.39</v>
      </c>
      <c r="S125" s="19">
        <v>16988.4</v>
      </c>
      <c r="T125" s="20">
        <v>13183</v>
      </c>
      <c r="U125" s="12">
        <f>VLOOKUP(A125,Original!D$2:E$999,2)</f>
        <v>560.15</v>
      </c>
      <c r="V125" s="21">
        <f t="shared" si="31"/>
        <v>0.0424903284533111</v>
      </c>
      <c r="W125" s="21"/>
      <c r="X125" s="21"/>
      <c r="Y125" t="s">
        <v>4187</v>
      </c>
    </row>
    <row r="126" ht="14.55" hidden="1" customHeight="1" spans="1:25">
      <c r="A126" s="9" t="s">
        <v>1962</v>
      </c>
      <c r="B126" t="s">
        <v>4320</v>
      </c>
      <c r="C126" t="s">
        <v>4321</v>
      </c>
      <c r="D126" t="s">
        <v>4322</v>
      </c>
      <c r="E126" t="s">
        <v>3423</v>
      </c>
      <c r="F126" t="s">
        <v>4323</v>
      </c>
      <c r="G126" t="s">
        <v>3425</v>
      </c>
      <c r="H126" t="s">
        <v>4249</v>
      </c>
      <c r="I126" t="s">
        <v>4250</v>
      </c>
      <c r="J126" t="s">
        <v>4324</v>
      </c>
      <c r="L126" t="s">
        <v>4325</v>
      </c>
      <c r="M126">
        <f>COUNTIF(K:L,L126)</f>
        <v>1</v>
      </c>
      <c r="N126" t="s">
        <v>4326</v>
      </c>
      <c r="O126" t="s">
        <v>4327</v>
      </c>
      <c r="P126" s="10" t="s">
        <v>3432</v>
      </c>
      <c r="Q126" t="s">
        <v>3433</v>
      </c>
      <c r="R126" s="9">
        <v>1.23</v>
      </c>
      <c r="S126" s="19">
        <v>53578.8</v>
      </c>
      <c r="T126" s="20">
        <v>32565</v>
      </c>
      <c r="U126" s="12">
        <f>VLOOKUP(A126,Original!D$2:E$999,2)</f>
        <v>1384.9</v>
      </c>
      <c r="V126" s="21">
        <f t="shared" si="31"/>
        <v>0.0425272531859358</v>
      </c>
      <c r="W126" s="21"/>
      <c r="X126" s="21"/>
      <c r="Y126" t="s">
        <v>4328</v>
      </c>
    </row>
    <row r="127" hidden="1" spans="1:25">
      <c r="A127" s="9" t="s">
        <v>50</v>
      </c>
      <c r="B127" t="s">
        <v>3450</v>
      </c>
      <c r="C127" t="s">
        <v>3451</v>
      </c>
      <c r="D127" t="s">
        <v>3452</v>
      </c>
      <c r="E127" t="s">
        <v>3453</v>
      </c>
      <c r="F127" t="s">
        <v>3454</v>
      </c>
      <c r="G127" t="s">
        <v>3425</v>
      </c>
      <c r="H127" t="s">
        <v>3455</v>
      </c>
      <c r="I127" t="s">
        <v>3456</v>
      </c>
      <c r="J127" t="s">
        <v>3457</v>
      </c>
      <c r="K127" t="s">
        <v>3458</v>
      </c>
      <c r="M127">
        <f>COUNTIF(K:L,K127)</f>
        <v>2</v>
      </c>
      <c r="N127" t="s">
        <v>3459</v>
      </c>
      <c r="O127" t="s">
        <v>3460</v>
      </c>
      <c r="P127" s="10" t="s">
        <v>3432</v>
      </c>
      <c r="Q127" t="s">
        <v>3461</v>
      </c>
      <c r="R127" s="9">
        <v>0.16</v>
      </c>
      <c r="S127" s="19">
        <v>6969.6</v>
      </c>
      <c r="T127" s="20">
        <v>36733</v>
      </c>
      <c r="U127" s="12">
        <f>VLOOKUP(A127,Original!D$2:E$999,2)</f>
        <v>1626.54</v>
      </c>
      <c r="V127" s="21">
        <f t="shared" si="31"/>
        <v>0.044280075136798</v>
      </c>
      <c r="W127" s="21"/>
      <c r="X127" s="21"/>
      <c r="Y127" t="s">
        <v>3462</v>
      </c>
    </row>
    <row r="128" ht="14.55" hidden="1" customHeight="1" spans="1:25">
      <c r="A128" s="9" t="s">
        <v>2747</v>
      </c>
      <c r="B128" t="s">
        <v>4524</v>
      </c>
      <c r="C128" t="s">
        <v>4525</v>
      </c>
      <c r="D128" t="s">
        <v>4526</v>
      </c>
      <c r="E128" t="s">
        <v>3438</v>
      </c>
      <c r="F128" t="s">
        <v>4380</v>
      </c>
      <c r="G128" t="s">
        <v>3440</v>
      </c>
      <c r="H128" t="s">
        <v>4381</v>
      </c>
      <c r="I128" t="s">
        <v>3711</v>
      </c>
      <c r="J128" t="s">
        <v>4347</v>
      </c>
      <c r="K128" t="s">
        <v>4527</v>
      </c>
      <c r="L128" t="s">
        <v>4528</v>
      </c>
      <c r="M128">
        <f>COUNTIF(K:L,K128)</f>
        <v>1</v>
      </c>
      <c r="N128" t="s">
        <v>4529</v>
      </c>
      <c r="O128" t="s">
        <v>3603</v>
      </c>
      <c r="P128" s="10" t="s">
        <v>3447</v>
      </c>
      <c r="Q128" t="s">
        <v>3448</v>
      </c>
      <c r="R128" s="9">
        <v>5</v>
      </c>
      <c r="S128" s="19">
        <v>217800</v>
      </c>
      <c r="T128" s="20">
        <v>31625</v>
      </c>
      <c r="U128" s="12">
        <f>VLOOKUP(A128,Original!D$2:E$999,2)</f>
        <v>515.08</v>
      </c>
      <c r="V128" s="21">
        <f t="shared" si="31"/>
        <v>0.0162871146245059</v>
      </c>
      <c r="W128" s="13">
        <f>U128*3+2500</f>
        <v>4045.24</v>
      </c>
      <c r="X128" s="21">
        <f>W128/T128</f>
        <v>0.127912727272727</v>
      </c>
      <c r="Y128" t="s">
        <v>4530</v>
      </c>
    </row>
    <row r="129" ht="14.55" hidden="1" customHeight="1" spans="1:25">
      <c r="A129" s="9" t="s">
        <v>1744</v>
      </c>
      <c r="B129" t="s">
        <v>4163</v>
      </c>
      <c r="C129" t="s">
        <v>4164</v>
      </c>
      <c r="D129" t="s">
        <v>4165</v>
      </c>
      <c r="E129" t="s">
        <v>3423</v>
      </c>
      <c r="F129" t="s">
        <v>4166</v>
      </c>
      <c r="G129" t="s">
        <v>3504</v>
      </c>
      <c r="H129" t="s">
        <v>3441</v>
      </c>
      <c r="I129" t="s">
        <v>3442</v>
      </c>
      <c r="J129" t="s">
        <v>3504</v>
      </c>
      <c r="L129" t="s">
        <v>4167</v>
      </c>
      <c r="M129">
        <f>COUNTIF(K:L,L129)</f>
        <v>1</v>
      </c>
      <c r="N129" t="s">
        <v>4168</v>
      </c>
      <c r="O129" t="s">
        <v>3508</v>
      </c>
      <c r="P129" s="10" t="s">
        <v>3432</v>
      </c>
      <c r="Q129" t="s">
        <v>3433</v>
      </c>
      <c r="R129" s="9">
        <v>1</v>
      </c>
      <c r="S129" s="19">
        <v>43560</v>
      </c>
      <c r="T129" s="20">
        <v>38947</v>
      </c>
      <c r="U129" s="12">
        <f>VLOOKUP(A129,Original!D$2:E$999,2)</f>
        <v>1805.22</v>
      </c>
      <c r="V129" s="21">
        <f t="shared" si="31"/>
        <v>0.0463506816956377</v>
      </c>
      <c r="W129" s="21"/>
      <c r="X129" s="21"/>
      <c r="Y129" t="s">
        <v>4169</v>
      </c>
    </row>
    <row r="130" ht="14.55" hidden="1" customHeight="1" spans="1:25">
      <c r="A130" s="9" t="s">
        <v>2627</v>
      </c>
      <c r="B130" t="s">
        <v>4537</v>
      </c>
      <c r="C130" t="s">
        <v>4538</v>
      </c>
      <c r="D130" t="s">
        <v>4539</v>
      </c>
      <c r="E130" t="s">
        <v>4540</v>
      </c>
      <c r="F130" t="s">
        <v>3912</v>
      </c>
      <c r="G130" t="s">
        <v>3440</v>
      </c>
      <c r="H130" t="s">
        <v>3688</v>
      </c>
      <c r="I130" t="s">
        <v>3689</v>
      </c>
      <c r="J130" t="s">
        <v>4541</v>
      </c>
      <c r="K130" t="s">
        <v>4542</v>
      </c>
      <c r="L130" t="s">
        <v>4543</v>
      </c>
      <c r="M130">
        <f>COUNTIF(K:L,K130)</f>
        <v>1</v>
      </c>
      <c r="N130" t="s">
        <v>4544</v>
      </c>
      <c r="O130" t="s">
        <v>4545</v>
      </c>
      <c r="P130" s="10" t="s">
        <v>3447</v>
      </c>
      <c r="Q130" t="s">
        <v>4546</v>
      </c>
      <c r="R130" s="9">
        <v>40.24</v>
      </c>
      <c r="S130" s="19">
        <v>1752854.4</v>
      </c>
      <c r="T130" s="20">
        <v>204202</v>
      </c>
      <c r="U130" s="12">
        <f>VLOOKUP(A130,Original!D$2:E$999,2)</f>
        <v>713.33</v>
      </c>
      <c r="V130" s="21">
        <f t="shared" ref="V130:V161" si="42">U130/T130</f>
        <v>0.00349325667721178</v>
      </c>
      <c r="W130" s="21"/>
      <c r="X130" s="21"/>
      <c r="Y130" t="s">
        <v>4547</v>
      </c>
    </row>
    <row r="131" ht="14.55" hidden="1" customHeight="1" spans="1:25">
      <c r="A131" s="9" t="s">
        <v>1850</v>
      </c>
      <c r="B131" t="s">
        <v>4502</v>
      </c>
      <c r="C131" t="s">
        <v>4503</v>
      </c>
      <c r="D131" t="s">
        <v>4504</v>
      </c>
      <c r="E131" t="s">
        <v>3423</v>
      </c>
      <c r="F131" t="s">
        <v>4200</v>
      </c>
      <c r="G131" t="s">
        <v>3504</v>
      </c>
      <c r="H131" t="s">
        <v>4174</v>
      </c>
      <c r="I131" t="s">
        <v>4175</v>
      </c>
      <c r="J131" t="s">
        <v>3690</v>
      </c>
      <c r="L131" t="s">
        <v>4505</v>
      </c>
      <c r="M131">
        <f>COUNTIF(K:L,L131)</f>
        <v>1</v>
      </c>
      <c r="N131" t="s">
        <v>4506</v>
      </c>
      <c r="O131" t="s">
        <v>4507</v>
      </c>
      <c r="P131" s="10" t="s">
        <v>3432</v>
      </c>
      <c r="Q131" t="s">
        <v>3433</v>
      </c>
      <c r="R131" s="9">
        <v>1.16</v>
      </c>
      <c r="S131" s="19">
        <v>50529.6</v>
      </c>
      <c r="T131" s="20">
        <v>27706</v>
      </c>
      <c r="U131" s="12">
        <f>VLOOKUP(A131,Original!D$2:E$999,2)</f>
        <v>1311.78</v>
      </c>
      <c r="V131" s="21">
        <f t="shared" si="42"/>
        <v>0.0473464231574388</v>
      </c>
      <c r="W131" s="21"/>
      <c r="X131" s="21"/>
      <c r="Y131" t="s">
        <v>4508</v>
      </c>
    </row>
    <row r="132" ht="14.55" hidden="1" customHeight="1" spans="1:25">
      <c r="A132" s="9" t="s">
        <v>2817</v>
      </c>
      <c r="B132" t="s">
        <v>4555</v>
      </c>
      <c r="C132" t="s">
        <v>4556</v>
      </c>
      <c r="D132" t="s">
        <v>4557</v>
      </c>
      <c r="E132" t="s">
        <v>3438</v>
      </c>
      <c r="F132" t="s">
        <v>3987</v>
      </c>
      <c r="G132" t="s">
        <v>3440</v>
      </c>
      <c r="H132" t="s">
        <v>3688</v>
      </c>
      <c r="I132" t="s">
        <v>3689</v>
      </c>
      <c r="J132" t="s">
        <v>4007</v>
      </c>
      <c r="K132" t="s">
        <v>3823</v>
      </c>
      <c r="M132">
        <f>COUNTIF(K:L,K132)</f>
        <v>6</v>
      </c>
      <c r="N132" t="s">
        <v>3824</v>
      </c>
      <c r="O132" t="s">
        <v>3508</v>
      </c>
      <c r="P132" s="10" t="s">
        <v>3447</v>
      </c>
      <c r="Q132" t="s">
        <v>3448</v>
      </c>
      <c r="R132" s="9">
        <v>1.02</v>
      </c>
      <c r="S132" s="19">
        <v>44431.2</v>
      </c>
      <c r="T132" s="20">
        <v>25606</v>
      </c>
      <c r="U132" s="12">
        <f>VLOOKUP(A132,Original!D$2:E$999,2)</f>
        <v>523.15</v>
      </c>
      <c r="V132" s="21">
        <f t="shared" si="42"/>
        <v>0.0204307584159963</v>
      </c>
      <c r="W132" s="21"/>
      <c r="X132" s="21"/>
      <c r="Y132" t="s">
        <v>4558</v>
      </c>
    </row>
    <row r="133" ht="14.55" hidden="1" customHeight="1" spans="1:25">
      <c r="A133" s="9" t="s">
        <v>2843</v>
      </c>
      <c r="B133" t="s">
        <v>4559</v>
      </c>
      <c r="C133" t="s">
        <v>4560</v>
      </c>
      <c r="D133" t="s">
        <v>4561</v>
      </c>
      <c r="E133" t="s">
        <v>3438</v>
      </c>
      <c r="F133" t="s">
        <v>4562</v>
      </c>
      <c r="G133" t="s">
        <v>3425</v>
      </c>
      <c r="H133" t="s">
        <v>3493</v>
      </c>
      <c r="I133" t="s">
        <v>3494</v>
      </c>
      <c r="J133" t="s">
        <v>4347</v>
      </c>
      <c r="K133" t="s">
        <v>4563</v>
      </c>
      <c r="M133">
        <f>COUNTIF(K:L,K133)</f>
        <v>1</v>
      </c>
      <c r="N133" t="s">
        <v>4564</v>
      </c>
      <c r="O133" t="s">
        <v>3637</v>
      </c>
      <c r="P133" s="10" t="s">
        <v>3432</v>
      </c>
      <c r="Q133" t="s">
        <v>3448</v>
      </c>
      <c r="R133" s="9">
        <v>5</v>
      </c>
      <c r="S133" s="19">
        <v>217800</v>
      </c>
      <c r="T133" s="20">
        <v>29606</v>
      </c>
      <c r="U133" s="12">
        <f>VLOOKUP(A133,Original!D$2:E$999,2)</f>
        <v>805.28</v>
      </c>
      <c r="V133" s="21">
        <f t="shared" si="42"/>
        <v>0.0271998919138013</v>
      </c>
      <c r="W133" s="13">
        <f>U133*3+2500</f>
        <v>4915.84</v>
      </c>
      <c r="X133" s="21">
        <f>W133/T133</f>
        <v>0.166042018509762</v>
      </c>
      <c r="Y133" t="s">
        <v>4565</v>
      </c>
    </row>
    <row r="134" ht="14.55" hidden="1" customHeight="1" spans="1:25">
      <c r="A134" s="9" t="s">
        <v>2850</v>
      </c>
      <c r="B134" t="s">
        <v>4566</v>
      </c>
      <c r="C134" t="s">
        <v>4567</v>
      </c>
      <c r="D134" t="s">
        <v>4568</v>
      </c>
      <c r="E134" t="s">
        <v>3423</v>
      </c>
      <c r="F134" t="s">
        <v>4562</v>
      </c>
      <c r="G134" t="s">
        <v>3425</v>
      </c>
      <c r="H134" t="s">
        <v>3493</v>
      </c>
      <c r="I134" t="s">
        <v>3494</v>
      </c>
      <c r="J134" t="s">
        <v>3425</v>
      </c>
      <c r="K134" t="s">
        <v>4569</v>
      </c>
      <c r="L134" t="s">
        <v>4570</v>
      </c>
      <c r="M134">
        <f>COUNTIF(K:L,K134)</f>
        <v>1</v>
      </c>
      <c r="N134" t="s">
        <v>4571</v>
      </c>
      <c r="O134" t="s">
        <v>4572</v>
      </c>
      <c r="P134" s="10" t="s">
        <v>3432</v>
      </c>
      <c r="Q134" t="s">
        <v>3433</v>
      </c>
      <c r="R134" s="9">
        <v>2</v>
      </c>
      <c r="S134" s="19">
        <v>87120</v>
      </c>
      <c r="T134" s="20">
        <v>30396</v>
      </c>
      <c r="U134" s="12">
        <f>VLOOKUP(A134,Original!D$2:E$999,2)</f>
        <v>1540.93</v>
      </c>
      <c r="V134" s="21">
        <f t="shared" si="42"/>
        <v>0.0506951572575339</v>
      </c>
      <c r="W134" s="21"/>
      <c r="X134" s="21"/>
      <c r="Y134" t="s">
        <v>4573</v>
      </c>
    </row>
    <row r="135" hidden="1" spans="1:25">
      <c r="A135" s="9" t="s">
        <v>2692</v>
      </c>
      <c r="B135" t="s">
        <v>4574</v>
      </c>
      <c r="C135" t="s">
        <v>4575</v>
      </c>
      <c r="D135" t="s">
        <v>4576</v>
      </c>
      <c r="E135" t="s">
        <v>3438</v>
      </c>
      <c r="F135" t="s">
        <v>4562</v>
      </c>
      <c r="G135" t="s">
        <v>3440</v>
      </c>
      <c r="H135" t="s">
        <v>3493</v>
      </c>
      <c r="I135" t="s">
        <v>3494</v>
      </c>
      <c r="J135" t="s">
        <v>4577</v>
      </c>
      <c r="L135" t="s">
        <v>4578</v>
      </c>
      <c r="M135">
        <f>COUNTIF(K:L,L135)</f>
        <v>1</v>
      </c>
      <c r="N135" t="s">
        <v>4579</v>
      </c>
      <c r="O135" t="s">
        <v>4580</v>
      </c>
      <c r="P135" s="10" t="s">
        <v>3447</v>
      </c>
      <c r="Q135" t="s">
        <v>3448</v>
      </c>
      <c r="R135" s="9">
        <v>2.42</v>
      </c>
      <c r="S135" s="19">
        <v>105415.2</v>
      </c>
      <c r="T135" s="20">
        <v>24287</v>
      </c>
      <c r="U135" s="12">
        <f>VLOOKUP(A135,Original!D$2:E$999,2)</f>
        <v>500.78</v>
      </c>
      <c r="V135" s="21">
        <f t="shared" si="42"/>
        <v>0.0206192613332235</v>
      </c>
      <c r="W135" s="13">
        <f>U135*3+2500</f>
        <v>4002.34</v>
      </c>
      <c r="X135" s="21">
        <f>W135/T135</f>
        <v>0.164793510931774</v>
      </c>
      <c r="Y135" t="s">
        <v>4581</v>
      </c>
    </row>
    <row r="136" ht="14.55" hidden="1" customHeight="1" spans="1:25">
      <c r="A136" s="9" t="s">
        <v>1935</v>
      </c>
      <c r="B136" t="s">
        <v>4296</v>
      </c>
      <c r="C136" t="s">
        <v>4297</v>
      </c>
      <c r="D136" t="s">
        <v>4298</v>
      </c>
      <c r="E136" t="s">
        <v>3423</v>
      </c>
      <c r="F136" t="s">
        <v>4281</v>
      </c>
      <c r="G136" t="s">
        <v>3425</v>
      </c>
      <c r="H136" t="s">
        <v>4249</v>
      </c>
      <c r="I136" t="s">
        <v>4250</v>
      </c>
      <c r="J136" t="s">
        <v>4299</v>
      </c>
      <c r="L136" t="s">
        <v>4300</v>
      </c>
      <c r="M136">
        <f>COUNTIF(K:L,L136)</f>
        <v>1</v>
      </c>
      <c r="N136" t="s">
        <v>4301</v>
      </c>
      <c r="O136" t="s">
        <v>3863</v>
      </c>
      <c r="P136" s="10" t="s">
        <v>3432</v>
      </c>
      <c r="Q136" t="s">
        <v>3433</v>
      </c>
      <c r="R136" s="9">
        <v>0.31</v>
      </c>
      <c r="S136" s="19">
        <v>13503.6</v>
      </c>
      <c r="T136" s="20">
        <v>17416</v>
      </c>
      <c r="U136" s="12">
        <f>VLOOKUP(A136,Original!D$2:E$999,2)</f>
        <v>888.14</v>
      </c>
      <c r="V136" s="21">
        <f t="shared" si="42"/>
        <v>0.0509956361966008</v>
      </c>
      <c r="W136" s="21"/>
      <c r="X136" s="21"/>
      <c r="Y136" t="s">
        <v>4302</v>
      </c>
    </row>
    <row r="137" ht="14.55" customHeight="1" spans="1:25">
      <c r="A137" s="9" t="s">
        <v>2876</v>
      </c>
      <c r="B137" t="s">
        <v>4590</v>
      </c>
      <c r="C137" t="s">
        <v>4591</v>
      </c>
      <c r="D137" t="s">
        <v>4592</v>
      </c>
      <c r="E137" t="s">
        <v>3438</v>
      </c>
      <c r="F137" t="s">
        <v>4593</v>
      </c>
      <c r="G137" t="s">
        <v>3440</v>
      </c>
      <c r="H137" t="s">
        <v>3688</v>
      </c>
      <c r="I137" t="s">
        <v>3689</v>
      </c>
      <c r="J137" t="s">
        <v>3860</v>
      </c>
      <c r="L137" t="s">
        <v>4594</v>
      </c>
      <c r="M137">
        <f>COUNTIF(K:L,L137)</f>
        <v>1</v>
      </c>
      <c r="N137" t="s">
        <v>4595</v>
      </c>
      <c r="O137" t="s">
        <v>4596</v>
      </c>
      <c r="P137" s="10" t="s">
        <v>3447</v>
      </c>
      <c r="Q137" t="s">
        <v>3448</v>
      </c>
      <c r="R137" s="9">
        <v>6</v>
      </c>
      <c r="S137" s="19">
        <v>261360</v>
      </c>
      <c r="T137" s="20">
        <v>108488</v>
      </c>
      <c r="U137" s="12">
        <f>VLOOKUP(A137,Original!D$2:E$999,2)</f>
        <v>2069.42</v>
      </c>
      <c r="V137" s="21">
        <f t="shared" si="42"/>
        <v>0.0190751050807463</v>
      </c>
      <c r="W137" s="13">
        <f>U137*3+2500</f>
        <v>8708.26</v>
      </c>
      <c r="X137" s="21">
        <f>W137/T137</f>
        <v>0.0802693385443551</v>
      </c>
      <c r="Y137" t="s">
        <v>4597</v>
      </c>
    </row>
    <row r="138" ht="14.55" hidden="1" customHeight="1" spans="1:25">
      <c r="A138" s="9" t="s">
        <v>58</v>
      </c>
      <c r="B138" t="s">
        <v>3463</v>
      </c>
      <c r="C138" t="s">
        <v>3464</v>
      </c>
      <c r="D138" t="s">
        <v>3465</v>
      </c>
      <c r="E138" t="s">
        <v>3453</v>
      </c>
      <c r="F138" t="s">
        <v>3454</v>
      </c>
      <c r="G138" t="s">
        <v>3425</v>
      </c>
      <c r="H138" t="s">
        <v>3455</v>
      </c>
      <c r="I138" t="s">
        <v>3456</v>
      </c>
      <c r="J138" t="s">
        <v>3428</v>
      </c>
      <c r="K138" t="s">
        <v>3466</v>
      </c>
      <c r="L138" t="s">
        <v>3467</v>
      </c>
      <c r="M138">
        <f>COUNTIF(K:L,K138)</f>
        <v>1</v>
      </c>
      <c r="N138" t="s">
        <v>3468</v>
      </c>
      <c r="O138" t="s">
        <v>3469</v>
      </c>
      <c r="P138" s="10" t="s">
        <v>3432</v>
      </c>
      <c r="Q138" t="s">
        <v>3461</v>
      </c>
      <c r="R138" s="9">
        <v>0.11</v>
      </c>
      <c r="S138" s="19">
        <v>4791.6</v>
      </c>
      <c r="T138" s="20">
        <v>30583</v>
      </c>
      <c r="U138" s="12">
        <f>VLOOKUP(A138,Original!D$2:E$999,2)</f>
        <v>1594.61</v>
      </c>
      <c r="V138" s="21">
        <f t="shared" si="42"/>
        <v>0.0521404048000523</v>
      </c>
      <c r="W138" s="21"/>
      <c r="X138" s="21"/>
      <c r="Y138" t="s">
        <v>3470</v>
      </c>
    </row>
    <row r="139" hidden="1" spans="1:25">
      <c r="A139" s="9" t="s">
        <v>1598</v>
      </c>
      <c r="B139" t="s">
        <v>4605</v>
      </c>
      <c r="C139" t="s">
        <v>4606</v>
      </c>
      <c r="D139" t="s">
        <v>4607</v>
      </c>
      <c r="E139" t="s">
        <v>3438</v>
      </c>
      <c r="F139" t="s">
        <v>4608</v>
      </c>
      <c r="G139" t="s">
        <v>3440</v>
      </c>
      <c r="H139" t="s">
        <v>3688</v>
      </c>
      <c r="I139" t="s">
        <v>3689</v>
      </c>
      <c r="J139" t="s">
        <v>4609</v>
      </c>
      <c r="L139" t="s">
        <v>4610</v>
      </c>
      <c r="M139">
        <f>COUNTIF(K:L,L139)</f>
        <v>1</v>
      </c>
      <c r="N139" t="s">
        <v>4611</v>
      </c>
      <c r="O139" t="s">
        <v>4612</v>
      </c>
      <c r="P139" s="10" t="s">
        <v>3447</v>
      </c>
      <c r="Q139" t="s">
        <v>3448</v>
      </c>
      <c r="R139" s="9">
        <v>1.3</v>
      </c>
      <c r="S139" s="19">
        <v>56628</v>
      </c>
      <c r="T139" s="20">
        <v>24020</v>
      </c>
      <c r="U139" s="12">
        <f>VLOOKUP(A139,Original!D$2:E$999,2)</f>
        <v>527.85</v>
      </c>
      <c r="V139" s="21">
        <f t="shared" si="42"/>
        <v>0.0219754371357202</v>
      </c>
      <c r="W139" s="21"/>
      <c r="X139" s="21"/>
      <c r="Y139" t="s">
        <v>4613</v>
      </c>
    </row>
    <row r="140" ht="14.55" hidden="1" customHeight="1" spans="1:25">
      <c r="A140" s="9" t="s">
        <v>2892</v>
      </c>
      <c r="B140" t="s">
        <v>4614</v>
      </c>
      <c r="C140" t="s">
        <v>4615</v>
      </c>
      <c r="D140" t="s">
        <v>4616</v>
      </c>
      <c r="E140" t="s">
        <v>3438</v>
      </c>
      <c r="F140" t="s">
        <v>4380</v>
      </c>
      <c r="G140" t="s">
        <v>3440</v>
      </c>
      <c r="H140" t="s">
        <v>4381</v>
      </c>
      <c r="I140" t="s">
        <v>3711</v>
      </c>
      <c r="J140" t="s">
        <v>3516</v>
      </c>
      <c r="K140" t="s">
        <v>4617</v>
      </c>
      <c r="L140" t="s">
        <v>4618</v>
      </c>
      <c r="M140">
        <f>COUNTIF(K:L,K140)</f>
        <v>1</v>
      </c>
      <c r="N140" t="s">
        <v>4619</v>
      </c>
      <c r="O140" t="s">
        <v>4620</v>
      </c>
      <c r="P140" s="10" t="s">
        <v>3447</v>
      </c>
      <c r="Q140" t="s">
        <v>3448</v>
      </c>
      <c r="R140" s="9">
        <v>4</v>
      </c>
      <c r="S140" s="19">
        <v>174240</v>
      </c>
      <c r="T140" s="20">
        <v>41765</v>
      </c>
      <c r="U140" s="12">
        <f>VLOOKUP(A140,Original!D$2:E$999,2)</f>
        <v>665.67</v>
      </c>
      <c r="V140" s="21">
        <f t="shared" si="42"/>
        <v>0.0159384652220759</v>
      </c>
      <c r="W140" s="13">
        <f>U140*3+2500</f>
        <v>4497.01</v>
      </c>
      <c r="X140" s="21">
        <f>W140/T140</f>
        <v>0.107674129055429</v>
      </c>
      <c r="Y140" t="s">
        <v>4621</v>
      </c>
    </row>
    <row r="141" ht="14.55" hidden="1" customHeight="1" spans="1:25">
      <c r="A141" s="9" t="s">
        <v>2573</v>
      </c>
      <c r="B141" t="s">
        <v>4776</v>
      </c>
      <c r="C141" t="s">
        <v>4777</v>
      </c>
      <c r="D141" t="s">
        <v>4778</v>
      </c>
      <c r="E141" t="s">
        <v>3423</v>
      </c>
      <c r="F141" t="s">
        <v>4779</v>
      </c>
      <c r="G141" t="s">
        <v>3425</v>
      </c>
      <c r="H141" t="s">
        <v>3720</v>
      </c>
      <c r="I141" t="s">
        <v>3721</v>
      </c>
      <c r="J141" t="s">
        <v>4780</v>
      </c>
      <c r="L141" t="s">
        <v>4781</v>
      </c>
      <c r="M141">
        <f>COUNTIF(K:L,L141)</f>
        <v>1</v>
      </c>
      <c r="N141" t="s">
        <v>4782</v>
      </c>
      <c r="O141" t="s">
        <v>4783</v>
      </c>
      <c r="P141" s="10" t="s">
        <v>3432</v>
      </c>
      <c r="Q141" t="s">
        <v>3433</v>
      </c>
      <c r="R141" s="9">
        <v>6.81</v>
      </c>
      <c r="S141" s="19">
        <v>296643.6</v>
      </c>
      <c r="T141" s="20">
        <v>19963</v>
      </c>
      <c r="U141" s="12">
        <f>VLOOKUP(A141,Original!D$2:E$999,2)</f>
        <v>1072.38</v>
      </c>
      <c r="V141" s="21">
        <f t="shared" si="42"/>
        <v>0.0537183790011521</v>
      </c>
      <c r="W141" s="21"/>
      <c r="X141" s="21"/>
      <c r="Y141" t="s">
        <v>4784</v>
      </c>
    </row>
    <row r="142" ht="14.55" hidden="1" customHeight="1" spans="1:25">
      <c r="A142" s="9" t="s">
        <v>2909</v>
      </c>
      <c r="B142" t="s">
        <v>4630</v>
      </c>
      <c r="C142" t="s">
        <v>4631</v>
      </c>
      <c r="D142" t="s">
        <v>4632</v>
      </c>
      <c r="E142" t="s">
        <v>3438</v>
      </c>
      <c r="F142" t="s">
        <v>4633</v>
      </c>
      <c r="G142" t="s">
        <v>3440</v>
      </c>
      <c r="H142" t="s">
        <v>3688</v>
      </c>
      <c r="I142" t="s">
        <v>3689</v>
      </c>
      <c r="J142" t="s">
        <v>3425</v>
      </c>
      <c r="L142" t="s">
        <v>4634</v>
      </c>
      <c r="M142">
        <f>COUNTIF(K:L,L142)</f>
        <v>1</v>
      </c>
      <c r="N142" t="s">
        <v>4635</v>
      </c>
      <c r="O142" t="s">
        <v>3780</v>
      </c>
      <c r="P142" s="10" t="s">
        <v>3447</v>
      </c>
      <c r="Q142" t="s">
        <v>3448</v>
      </c>
      <c r="R142" s="9">
        <v>2</v>
      </c>
      <c r="S142" s="19">
        <v>87120</v>
      </c>
      <c r="T142" s="20">
        <v>42190</v>
      </c>
      <c r="U142" s="12">
        <f>VLOOKUP(A142,Original!D$2:E$999,2)</f>
        <v>746.24</v>
      </c>
      <c r="V142" s="21">
        <f t="shared" si="42"/>
        <v>0.0176876036975587</v>
      </c>
      <c r="W142" s="21"/>
      <c r="X142" s="21"/>
      <c r="Y142" t="s">
        <v>4636</v>
      </c>
    </row>
    <row r="143" ht="14.55" hidden="1" customHeight="1" spans="1:25">
      <c r="A143" s="9" t="s">
        <v>2913</v>
      </c>
      <c r="B143" t="s">
        <v>4637</v>
      </c>
      <c r="C143" t="s">
        <v>4344</v>
      </c>
      <c r="D143" t="s">
        <v>4638</v>
      </c>
      <c r="E143" t="s">
        <v>3438</v>
      </c>
      <c r="F143" t="s">
        <v>4633</v>
      </c>
      <c r="G143" t="s">
        <v>3440</v>
      </c>
      <c r="H143" t="s">
        <v>3688</v>
      </c>
      <c r="I143" t="s">
        <v>3689</v>
      </c>
      <c r="J143" t="s">
        <v>3425</v>
      </c>
      <c r="L143" t="s">
        <v>4639</v>
      </c>
      <c r="M143">
        <f>COUNTIF(K:L,L143)</f>
        <v>1</v>
      </c>
      <c r="N143" t="s">
        <v>4640</v>
      </c>
      <c r="O143" t="s">
        <v>4641</v>
      </c>
      <c r="P143" s="10" t="s">
        <v>3447</v>
      </c>
      <c r="Q143" t="s">
        <v>3448</v>
      </c>
      <c r="R143" s="9">
        <v>2</v>
      </c>
      <c r="S143" s="19">
        <v>87120</v>
      </c>
      <c r="T143" s="20">
        <v>32908</v>
      </c>
      <c r="U143" s="12">
        <f>VLOOKUP(A143,Original!D$2:E$999,2)</f>
        <v>584.97</v>
      </c>
      <c r="V143" s="21">
        <f t="shared" si="42"/>
        <v>0.0177759207487541</v>
      </c>
      <c r="W143" s="21"/>
      <c r="X143" s="21"/>
      <c r="Y143" t="s">
        <v>4642</v>
      </c>
    </row>
    <row r="144" ht="14.55" customHeight="1" spans="1:25">
      <c r="A144" s="9" t="s">
        <v>2916</v>
      </c>
      <c r="B144" t="s">
        <v>4643</v>
      </c>
      <c r="C144" t="s">
        <v>4644</v>
      </c>
      <c r="D144" t="s">
        <v>4645</v>
      </c>
      <c r="E144" t="s">
        <v>3438</v>
      </c>
      <c r="F144" t="s">
        <v>3513</v>
      </c>
      <c r="G144" t="s">
        <v>3425</v>
      </c>
      <c r="H144" t="s">
        <v>3514</v>
      </c>
      <c r="I144" t="s">
        <v>3515</v>
      </c>
      <c r="J144" t="s">
        <v>3653</v>
      </c>
      <c r="K144" t="s">
        <v>4646</v>
      </c>
      <c r="L144" t="s">
        <v>4647</v>
      </c>
      <c r="M144">
        <f>COUNTIF(K:L,K144)</f>
        <v>2</v>
      </c>
      <c r="N144" t="s">
        <v>4648</v>
      </c>
      <c r="O144" t="s">
        <v>4649</v>
      </c>
      <c r="P144" s="10" t="s">
        <v>3432</v>
      </c>
      <c r="Q144" t="s">
        <v>3448</v>
      </c>
      <c r="R144" s="9">
        <v>3</v>
      </c>
      <c r="S144" s="19">
        <v>130680</v>
      </c>
      <c r="T144" s="20">
        <v>49715</v>
      </c>
      <c r="U144" s="12">
        <f>VLOOKUP(A144,Original!D$2:E$999,2)</f>
        <v>802.03</v>
      </c>
      <c r="V144" s="21">
        <f t="shared" si="42"/>
        <v>0.0161325555667304</v>
      </c>
      <c r="W144" s="13">
        <f>U144*3+2500</f>
        <v>4906.09</v>
      </c>
      <c r="X144" s="21">
        <f>W144/T144</f>
        <v>0.0986843005129237</v>
      </c>
      <c r="Y144" t="s">
        <v>4650</v>
      </c>
    </row>
    <row r="145" ht="14.55" hidden="1" customHeight="1" spans="1:25">
      <c r="A145" s="9" t="s">
        <v>1918</v>
      </c>
      <c r="B145" t="s">
        <v>4278</v>
      </c>
      <c r="C145" t="s">
        <v>4279</v>
      </c>
      <c r="D145" t="s">
        <v>4280</v>
      </c>
      <c r="E145" t="s">
        <v>3423</v>
      </c>
      <c r="F145" t="s">
        <v>4281</v>
      </c>
      <c r="G145" t="s">
        <v>3425</v>
      </c>
      <c r="H145" t="s">
        <v>4249</v>
      </c>
      <c r="I145" t="s">
        <v>4250</v>
      </c>
      <c r="J145" t="s">
        <v>4282</v>
      </c>
      <c r="L145" t="s">
        <v>4283</v>
      </c>
      <c r="M145">
        <f>COUNTIF(K:L,L145)</f>
        <v>1</v>
      </c>
      <c r="N145" t="s">
        <v>4284</v>
      </c>
      <c r="O145" t="s">
        <v>3637</v>
      </c>
      <c r="P145" s="10" t="s">
        <v>3432</v>
      </c>
      <c r="Q145" t="s">
        <v>3433</v>
      </c>
      <c r="R145" s="9">
        <v>0.18</v>
      </c>
      <c r="S145" s="19">
        <v>7840.8</v>
      </c>
      <c r="T145" s="20">
        <v>13362</v>
      </c>
      <c r="U145" s="12">
        <f>VLOOKUP(A145,Original!D$2:E$999,2)</f>
        <v>738.77</v>
      </c>
      <c r="V145" s="21">
        <f t="shared" si="42"/>
        <v>0.0552888789103428</v>
      </c>
      <c r="W145" s="21"/>
      <c r="X145" s="21"/>
      <c r="Y145" t="s">
        <v>4285</v>
      </c>
    </row>
    <row r="146" hidden="1" spans="1:25">
      <c r="A146" s="9" t="s">
        <v>1876</v>
      </c>
      <c r="B146" t="s">
        <v>4221</v>
      </c>
      <c r="C146" t="s">
        <v>4222</v>
      </c>
      <c r="D146" t="s">
        <v>4223</v>
      </c>
      <c r="E146" t="s">
        <v>3423</v>
      </c>
      <c r="F146" t="s">
        <v>4224</v>
      </c>
      <c r="G146" t="s">
        <v>3504</v>
      </c>
      <c r="H146" t="s">
        <v>4174</v>
      </c>
      <c r="I146" t="s">
        <v>4175</v>
      </c>
      <c r="J146" t="s">
        <v>4225</v>
      </c>
      <c r="K146" t="s">
        <v>4226</v>
      </c>
      <c r="M146">
        <f>COUNTIF(K:L,K146)</f>
        <v>1</v>
      </c>
      <c r="N146" t="s">
        <v>4227</v>
      </c>
      <c r="O146" t="s">
        <v>3508</v>
      </c>
      <c r="P146" s="10" t="s">
        <v>3432</v>
      </c>
      <c r="Q146" t="s">
        <v>3433</v>
      </c>
      <c r="R146" s="9">
        <v>0.38</v>
      </c>
      <c r="S146" s="19">
        <v>16552.8</v>
      </c>
      <c r="T146" s="20">
        <v>10919</v>
      </c>
      <c r="U146" s="12">
        <f>VLOOKUP(A146,Original!D$2:E$999,2)</f>
        <v>635.95</v>
      </c>
      <c r="V146" s="21">
        <f t="shared" si="42"/>
        <v>0.0582425130506457</v>
      </c>
      <c r="W146" s="21"/>
      <c r="X146" s="21"/>
      <c r="Y146" t="s">
        <v>4228</v>
      </c>
    </row>
    <row r="147" hidden="1" spans="1:25">
      <c r="A147" s="9" t="s">
        <v>1898</v>
      </c>
      <c r="B147" t="s">
        <v>4664</v>
      </c>
      <c r="C147" t="s">
        <v>4665</v>
      </c>
      <c r="D147" t="s">
        <v>4666</v>
      </c>
      <c r="E147" t="s">
        <v>3438</v>
      </c>
      <c r="F147" t="s">
        <v>4667</v>
      </c>
      <c r="G147" t="s">
        <v>3425</v>
      </c>
      <c r="H147" t="s">
        <v>4249</v>
      </c>
      <c r="I147" t="s">
        <v>4250</v>
      </c>
      <c r="J147" t="s">
        <v>4007</v>
      </c>
      <c r="K147" t="s">
        <v>4668</v>
      </c>
      <c r="L147" t="s">
        <v>4669</v>
      </c>
      <c r="M147">
        <f>COUNTIF(K:L,K147)</f>
        <v>1</v>
      </c>
      <c r="N147" t="s">
        <v>4670</v>
      </c>
      <c r="O147" t="s">
        <v>4671</v>
      </c>
      <c r="P147" s="10" t="s">
        <v>3432</v>
      </c>
      <c r="Q147" t="s">
        <v>3448</v>
      </c>
      <c r="R147" s="9">
        <v>1.02</v>
      </c>
      <c r="S147" s="19">
        <v>44431.2</v>
      </c>
      <c r="T147" s="20">
        <v>20211</v>
      </c>
      <c r="U147" s="12">
        <f>VLOOKUP(A147,Original!D$2:E$999,2)</f>
        <v>779.41</v>
      </c>
      <c r="V147" s="21">
        <f t="shared" si="42"/>
        <v>0.0385636534560388</v>
      </c>
      <c r="W147" s="21"/>
      <c r="X147" s="21"/>
      <c r="Y147" t="s">
        <v>4672</v>
      </c>
    </row>
    <row r="148" ht="14.55" customHeight="1" spans="1:25">
      <c r="A148" s="9" t="s">
        <v>2941</v>
      </c>
      <c r="B148" t="s">
        <v>4673</v>
      </c>
      <c r="C148" t="s">
        <v>4674</v>
      </c>
      <c r="D148" t="s">
        <v>4675</v>
      </c>
      <c r="E148" t="s">
        <v>3438</v>
      </c>
      <c r="F148" t="s">
        <v>4676</v>
      </c>
      <c r="G148" t="s">
        <v>3440</v>
      </c>
      <c r="H148" t="s">
        <v>3688</v>
      </c>
      <c r="I148" t="s">
        <v>3689</v>
      </c>
      <c r="J148" t="s">
        <v>4677</v>
      </c>
      <c r="K148" t="s">
        <v>4678</v>
      </c>
      <c r="M148">
        <f>COUNTIF(K:L,K148)</f>
        <v>1</v>
      </c>
      <c r="N148" t="s">
        <v>4679</v>
      </c>
      <c r="O148" t="s">
        <v>4680</v>
      </c>
      <c r="P148" s="10" t="s">
        <v>3447</v>
      </c>
      <c r="Q148" t="s">
        <v>3703</v>
      </c>
      <c r="R148" s="9">
        <v>35.13</v>
      </c>
      <c r="S148" s="19">
        <v>1530262.8</v>
      </c>
      <c r="T148" s="20">
        <v>123396</v>
      </c>
      <c r="U148" s="12">
        <f>VLOOKUP(A148,Original!D$2:E$999,2)</f>
        <v>889.46</v>
      </c>
      <c r="V148" s="21">
        <f t="shared" si="42"/>
        <v>0.00720817530552044</v>
      </c>
      <c r="W148" s="13">
        <f>U148*3+2500</f>
        <v>5168.38</v>
      </c>
      <c r="X148" s="21">
        <f>W148/T148</f>
        <v>0.0418845019287497</v>
      </c>
      <c r="Y148" t="s">
        <v>4681</v>
      </c>
    </row>
    <row r="149" ht="14.55" hidden="1" customHeight="1" spans="1:25">
      <c r="A149" s="9" t="s">
        <v>352</v>
      </c>
      <c r="B149" t="s">
        <v>3613</v>
      </c>
      <c r="C149" t="s">
        <v>3614</v>
      </c>
      <c r="D149" t="s">
        <v>3615</v>
      </c>
      <c r="E149" t="s">
        <v>3423</v>
      </c>
      <c r="F149" t="s">
        <v>3616</v>
      </c>
      <c r="G149" t="s">
        <v>3425</v>
      </c>
      <c r="H149" t="s">
        <v>3493</v>
      </c>
      <c r="I149" t="s">
        <v>3494</v>
      </c>
      <c r="J149" t="s">
        <v>3617</v>
      </c>
      <c r="L149" t="s">
        <v>3618</v>
      </c>
      <c r="M149">
        <f>COUNTIF(K:L,L149)</f>
        <v>1</v>
      </c>
      <c r="N149" t="s">
        <v>3619</v>
      </c>
      <c r="O149" t="s">
        <v>3620</v>
      </c>
      <c r="P149" s="10" t="s">
        <v>3432</v>
      </c>
      <c r="Q149" t="s">
        <v>3433</v>
      </c>
      <c r="R149" s="9">
        <v>2.5</v>
      </c>
      <c r="S149" s="19">
        <v>108900</v>
      </c>
      <c r="T149" s="20">
        <v>19791</v>
      </c>
      <c r="U149" s="12">
        <f>VLOOKUP(A149,Original!D$2:E$999,2)</f>
        <v>1231.44</v>
      </c>
      <c r="V149" s="21">
        <f t="shared" si="42"/>
        <v>0.0622222222222222</v>
      </c>
      <c r="W149" s="21"/>
      <c r="X149" s="21"/>
      <c r="Y149" t="s">
        <v>3621</v>
      </c>
    </row>
    <row r="150" ht="14.55" hidden="1" customHeight="1" spans="1:25">
      <c r="A150" s="9" t="s">
        <v>2971</v>
      </c>
      <c r="B150" t="s">
        <v>4692</v>
      </c>
      <c r="C150" t="s">
        <v>4344</v>
      </c>
      <c r="D150" t="s">
        <v>4693</v>
      </c>
      <c r="E150" t="s">
        <v>3438</v>
      </c>
      <c r="F150" t="s">
        <v>4685</v>
      </c>
      <c r="G150" t="s">
        <v>3440</v>
      </c>
      <c r="H150" t="s">
        <v>3688</v>
      </c>
      <c r="I150" t="s">
        <v>3689</v>
      </c>
      <c r="J150" t="s">
        <v>4694</v>
      </c>
      <c r="L150" t="s">
        <v>4695</v>
      </c>
      <c r="M150">
        <f>COUNTIF(K:L,L150)</f>
        <v>1</v>
      </c>
      <c r="N150" t="s">
        <v>4696</v>
      </c>
      <c r="O150" t="s">
        <v>4697</v>
      </c>
      <c r="P150" s="10" t="s">
        <v>3447</v>
      </c>
      <c r="Q150" t="s">
        <v>3448</v>
      </c>
      <c r="R150" s="9">
        <v>3.5</v>
      </c>
      <c r="S150" s="19">
        <v>152460</v>
      </c>
      <c r="T150" s="20">
        <v>46263</v>
      </c>
      <c r="U150" s="12">
        <f>VLOOKUP(A150,Original!D$2:E$999,2)</f>
        <v>776.48</v>
      </c>
      <c r="V150" s="21">
        <f t="shared" si="42"/>
        <v>0.016784039080907</v>
      </c>
      <c r="W150" s="13">
        <f>U150*3+2500</f>
        <v>4829.44</v>
      </c>
      <c r="X150" s="21">
        <f>W150/T150</f>
        <v>0.10439098199425</v>
      </c>
      <c r="Y150" t="s">
        <v>4698</v>
      </c>
    </row>
    <row r="151" ht="14.55" hidden="1" customHeight="1" spans="1:25">
      <c r="A151" s="9" t="s">
        <v>720</v>
      </c>
      <c r="B151" t="s">
        <v>3792</v>
      </c>
      <c r="C151" t="s">
        <v>3793</v>
      </c>
      <c r="D151" t="s">
        <v>3794</v>
      </c>
      <c r="E151" t="s">
        <v>3423</v>
      </c>
      <c r="F151" t="s">
        <v>3795</v>
      </c>
      <c r="G151" t="s">
        <v>3425</v>
      </c>
      <c r="H151" t="s">
        <v>3720</v>
      </c>
      <c r="I151" t="s">
        <v>3721</v>
      </c>
      <c r="J151" t="s">
        <v>3796</v>
      </c>
      <c r="L151" t="s">
        <v>3797</v>
      </c>
      <c r="M151">
        <f>COUNTIF(K:L,L151)</f>
        <v>1</v>
      </c>
      <c r="N151" t="s">
        <v>3798</v>
      </c>
      <c r="O151" t="s">
        <v>3603</v>
      </c>
      <c r="P151" s="10" t="s">
        <v>3432</v>
      </c>
      <c r="Q151" t="s">
        <v>3433</v>
      </c>
      <c r="R151" s="9">
        <v>5.02</v>
      </c>
      <c r="S151" s="19">
        <v>218671.2</v>
      </c>
      <c r="T151" s="20">
        <v>9662</v>
      </c>
      <c r="U151" s="12">
        <f>VLOOKUP(A151,Original!D$2:E$999,2)</f>
        <v>628.16</v>
      </c>
      <c r="V151" s="21">
        <f t="shared" si="42"/>
        <v>0.0650134547712689</v>
      </c>
      <c r="W151" s="21"/>
      <c r="X151" s="21"/>
      <c r="Y151" t="s">
        <v>3799</v>
      </c>
    </row>
    <row r="152" ht="14.55" hidden="1" customHeight="1" spans="1:25">
      <c r="A152" s="9" t="s">
        <v>3020</v>
      </c>
      <c r="B152" t="s">
        <v>4707</v>
      </c>
      <c r="C152" t="s">
        <v>4708</v>
      </c>
      <c r="D152" t="s">
        <v>4709</v>
      </c>
      <c r="E152" t="s">
        <v>3438</v>
      </c>
      <c r="F152" t="s">
        <v>4380</v>
      </c>
      <c r="G152" t="s">
        <v>3440</v>
      </c>
      <c r="H152" t="s">
        <v>4381</v>
      </c>
      <c r="I152" t="s">
        <v>3711</v>
      </c>
      <c r="J152" t="s">
        <v>4710</v>
      </c>
      <c r="L152" t="s">
        <v>4711</v>
      </c>
      <c r="M152">
        <f>COUNTIF(K:L,L152)</f>
        <v>1</v>
      </c>
      <c r="N152" t="s">
        <v>4712</v>
      </c>
      <c r="O152" t="s">
        <v>3647</v>
      </c>
      <c r="P152" s="10" t="s">
        <v>3447</v>
      </c>
      <c r="Q152" t="s">
        <v>3448</v>
      </c>
      <c r="R152" s="9">
        <v>4.45</v>
      </c>
      <c r="S152" s="19">
        <v>193842</v>
      </c>
      <c r="T152" s="20">
        <v>35099</v>
      </c>
      <c r="U152" s="12">
        <f>VLOOKUP(A152,Original!D$2:E$999,2)</f>
        <v>584.14</v>
      </c>
      <c r="V152" s="21">
        <f t="shared" si="42"/>
        <v>0.0166426393914357</v>
      </c>
      <c r="W152" s="13">
        <f t="shared" ref="W152:W153" si="43">U152*3+2500</f>
        <v>4252.42</v>
      </c>
      <c r="X152" s="21">
        <f t="shared" ref="X152:X153" si="44">W152/T152</f>
        <v>0.1211550186615</v>
      </c>
      <c r="Y152" t="s">
        <v>4713</v>
      </c>
    </row>
    <row r="153" ht="14.55" hidden="1" customHeight="1" spans="1:25">
      <c r="A153" s="9" t="s">
        <v>3024</v>
      </c>
      <c r="B153" t="s">
        <v>4714</v>
      </c>
      <c r="C153" t="s">
        <v>4715</v>
      </c>
      <c r="D153" t="s">
        <v>4716</v>
      </c>
      <c r="E153" t="s">
        <v>3438</v>
      </c>
      <c r="F153" t="s">
        <v>4380</v>
      </c>
      <c r="G153" t="s">
        <v>3440</v>
      </c>
      <c r="H153" t="s">
        <v>4381</v>
      </c>
      <c r="I153" t="s">
        <v>3711</v>
      </c>
      <c r="J153" t="s">
        <v>4694</v>
      </c>
      <c r="L153" t="s">
        <v>4717</v>
      </c>
      <c r="M153">
        <f>COUNTIF(K:L,L153)</f>
        <v>1</v>
      </c>
      <c r="N153" t="s">
        <v>4718</v>
      </c>
      <c r="O153" t="s">
        <v>4719</v>
      </c>
      <c r="P153" s="10" t="s">
        <v>3447</v>
      </c>
      <c r="Q153" t="s">
        <v>3448</v>
      </c>
      <c r="R153" s="9">
        <v>3.5</v>
      </c>
      <c r="S153" s="19">
        <v>152460</v>
      </c>
      <c r="T153" s="20">
        <v>32642</v>
      </c>
      <c r="U153" s="12">
        <f>VLOOKUP(A153,Original!D$2:E$999,2)</f>
        <v>521.93</v>
      </c>
      <c r="V153" s="21">
        <f t="shared" si="42"/>
        <v>0.0159895227008149</v>
      </c>
      <c r="W153" s="13">
        <f t="shared" si="43"/>
        <v>4065.79</v>
      </c>
      <c r="X153" s="21">
        <f t="shared" si="44"/>
        <v>0.124557012437963</v>
      </c>
      <c r="Y153" t="s">
        <v>4720</v>
      </c>
    </row>
    <row r="154" ht="14.55" hidden="1" customHeight="1" spans="1:25">
      <c r="A154" s="9" t="s">
        <v>1869</v>
      </c>
      <c r="B154" t="s">
        <v>4869</v>
      </c>
      <c r="C154" t="s">
        <v>4870</v>
      </c>
      <c r="D154" t="s">
        <v>4871</v>
      </c>
      <c r="E154" t="s">
        <v>3423</v>
      </c>
      <c r="F154" t="s">
        <v>4224</v>
      </c>
      <c r="G154" t="s">
        <v>3504</v>
      </c>
      <c r="H154" t="s">
        <v>4174</v>
      </c>
      <c r="I154" t="s">
        <v>4175</v>
      </c>
      <c r="J154" t="s">
        <v>4225</v>
      </c>
      <c r="K154" t="s">
        <v>4872</v>
      </c>
      <c r="M154">
        <f>COUNTIF(K:L,K154)</f>
        <v>1</v>
      </c>
      <c r="N154" t="s">
        <v>4873</v>
      </c>
      <c r="O154" t="s">
        <v>4874</v>
      </c>
      <c r="P154" s="10" t="s">
        <v>3432</v>
      </c>
      <c r="Q154" t="s">
        <v>3433</v>
      </c>
      <c r="R154" s="9">
        <v>0.38</v>
      </c>
      <c r="S154" s="19">
        <v>16552.8</v>
      </c>
      <c r="T154" s="20">
        <v>12702</v>
      </c>
      <c r="U154" s="12">
        <f>VLOOKUP(A154,Original!D$2:E$999,2)</f>
        <v>852.09</v>
      </c>
      <c r="V154" s="21">
        <f t="shared" si="42"/>
        <v>0.0670831365139348</v>
      </c>
      <c r="W154" s="21"/>
      <c r="X154" s="21"/>
      <c r="Y154" t="s">
        <v>4875</v>
      </c>
    </row>
    <row r="155" ht="14.55" customHeight="1" spans="1:25">
      <c r="A155" s="9" t="s">
        <v>3044</v>
      </c>
      <c r="B155" t="s">
        <v>4729</v>
      </c>
      <c r="C155" t="s">
        <v>4730</v>
      </c>
      <c r="D155" t="s">
        <v>4731</v>
      </c>
      <c r="E155" t="s">
        <v>3438</v>
      </c>
      <c r="F155" t="s">
        <v>4732</v>
      </c>
      <c r="G155" t="s">
        <v>3440</v>
      </c>
      <c r="H155" t="s">
        <v>3688</v>
      </c>
      <c r="I155" t="s">
        <v>3689</v>
      </c>
      <c r="J155" t="s">
        <v>3653</v>
      </c>
      <c r="K155" t="s">
        <v>3823</v>
      </c>
      <c r="M155">
        <f>COUNTIF(K:L,K155)</f>
        <v>6</v>
      </c>
      <c r="N155" t="s">
        <v>3824</v>
      </c>
      <c r="O155" t="s">
        <v>3508</v>
      </c>
      <c r="P155" s="10" t="s">
        <v>3447</v>
      </c>
      <c r="Q155" t="s">
        <v>3448</v>
      </c>
      <c r="R155" s="9">
        <v>3</v>
      </c>
      <c r="S155" s="19">
        <v>130680</v>
      </c>
      <c r="T155" s="20">
        <v>47613</v>
      </c>
      <c r="U155" s="12">
        <f>VLOOKUP(A155,Original!D$2:E$999,2)</f>
        <v>748.94</v>
      </c>
      <c r="V155" s="21">
        <f t="shared" si="42"/>
        <v>0.0157297376766849</v>
      </c>
      <c r="W155" s="13">
        <f t="shared" ref="W155:W156" si="45">U155*3+2500</f>
        <v>4746.82</v>
      </c>
      <c r="X155" s="21">
        <f t="shared" ref="X155:X156" si="46">W155/T155</f>
        <v>0.0996958813769349</v>
      </c>
      <c r="Y155" t="s">
        <v>4733</v>
      </c>
    </row>
    <row r="156" ht="14.55" customHeight="1" spans="1:31">
      <c r="A156" s="16" t="s">
        <v>3049</v>
      </c>
      <c r="B156" s="8" t="s">
        <v>4734</v>
      </c>
      <c r="C156" s="8" t="s">
        <v>4735</v>
      </c>
      <c r="D156" s="8" t="s">
        <v>4736</v>
      </c>
      <c r="E156" s="8" t="s">
        <v>3438</v>
      </c>
      <c r="F156" s="8" t="s">
        <v>4737</v>
      </c>
      <c r="G156" s="8" t="s">
        <v>3425</v>
      </c>
      <c r="H156" s="8" t="s">
        <v>4249</v>
      </c>
      <c r="I156" s="8" t="s">
        <v>4250</v>
      </c>
      <c r="J156" s="8" t="s">
        <v>4738</v>
      </c>
      <c r="K156" s="8"/>
      <c r="L156" s="8" t="s">
        <v>4739</v>
      </c>
      <c r="M156">
        <f>COUNTIF(K:L,L156)</f>
        <v>1</v>
      </c>
      <c r="N156" s="8" t="s">
        <v>4740</v>
      </c>
      <c r="O156" s="8" t="s">
        <v>4417</v>
      </c>
      <c r="P156" s="10" t="s">
        <v>3432</v>
      </c>
      <c r="Q156" s="8" t="s">
        <v>3448</v>
      </c>
      <c r="R156" s="16">
        <v>35.1</v>
      </c>
      <c r="S156" s="22">
        <v>1528956</v>
      </c>
      <c r="T156" s="20">
        <v>132061</v>
      </c>
      <c r="U156" s="12">
        <f>VLOOKUP(A156,Original!D$2:E$999,2)</f>
        <v>2249.08</v>
      </c>
      <c r="V156" s="21">
        <f t="shared" si="42"/>
        <v>0.0170306146402041</v>
      </c>
      <c r="W156" s="13">
        <f t="shared" si="45"/>
        <v>9247.24</v>
      </c>
      <c r="X156" s="21">
        <f t="shared" si="46"/>
        <v>0.0700224896070755</v>
      </c>
      <c r="Y156" s="8" t="s">
        <v>4741</v>
      </c>
      <c r="Z156" s="8"/>
      <c r="AA156" s="8"/>
      <c r="AB156" s="8"/>
      <c r="AC156" s="8"/>
      <c r="AD156" s="8"/>
      <c r="AE156" s="8"/>
    </row>
    <row r="157" ht="14.55" hidden="1" customHeight="1" spans="1:25">
      <c r="A157" s="9" t="s">
        <v>2864</v>
      </c>
      <c r="B157" t="s">
        <v>4582</v>
      </c>
      <c r="C157" t="s">
        <v>4583</v>
      </c>
      <c r="D157" t="s">
        <v>4584</v>
      </c>
      <c r="E157" t="s">
        <v>3423</v>
      </c>
      <c r="F157" t="s">
        <v>4562</v>
      </c>
      <c r="G157" t="s">
        <v>3425</v>
      </c>
      <c r="H157" t="s">
        <v>3493</v>
      </c>
      <c r="I157" t="s">
        <v>3494</v>
      </c>
      <c r="J157" t="s">
        <v>4585</v>
      </c>
      <c r="L157" t="s">
        <v>4586</v>
      </c>
      <c r="M157">
        <f>COUNTIF(K:L,L157)</f>
        <v>1</v>
      </c>
      <c r="N157" t="s">
        <v>4587</v>
      </c>
      <c r="O157" t="s">
        <v>4588</v>
      </c>
      <c r="P157" s="10" t="s">
        <v>3432</v>
      </c>
      <c r="Q157" t="s">
        <v>3433</v>
      </c>
      <c r="R157" s="9">
        <v>4.14</v>
      </c>
      <c r="S157" s="19">
        <v>180338.4</v>
      </c>
      <c r="T157" s="20">
        <v>21658</v>
      </c>
      <c r="U157" s="12">
        <f>VLOOKUP(A157,Original!D$2:E$999,2)</f>
        <v>1547.16</v>
      </c>
      <c r="V157" s="21">
        <f t="shared" si="42"/>
        <v>0.0714359589989842</v>
      </c>
      <c r="W157" s="21"/>
      <c r="X157" s="21"/>
      <c r="Y157" t="s">
        <v>4589</v>
      </c>
    </row>
    <row r="158" ht="14.55" hidden="1" customHeight="1" spans="1:25">
      <c r="A158" s="9" t="s">
        <v>3056</v>
      </c>
      <c r="B158" t="s">
        <v>4748</v>
      </c>
      <c r="C158" t="s">
        <v>4749</v>
      </c>
      <c r="D158" t="s">
        <v>4750</v>
      </c>
      <c r="E158" t="s">
        <v>3438</v>
      </c>
      <c r="F158" t="s">
        <v>4751</v>
      </c>
      <c r="G158" t="s">
        <v>3440</v>
      </c>
      <c r="H158" t="s">
        <v>3720</v>
      </c>
      <c r="I158" t="s">
        <v>3721</v>
      </c>
      <c r="J158" t="s">
        <v>4752</v>
      </c>
      <c r="L158" t="s">
        <v>4753</v>
      </c>
      <c r="M158">
        <f>COUNTIF(K:L,L158)</f>
        <v>1</v>
      </c>
      <c r="N158" t="s">
        <v>4754</v>
      </c>
      <c r="O158" t="s">
        <v>3647</v>
      </c>
      <c r="P158" s="10" t="s">
        <v>3447</v>
      </c>
      <c r="Q158" t="s">
        <v>3448</v>
      </c>
      <c r="R158" s="9">
        <v>35.34</v>
      </c>
      <c r="S158" s="19">
        <v>1539410.4</v>
      </c>
      <c r="T158" s="20">
        <v>42406</v>
      </c>
      <c r="U158" s="12">
        <f>VLOOKUP(A158,Original!D$2:E$999,2)</f>
        <v>828.44</v>
      </c>
      <c r="V158" s="21">
        <f t="shared" si="42"/>
        <v>0.0195359147290478</v>
      </c>
      <c r="W158" s="13">
        <f t="shared" ref="W158:W159" si="47">U158*3+2500</f>
        <v>4985.32</v>
      </c>
      <c r="X158" s="21">
        <f t="shared" ref="X158:X159" si="48">W158/T158</f>
        <v>0.117561665802009</v>
      </c>
      <c r="Y158" t="s">
        <v>4755</v>
      </c>
    </row>
    <row r="159" ht="14.55" hidden="1" customHeight="1" spans="1:25">
      <c r="A159" s="9" t="s">
        <v>3060</v>
      </c>
      <c r="B159" t="s">
        <v>4756</v>
      </c>
      <c r="C159" t="s">
        <v>4757</v>
      </c>
      <c r="D159" t="s">
        <v>4758</v>
      </c>
      <c r="E159" t="s">
        <v>3438</v>
      </c>
      <c r="F159" t="s">
        <v>4751</v>
      </c>
      <c r="G159" t="s">
        <v>3425</v>
      </c>
      <c r="H159" t="s">
        <v>3720</v>
      </c>
      <c r="I159" t="s">
        <v>3721</v>
      </c>
      <c r="J159" t="s">
        <v>4759</v>
      </c>
      <c r="L159" t="s">
        <v>4760</v>
      </c>
      <c r="M159">
        <f>COUNTIF(K:L,L159)</f>
        <v>1</v>
      </c>
      <c r="N159" t="s">
        <v>4761</v>
      </c>
      <c r="O159" t="s">
        <v>3469</v>
      </c>
      <c r="P159" s="10" t="s">
        <v>3432</v>
      </c>
      <c r="Q159" t="s">
        <v>3448</v>
      </c>
      <c r="R159" s="9">
        <v>35.65</v>
      </c>
      <c r="S159" s="19">
        <v>1552914</v>
      </c>
      <c r="T159" s="20">
        <v>46016</v>
      </c>
      <c r="U159" s="12">
        <f>VLOOKUP(A159,Original!D$2:E$999,2)</f>
        <v>1701.45</v>
      </c>
      <c r="V159" s="21">
        <f t="shared" si="42"/>
        <v>0.0369751825452017</v>
      </c>
      <c r="W159" s="13">
        <f t="shared" si="47"/>
        <v>7604.35</v>
      </c>
      <c r="X159" s="21">
        <f t="shared" si="48"/>
        <v>0.165254476703755</v>
      </c>
      <c r="Y159" t="s">
        <v>4762</v>
      </c>
    </row>
    <row r="160" ht="14.55" hidden="1" customHeight="1" spans="1:25">
      <c r="A160" s="9" t="s">
        <v>3196</v>
      </c>
      <c r="B160" t="s">
        <v>4876</v>
      </c>
      <c r="C160" t="s">
        <v>4877</v>
      </c>
      <c r="D160" t="s">
        <v>4878</v>
      </c>
      <c r="E160" t="s">
        <v>3423</v>
      </c>
      <c r="F160" t="s">
        <v>3945</v>
      </c>
      <c r="G160" t="s">
        <v>3425</v>
      </c>
      <c r="H160" t="s">
        <v>3688</v>
      </c>
      <c r="I160" t="s">
        <v>3689</v>
      </c>
      <c r="J160" t="s">
        <v>4879</v>
      </c>
      <c r="K160" t="s">
        <v>4880</v>
      </c>
      <c r="M160">
        <f>COUNTIF(K:L,K160)</f>
        <v>1</v>
      </c>
      <c r="N160" t="s">
        <v>4881</v>
      </c>
      <c r="O160" t="s">
        <v>3469</v>
      </c>
      <c r="P160" s="10" t="s">
        <v>3432</v>
      </c>
      <c r="Q160" t="s">
        <v>3433</v>
      </c>
      <c r="R160" s="9">
        <v>0.048</v>
      </c>
      <c r="S160" s="19">
        <v>2090.88</v>
      </c>
      <c r="T160" s="20">
        <v>14374</v>
      </c>
      <c r="U160" s="12">
        <f>VLOOKUP(A160,Original!D$2:E$999,2)</f>
        <v>1096.37</v>
      </c>
      <c r="V160" s="21">
        <f t="shared" si="42"/>
        <v>0.0762745234451092</v>
      </c>
      <c r="W160" s="21"/>
      <c r="X160" s="21"/>
      <c r="Y160" t="s">
        <v>4882</v>
      </c>
    </row>
    <row r="161" ht="14.55" hidden="1" customHeight="1" spans="1:25">
      <c r="A161" s="9" t="s">
        <v>3076</v>
      </c>
      <c r="B161" t="s">
        <v>4771</v>
      </c>
      <c r="C161" t="s">
        <v>4344</v>
      </c>
      <c r="D161" t="s">
        <v>4772</v>
      </c>
      <c r="E161" t="s">
        <v>3438</v>
      </c>
      <c r="F161" t="s">
        <v>4751</v>
      </c>
      <c r="G161" t="s">
        <v>3440</v>
      </c>
      <c r="H161" t="s">
        <v>3720</v>
      </c>
      <c r="I161" t="s">
        <v>3721</v>
      </c>
      <c r="J161" t="s">
        <v>4773</v>
      </c>
      <c r="K161" t="s">
        <v>4774</v>
      </c>
      <c r="M161">
        <f>COUNTIF(K:L,K161)</f>
        <v>1</v>
      </c>
      <c r="N161" t="s">
        <v>4754</v>
      </c>
      <c r="O161" t="s">
        <v>3647</v>
      </c>
      <c r="P161" s="10" t="s">
        <v>3447</v>
      </c>
      <c r="Q161" t="s">
        <v>3448</v>
      </c>
      <c r="R161" s="9">
        <v>36.68</v>
      </c>
      <c r="S161" s="19">
        <v>1597780.8</v>
      </c>
      <c r="T161" s="20">
        <v>32854</v>
      </c>
      <c r="U161" s="12">
        <f>VLOOKUP(A161,Original!D$2:E$999,2)</f>
        <v>515.19</v>
      </c>
      <c r="V161" s="21">
        <f t="shared" si="42"/>
        <v>0.0156811955926219</v>
      </c>
      <c r="W161" s="13">
        <f>U161*3+2500</f>
        <v>4045.57</v>
      </c>
      <c r="X161" s="21">
        <f>W161/T161</f>
        <v>0.123137821878614</v>
      </c>
      <c r="Y161" t="s">
        <v>4775</v>
      </c>
    </row>
    <row r="162" hidden="1" spans="1:25">
      <c r="A162" s="9" t="s">
        <v>180</v>
      </c>
      <c r="B162" t="s">
        <v>3529</v>
      </c>
      <c r="C162" t="s">
        <v>3530</v>
      </c>
      <c r="D162" t="s">
        <v>3531</v>
      </c>
      <c r="E162" t="s">
        <v>3423</v>
      </c>
      <c r="F162" t="s">
        <v>3524</v>
      </c>
      <c r="G162" t="s">
        <v>3425</v>
      </c>
      <c r="H162" t="s">
        <v>3514</v>
      </c>
      <c r="I162" t="s">
        <v>3515</v>
      </c>
      <c r="J162" t="s">
        <v>3425</v>
      </c>
      <c r="L162" t="s">
        <v>3532</v>
      </c>
      <c r="M162">
        <f>COUNTIF(K:L,L162)</f>
        <v>1</v>
      </c>
      <c r="N162" t="s">
        <v>3533</v>
      </c>
      <c r="O162" t="s">
        <v>3534</v>
      </c>
      <c r="P162" s="10" t="s">
        <v>3432</v>
      </c>
      <c r="Q162" t="s">
        <v>3433</v>
      </c>
      <c r="R162" s="9">
        <v>2</v>
      </c>
      <c r="S162" s="19">
        <v>87120</v>
      </c>
      <c r="T162" s="20">
        <v>20945</v>
      </c>
      <c r="U162" s="12">
        <f>VLOOKUP(A162,Original!D$2:E$999,2)</f>
        <v>1637.34</v>
      </c>
      <c r="V162" s="21">
        <f t="shared" ref="V162:V193" si="49">U162/T162</f>
        <v>0.0781733110527572</v>
      </c>
      <c r="W162" s="21"/>
      <c r="X162" s="21"/>
      <c r="Y162" t="s">
        <v>3535</v>
      </c>
    </row>
    <row r="163" ht="14.55" customHeight="1" spans="1:25">
      <c r="A163" s="9" t="s">
        <v>3106</v>
      </c>
      <c r="B163" t="s">
        <v>4785</v>
      </c>
      <c r="C163" t="s">
        <v>4786</v>
      </c>
      <c r="D163" t="s">
        <v>4787</v>
      </c>
      <c r="E163" t="s">
        <v>3438</v>
      </c>
      <c r="F163" t="s">
        <v>4788</v>
      </c>
      <c r="G163" t="s">
        <v>3440</v>
      </c>
      <c r="H163" t="s">
        <v>3493</v>
      </c>
      <c r="I163" t="s">
        <v>3494</v>
      </c>
      <c r="J163" t="s">
        <v>4347</v>
      </c>
      <c r="L163" t="s">
        <v>4789</v>
      </c>
      <c r="M163">
        <f>COUNTIF(K:L,L163)</f>
        <v>1</v>
      </c>
      <c r="N163" t="s">
        <v>4790</v>
      </c>
      <c r="O163" t="s">
        <v>4791</v>
      </c>
      <c r="P163" s="10" t="s">
        <v>3447</v>
      </c>
      <c r="Q163" t="s">
        <v>3448</v>
      </c>
      <c r="R163" s="9">
        <v>5</v>
      </c>
      <c r="S163" s="19">
        <v>217800</v>
      </c>
      <c r="T163" s="20">
        <v>61447</v>
      </c>
      <c r="U163" s="12">
        <f>VLOOKUP(A163,Original!D$2:E$999,2)</f>
        <v>942.01</v>
      </c>
      <c r="V163" s="21">
        <f t="shared" si="49"/>
        <v>0.0153304473774147</v>
      </c>
      <c r="W163" s="13">
        <f>U163*3+2500</f>
        <v>5326.03</v>
      </c>
      <c r="X163" s="21">
        <f>W163/T163</f>
        <v>0.0866768109102153</v>
      </c>
      <c r="Y163" t="s">
        <v>4792</v>
      </c>
    </row>
    <row r="164" ht="14.55" hidden="1" customHeight="1" spans="1:25">
      <c r="A164" s="9" t="s">
        <v>81</v>
      </c>
      <c r="B164" t="s">
        <v>3489</v>
      </c>
      <c r="C164" t="s">
        <v>3490</v>
      </c>
      <c r="D164" t="s">
        <v>3491</v>
      </c>
      <c r="E164" t="s">
        <v>3423</v>
      </c>
      <c r="F164" t="s">
        <v>3492</v>
      </c>
      <c r="G164" t="s">
        <v>3425</v>
      </c>
      <c r="H164" t="s">
        <v>3493</v>
      </c>
      <c r="I164" t="s">
        <v>3494</v>
      </c>
      <c r="J164" t="s">
        <v>3495</v>
      </c>
      <c r="L164" t="s">
        <v>3496</v>
      </c>
      <c r="M164">
        <f>COUNTIF(K:L,L164)</f>
        <v>1</v>
      </c>
      <c r="N164" t="s">
        <v>3497</v>
      </c>
      <c r="O164" t="s">
        <v>3498</v>
      </c>
      <c r="P164" s="10" t="s">
        <v>3432</v>
      </c>
      <c r="Q164" t="s">
        <v>3433</v>
      </c>
      <c r="R164" s="9">
        <v>1.44</v>
      </c>
      <c r="S164" s="19">
        <v>62726.4</v>
      </c>
      <c r="T164" s="20">
        <v>16668</v>
      </c>
      <c r="U164" s="12">
        <f>VLOOKUP(A164,Original!D$2:E$999,2)</f>
        <v>1342.08</v>
      </c>
      <c r="V164" s="21">
        <f t="shared" si="49"/>
        <v>0.0805183585313175</v>
      </c>
      <c r="W164" s="21"/>
      <c r="X164" s="21"/>
      <c r="Y164" t="s">
        <v>3499</v>
      </c>
    </row>
    <row r="165" ht="14.55" customHeight="1" spans="1:25">
      <c r="A165" s="9" t="s">
        <v>3118</v>
      </c>
      <c r="B165" t="s">
        <v>4800</v>
      </c>
      <c r="C165" t="s">
        <v>4801</v>
      </c>
      <c r="D165" t="s">
        <v>4802</v>
      </c>
      <c r="E165" t="s">
        <v>3438</v>
      </c>
      <c r="F165" t="s">
        <v>4803</v>
      </c>
      <c r="G165" t="s">
        <v>3440</v>
      </c>
      <c r="H165" t="s">
        <v>3767</v>
      </c>
      <c r="I165" t="s">
        <v>3768</v>
      </c>
      <c r="J165" t="s">
        <v>4746</v>
      </c>
      <c r="L165" t="s">
        <v>4804</v>
      </c>
      <c r="M165">
        <f>COUNTIF(K:L,L165)</f>
        <v>1</v>
      </c>
      <c r="N165" t="s">
        <v>4805</v>
      </c>
      <c r="O165" t="s">
        <v>3543</v>
      </c>
      <c r="P165" s="10" t="s">
        <v>3447</v>
      </c>
      <c r="Q165" t="s">
        <v>3448</v>
      </c>
      <c r="R165" s="9">
        <v>35</v>
      </c>
      <c r="S165" s="19">
        <v>1524600</v>
      </c>
      <c r="T165" s="20">
        <v>178248</v>
      </c>
      <c r="U165" s="12">
        <f>VLOOKUP(A165,Original!D$2:E$999,2)</f>
        <v>1284</v>
      </c>
      <c r="V165" s="21">
        <f t="shared" si="49"/>
        <v>0.00720344688299448</v>
      </c>
      <c r="W165" s="13">
        <f>U165*3+2500</f>
        <v>6352</v>
      </c>
      <c r="X165" s="21">
        <f>W165/T165</f>
        <v>0.0356357434585521</v>
      </c>
      <c r="Y165" t="s">
        <v>4806</v>
      </c>
    </row>
    <row r="166" ht="14.55" hidden="1" customHeight="1" spans="1:28">
      <c r="A166" s="9" t="s">
        <v>3122</v>
      </c>
      <c r="B166" t="s">
        <v>4807</v>
      </c>
      <c r="C166" t="s">
        <v>4808</v>
      </c>
      <c r="D166" t="s">
        <v>4809</v>
      </c>
      <c r="E166" t="s">
        <v>4023</v>
      </c>
      <c r="F166" t="s">
        <v>4810</v>
      </c>
      <c r="G166" t="s">
        <v>3425</v>
      </c>
      <c r="H166" t="s">
        <v>3767</v>
      </c>
      <c r="I166" t="s">
        <v>3768</v>
      </c>
      <c r="J166" t="s">
        <v>4811</v>
      </c>
      <c r="L166" t="s">
        <v>4812</v>
      </c>
      <c r="M166">
        <f>COUNTIF(K:L,L166)</f>
        <v>1</v>
      </c>
      <c r="N166" t="s">
        <v>4813</v>
      </c>
      <c r="O166" t="s">
        <v>3907</v>
      </c>
      <c r="P166" s="10" t="s">
        <v>3432</v>
      </c>
      <c r="Q166" t="s">
        <v>4028</v>
      </c>
      <c r="R166" s="9">
        <v>2</v>
      </c>
      <c r="S166" s="19">
        <v>87120</v>
      </c>
      <c r="T166" s="20">
        <v>24350</v>
      </c>
      <c r="U166" s="12">
        <f>VLOOKUP(A166,Original!D$2:E$999,2)</f>
        <v>552.12</v>
      </c>
      <c r="V166" s="21">
        <f t="shared" si="49"/>
        <v>0.0226743326488706</v>
      </c>
      <c r="W166" s="21"/>
      <c r="X166" s="21"/>
      <c r="Y166" t="s">
        <v>4814</v>
      </c>
      <c r="Z166" t="s">
        <v>4815</v>
      </c>
      <c r="AA166" t="s">
        <v>4816</v>
      </c>
      <c r="AB166" t="s">
        <v>4817</v>
      </c>
    </row>
    <row r="167" ht="14.55" customHeight="1" spans="1:25">
      <c r="A167" s="9" t="s">
        <v>3126</v>
      </c>
      <c r="B167" t="s">
        <v>4818</v>
      </c>
      <c r="C167" t="s">
        <v>4819</v>
      </c>
      <c r="D167" t="s">
        <v>4820</v>
      </c>
      <c r="E167" t="s">
        <v>3438</v>
      </c>
      <c r="F167" t="s">
        <v>4810</v>
      </c>
      <c r="G167" t="s">
        <v>3440</v>
      </c>
      <c r="H167" t="s">
        <v>3767</v>
      </c>
      <c r="I167" t="s">
        <v>3768</v>
      </c>
      <c r="J167" t="s">
        <v>4821</v>
      </c>
      <c r="K167" t="s">
        <v>4822</v>
      </c>
      <c r="L167" t="s">
        <v>4823</v>
      </c>
      <c r="M167">
        <f>COUNTIF(K:L,K167)</f>
        <v>2</v>
      </c>
      <c r="N167" t="s">
        <v>4824</v>
      </c>
      <c r="O167" t="s">
        <v>4825</v>
      </c>
      <c r="P167" s="10" t="s">
        <v>3447</v>
      </c>
      <c r="Q167" t="s">
        <v>3448</v>
      </c>
      <c r="R167" s="9">
        <v>35.24</v>
      </c>
      <c r="S167" s="19">
        <v>1535054.4</v>
      </c>
      <c r="T167" s="20">
        <v>85877</v>
      </c>
      <c r="U167" s="12">
        <f>VLOOKUP(A167,Original!D$2:E$999,2)</f>
        <v>1476.26</v>
      </c>
      <c r="V167" s="21">
        <f t="shared" si="49"/>
        <v>0.0171904002235756</v>
      </c>
      <c r="W167" s="13">
        <f t="shared" ref="W167:W168" si="50">U167*3+2500</f>
        <v>6928.78</v>
      </c>
      <c r="X167" s="21">
        <f t="shared" ref="X167:X168" si="51">W167/T167</f>
        <v>0.0806826041897132</v>
      </c>
      <c r="Y167" t="s">
        <v>4826</v>
      </c>
    </row>
    <row r="168" ht="14.55" customHeight="1" spans="1:25">
      <c r="A168" s="9" t="s">
        <v>3130</v>
      </c>
      <c r="B168" t="s">
        <v>4827</v>
      </c>
      <c r="C168" t="s">
        <v>4828</v>
      </c>
      <c r="D168" t="s">
        <v>4829</v>
      </c>
      <c r="E168" t="s">
        <v>3438</v>
      </c>
      <c r="F168" t="s">
        <v>4810</v>
      </c>
      <c r="G168" t="s">
        <v>3440</v>
      </c>
      <c r="H168" t="s">
        <v>3767</v>
      </c>
      <c r="I168" t="s">
        <v>3768</v>
      </c>
      <c r="J168" t="s">
        <v>4830</v>
      </c>
      <c r="K168" t="s">
        <v>4822</v>
      </c>
      <c r="L168" t="s">
        <v>4823</v>
      </c>
      <c r="M168">
        <f>COUNTIF(K:L,K168)</f>
        <v>2</v>
      </c>
      <c r="N168" t="s">
        <v>4824</v>
      </c>
      <c r="O168" t="s">
        <v>4825</v>
      </c>
      <c r="P168" s="10" t="s">
        <v>3447</v>
      </c>
      <c r="Q168" t="s">
        <v>3448</v>
      </c>
      <c r="R168" s="9">
        <v>35.75</v>
      </c>
      <c r="S168" s="19">
        <v>1557270</v>
      </c>
      <c r="T168" s="20">
        <v>66577</v>
      </c>
      <c r="U168" s="12">
        <f>VLOOKUP(A168,Original!D$2:E$999,2)</f>
        <v>1163.82</v>
      </c>
      <c r="V168" s="21">
        <f t="shared" si="49"/>
        <v>0.0174808116917254</v>
      </c>
      <c r="W168" s="13">
        <f t="shared" si="50"/>
        <v>5991.46</v>
      </c>
      <c r="X168" s="21">
        <f t="shared" si="51"/>
        <v>0.0899929405049792</v>
      </c>
      <c r="Y168" t="s">
        <v>4831</v>
      </c>
    </row>
    <row r="169" ht="14.55" hidden="1" customHeight="1" spans="1:28">
      <c r="A169" s="9" t="s">
        <v>3133</v>
      </c>
      <c r="B169" t="s">
        <v>4832</v>
      </c>
      <c r="C169" t="s">
        <v>4833</v>
      </c>
      <c r="D169" t="s">
        <v>4834</v>
      </c>
      <c r="E169" t="s">
        <v>4023</v>
      </c>
      <c r="F169" t="s">
        <v>4835</v>
      </c>
      <c r="G169" t="s">
        <v>3504</v>
      </c>
      <c r="H169" t="s">
        <v>3441</v>
      </c>
      <c r="I169" t="s">
        <v>3442</v>
      </c>
      <c r="J169" t="s">
        <v>3679</v>
      </c>
      <c r="L169" t="s">
        <v>4836</v>
      </c>
      <c r="M169">
        <f>COUNTIF(K:L,L169)</f>
        <v>1</v>
      </c>
      <c r="N169" t="s">
        <v>4837</v>
      </c>
      <c r="O169" t="s">
        <v>3940</v>
      </c>
      <c r="P169" s="10" t="s">
        <v>3432</v>
      </c>
      <c r="Q169" t="s">
        <v>4028</v>
      </c>
      <c r="R169" s="9">
        <v>2</v>
      </c>
      <c r="S169" s="19">
        <v>87120</v>
      </c>
      <c r="T169" s="20">
        <v>58790</v>
      </c>
      <c r="U169" s="12">
        <f>VLOOKUP(A169,Original!D$2:E$999,2)</f>
        <v>1423.74</v>
      </c>
      <c r="V169" s="21">
        <f t="shared" si="49"/>
        <v>0.024217383908828</v>
      </c>
      <c r="W169" s="21"/>
      <c r="X169" s="21"/>
      <c r="Y169" t="s">
        <v>4838</v>
      </c>
      <c r="Z169" t="s">
        <v>4839</v>
      </c>
      <c r="AA169" t="s">
        <v>4840</v>
      </c>
      <c r="AB169" t="s">
        <v>4841</v>
      </c>
    </row>
    <row r="170" ht="14.55" customHeight="1" spans="1:25">
      <c r="A170" s="9" t="s">
        <v>3161</v>
      </c>
      <c r="B170" t="s">
        <v>4842</v>
      </c>
      <c r="C170" t="s">
        <v>4843</v>
      </c>
      <c r="D170" t="s">
        <v>4844</v>
      </c>
      <c r="E170" t="s">
        <v>3438</v>
      </c>
      <c r="F170" t="s">
        <v>4845</v>
      </c>
      <c r="G170" t="s">
        <v>3440</v>
      </c>
      <c r="H170" t="s">
        <v>3688</v>
      </c>
      <c r="I170" t="s">
        <v>3689</v>
      </c>
      <c r="J170" t="s">
        <v>4846</v>
      </c>
      <c r="L170" t="s">
        <v>4847</v>
      </c>
      <c r="M170">
        <f>COUNTIF(K:L,L170)</f>
        <v>1</v>
      </c>
      <c r="N170" t="s">
        <v>4848</v>
      </c>
      <c r="O170" t="s">
        <v>3647</v>
      </c>
      <c r="P170" s="10" t="s">
        <v>3447</v>
      </c>
      <c r="Q170" t="s">
        <v>3448</v>
      </c>
      <c r="R170" s="9">
        <v>35.47</v>
      </c>
      <c r="S170" s="19">
        <v>1545073.2</v>
      </c>
      <c r="T170" s="20">
        <v>156828</v>
      </c>
      <c r="U170" s="12">
        <f>VLOOKUP(A170,Original!D$2:E$999,2)</f>
        <v>2034.48</v>
      </c>
      <c r="V170" s="21">
        <f t="shared" si="49"/>
        <v>0.012972683449384</v>
      </c>
      <c r="W170" s="13">
        <f>U170*3+2500</f>
        <v>8603.44</v>
      </c>
      <c r="X170" s="21">
        <f>W170/T170</f>
        <v>0.054859081286505</v>
      </c>
      <c r="Y170" t="s">
        <v>4849</v>
      </c>
    </row>
    <row r="171" ht="14.55" hidden="1" customHeight="1" spans="1:25">
      <c r="A171" s="9" t="s">
        <v>3165</v>
      </c>
      <c r="B171" t="s">
        <v>4850</v>
      </c>
      <c r="C171" t="s">
        <v>4851</v>
      </c>
      <c r="D171" t="s">
        <v>4852</v>
      </c>
      <c r="E171" t="s">
        <v>3438</v>
      </c>
      <c r="F171" t="s">
        <v>4853</v>
      </c>
      <c r="G171" t="s">
        <v>3440</v>
      </c>
      <c r="H171" t="s">
        <v>3688</v>
      </c>
      <c r="I171" t="s">
        <v>3689</v>
      </c>
      <c r="J171" t="s">
        <v>4007</v>
      </c>
      <c r="K171" t="s">
        <v>3823</v>
      </c>
      <c r="M171">
        <f>COUNTIF(K:L,K171)</f>
        <v>6</v>
      </c>
      <c r="N171" t="s">
        <v>3824</v>
      </c>
      <c r="O171" t="s">
        <v>3508</v>
      </c>
      <c r="P171" s="10" t="s">
        <v>3447</v>
      </c>
      <c r="Q171" t="s">
        <v>3448</v>
      </c>
      <c r="R171" s="9">
        <v>1.02</v>
      </c>
      <c r="S171" s="19">
        <v>44431.2</v>
      </c>
      <c r="T171" s="20">
        <v>25606</v>
      </c>
      <c r="U171" s="12">
        <f>VLOOKUP(A171,Original!D$2:E$999,2)</f>
        <v>523.15</v>
      </c>
      <c r="V171" s="21">
        <f t="shared" si="49"/>
        <v>0.0204307584159963</v>
      </c>
      <c r="W171" s="21"/>
      <c r="X171" s="21"/>
      <c r="Y171" t="s">
        <v>4558</v>
      </c>
    </row>
    <row r="172" ht="14.55" hidden="1" customHeight="1" spans="1:25">
      <c r="A172" s="9" t="s">
        <v>1879</v>
      </c>
      <c r="B172" t="s">
        <v>4229</v>
      </c>
      <c r="C172" t="s">
        <v>4230</v>
      </c>
      <c r="D172" t="s">
        <v>4231</v>
      </c>
      <c r="E172" t="s">
        <v>3423</v>
      </c>
      <c r="F172" t="s">
        <v>4183</v>
      </c>
      <c r="G172" t="s">
        <v>3504</v>
      </c>
      <c r="H172" t="s">
        <v>4174</v>
      </c>
      <c r="I172" t="s">
        <v>4175</v>
      </c>
      <c r="J172" t="s">
        <v>4232</v>
      </c>
      <c r="K172" t="s">
        <v>4233</v>
      </c>
      <c r="M172">
        <f>COUNTIF(K:L,K172)</f>
        <v>1</v>
      </c>
      <c r="N172" t="s">
        <v>4234</v>
      </c>
      <c r="O172" t="s">
        <v>3508</v>
      </c>
      <c r="P172" s="10" t="s">
        <v>3432</v>
      </c>
      <c r="Q172" t="s">
        <v>3433</v>
      </c>
      <c r="R172" s="9">
        <v>0.33</v>
      </c>
      <c r="S172" s="19">
        <v>14374.8</v>
      </c>
      <c r="T172" s="20">
        <v>12040</v>
      </c>
      <c r="U172" s="12">
        <f>VLOOKUP(A172,Original!D$2:E$999,2)</f>
        <v>1202.1</v>
      </c>
      <c r="V172" s="21">
        <f t="shared" si="49"/>
        <v>0.0998421926910299</v>
      </c>
      <c r="W172" s="21"/>
      <c r="X172" s="21"/>
      <c r="Y172" t="s">
        <v>4235</v>
      </c>
    </row>
    <row r="173" ht="14.55" hidden="1" customHeight="1" spans="1:25">
      <c r="A173" s="9" t="s">
        <v>1466</v>
      </c>
      <c r="B173" t="s">
        <v>4927</v>
      </c>
      <c r="C173" t="s">
        <v>4928</v>
      </c>
      <c r="D173" t="s">
        <v>4929</v>
      </c>
      <c r="E173" t="s">
        <v>3423</v>
      </c>
      <c r="F173" t="s">
        <v>4930</v>
      </c>
      <c r="G173" t="s">
        <v>3425</v>
      </c>
      <c r="H173" t="s">
        <v>3688</v>
      </c>
      <c r="I173" t="s">
        <v>3689</v>
      </c>
      <c r="J173" t="s">
        <v>4282</v>
      </c>
      <c r="L173" t="s">
        <v>4931</v>
      </c>
      <c r="M173">
        <f>COUNTIF(K:L,L173)</f>
        <v>1</v>
      </c>
      <c r="N173" t="s">
        <v>4932</v>
      </c>
      <c r="O173" t="s">
        <v>4933</v>
      </c>
      <c r="P173" s="10" t="s">
        <v>3432</v>
      </c>
      <c r="Q173" t="s">
        <v>3433</v>
      </c>
      <c r="R173" s="9">
        <v>0.18</v>
      </c>
      <c r="S173" s="19">
        <v>7840.8</v>
      </c>
      <c r="T173" s="20">
        <v>10996</v>
      </c>
      <c r="U173" s="12">
        <f>VLOOKUP(A173,Original!D$2:E$999,2)</f>
        <v>1258.99</v>
      </c>
      <c r="V173" s="21">
        <f t="shared" si="49"/>
        <v>0.114495271007639</v>
      </c>
      <c r="W173" s="21"/>
      <c r="X173" s="21"/>
      <c r="Y173" t="s">
        <v>4934</v>
      </c>
    </row>
    <row r="174" ht="14.55" hidden="1" customHeight="1" spans="1:31">
      <c r="A174" s="16" t="s">
        <v>1854</v>
      </c>
      <c r="B174" s="8" t="s">
        <v>4197</v>
      </c>
      <c r="C174" s="8" t="s">
        <v>4198</v>
      </c>
      <c r="D174" s="8" t="s">
        <v>4199</v>
      </c>
      <c r="E174" s="8" t="s">
        <v>3423</v>
      </c>
      <c r="F174" s="8" t="s">
        <v>4200</v>
      </c>
      <c r="G174" s="8" t="s">
        <v>3504</v>
      </c>
      <c r="H174" s="8" t="s">
        <v>4174</v>
      </c>
      <c r="I174" s="8" t="s">
        <v>4175</v>
      </c>
      <c r="J174" s="8" t="s">
        <v>4201</v>
      </c>
      <c r="K174" s="8" t="s">
        <v>4202</v>
      </c>
      <c r="L174" s="8"/>
      <c r="M174">
        <f>COUNTIF(K:L,K174)</f>
        <v>1</v>
      </c>
      <c r="N174" s="8" t="s">
        <v>4203</v>
      </c>
      <c r="O174" s="8" t="s">
        <v>3508</v>
      </c>
      <c r="P174" s="10" t="s">
        <v>3432</v>
      </c>
      <c r="Q174" s="8" t="s">
        <v>3433</v>
      </c>
      <c r="R174" s="16">
        <v>0.58</v>
      </c>
      <c r="S174" s="22">
        <v>25264.8</v>
      </c>
      <c r="T174" s="20">
        <v>16354</v>
      </c>
      <c r="U174" s="12">
        <f>VLOOKUP(A174,Original!D$2:E$999,2)</f>
        <v>2132.77</v>
      </c>
      <c r="V174" s="21">
        <f t="shared" si="49"/>
        <v>0.130412743059802</v>
      </c>
      <c r="W174" s="21"/>
      <c r="X174" s="21"/>
      <c r="Y174" s="8" t="s">
        <v>4204</v>
      </c>
      <c r="Z174" s="8"/>
      <c r="AA174" s="8"/>
      <c r="AB174" s="8"/>
      <c r="AC174" s="8"/>
      <c r="AD174" s="8"/>
      <c r="AE174" s="8"/>
    </row>
    <row r="175" ht="14.55" hidden="1" customHeight="1" spans="1:25">
      <c r="A175" s="9" t="s">
        <v>1834</v>
      </c>
      <c r="B175" t="s">
        <v>4170</v>
      </c>
      <c r="C175" t="s">
        <v>4171</v>
      </c>
      <c r="D175" t="s">
        <v>4172</v>
      </c>
      <c r="E175" t="s">
        <v>3423</v>
      </c>
      <c r="F175" t="s">
        <v>4173</v>
      </c>
      <c r="G175" t="s">
        <v>3504</v>
      </c>
      <c r="H175" t="s">
        <v>4174</v>
      </c>
      <c r="I175" t="s">
        <v>4175</v>
      </c>
      <c r="J175" t="s">
        <v>4176</v>
      </c>
      <c r="L175" t="s">
        <v>4177</v>
      </c>
      <c r="M175">
        <f>COUNTIF(K:L,L175)</f>
        <v>1</v>
      </c>
      <c r="N175" t="s">
        <v>4178</v>
      </c>
      <c r="O175" t="s">
        <v>3508</v>
      </c>
      <c r="P175" s="10" t="s">
        <v>3432</v>
      </c>
      <c r="Q175" t="s">
        <v>3433</v>
      </c>
      <c r="R175" s="9">
        <v>0.22</v>
      </c>
      <c r="S175" s="19">
        <v>9583.2</v>
      </c>
      <c r="T175" s="20">
        <v>4291</v>
      </c>
      <c r="U175" s="12">
        <f>VLOOKUP(A175,Original!D$2:E$999,2)</f>
        <v>598.05</v>
      </c>
      <c r="V175" s="21">
        <f t="shared" si="49"/>
        <v>0.139373106501981</v>
      </c>
      <c r="W175" s="21"/>
      <c r="X175" s="21"/>
      <c r="Y175" t="s">
        <v>4179</v>
      </c>
    </row>
    <row r="176" ht="14.55" hidden="1" customHeight="1" spans="1:25">
      <c r="A176" s="9" t="s">
        <v>3199</v>
      </c>
      <c r="B176" t="s">
        <v>4883</v>
      </c>
      <c r="C176" t="s">
        <v>4884</v>
      </c>
      <c r="D176" t="s">
        <v>4885</v>
      </c>
      <c r="E176" t="s">
        <v>3438</v>
      </c>
      <c r="F176" t="s">
        <v>4886</v>
      </c>
      <c r="G176" t="s">
        <v>3440</v>
      </c>
      <c r="H176" t="s">
        <v>3688</v>
      </c>
      <c r="I176" t="s">
        <v>3689</v>
      </c>
      <c r="J176" t="s">
        <v>4887</v>
      </c>
      <c r="K176" t="s">
        <v>4888</v>
      </c>
      <c r="M176">
        <f>COUNTIF(K:L,K176)</f>
        <v>1</v>
      </c>
      <c r="N176" t="s">
        <v>4889</v>
      </c>
      <c r="O176" t="s">
        <v>3647</v>
      </c>
      <c r="P176" s="10" t="s">
        <v>3447</v>
      </c>
      <c r="Q176" t="s">
        <v>3448</v>
      </c>
      <c r="R176" s="9">
        <v>0.09</v>
      </c>
      <c r="S176" s="19">
        <v>3920.4</v>
      </c>
      <c r="T176" s="20">
        <v>37634</v>
      </c>
      <c r="U176" s="12">
        <f>VLOOKUP(A176,Original!D$2:E$999,2)</f>
        <v>627.3</v>
      </c>
      <c r="V176" s="21">
        <f t="shared" si="49"/>
        <v>0.016668438114471</v>
      </c>
      <c r="W176" s="21"/>
      <c r="X176" s="21"/>
      <c r="Y176" t="s">
        <v>4890</v>
      </c>
    </row>
    <row r="177" ht="14.55" customHeight="1" spans="1:25">
      <c r="A177" s="9" t="s">
        <v>3214</v>
      </c>
      <c r="B177" t="s">
        <v>4891</v>
      </c>
      <c r="C177" t="s">
        <v>4344</v>
      </c>
      <c r="D177" t="s">
        <v>4892</v>
      </c>
      <c r="E177" t="s">
        <v>3438</v>
      </c>
      <c r="F177" t="s">
        <v>3912</v>
      </c>
      <c r="G177" t="s">
        <v>3440</v>
      </c>
      <c r="H177" t="s">
        <v>3455</v>
      </c>
      <c r="I177" t="s">
        <v>3456</v>
      </c>
      <c r="J177" t="s">
        <v>4893</v>
      </c>
      <c r="L177" t="s">
        <v>4894</v>
      </c>
      <c r="M177">
        <f>COUNTIF(K:L,L177)</f>
        <v>1</v>
      </c>
      <c r="N177" t="s">
        <v>3486</v>
      </c>
      <c r="O177" t="s">
        <v>3487</v>
      </c>
      <c r="P177" s="10" t="s">
        <v>3447</v>
      </c>
      <c r="Q177" t="s">
        <v>3974</v>
      </c>
      <c r="R177" s="9">
        <v>3.22</v>
      </c>
      <c r="S177" s="19">
        <v>140263.2</v>
      </c>
      <c r="T177" s="20">
        <v>141072</v>
      </c>
      <c r="U177" s="12">
        <f>VLOOKUP(A177,Original!D$2:E$999,2)</f>
        <v>2056.39</v>
      </c>
      <c r="V177" s="21">
        <f t="shared" si="49"/>
        <v>0.014576882726551</v>
      </c>
      <c r="W177" s="13">
        <f>U177*3+2500</f>
        <v>8669.17</v>
      </c>
      <c r="X177" s="21">
        <f>W177/T177</f>
        <v>0.0614520953839174</v>
      </c>
      <c r="Y177" t="s">
        <v>4895</v>
      </c>
    </row>
    <row r="178" ht="14.55" hidden="1" customHeight="1" spans="1:25">
      <c r="A178" s="9" t="s">
        <v>3072</v>
      </c>
      <c r="B178" t="s">
        <v>4763</v>
      </c>
      <c r="C178" t="s">
        <v>4764</v>
      </c>
      <c r="D178" t="s">
        <v>4765</v>
      </c>
      <c r="E178" t="s">
        <v>3548</v>
      </c>
      <c r="F178" t="s">
        <v>4751</v>
      </c>
      <c r="G178" t="s">
        <v>3425</v>
      </c>
      <c r="H178" t="s">
        <v>3720</v>
      </c>
      <c r="I178" t="s">
        <v>3721</v>
      </c>
      <c r="J178" t="s">
        <v>4766</v>
      </c>
      <c r="K178" t="s">
        <v>4767</v>
      </c>
      <c r="L178" t="s">
        <v>4768</v>
      </c>
      <c r="M178">
        <f>COUNTIF(K:L,K178)</f>
        <v>1</v>
      </c>
      <c r="N178" t="s">
        <v>4769</v>
      </c>
      <c r="O178" t="s">
        <v>3469</v>
      </c>
      <c r="P178" s="10" t="s">
        <v>3432</v>
      </c>
      <c r="Q178" t="s">
        <v>3556</v>
      </c>
      <c r="R178" s="9">
        <v>36.7</v>
      </c>
      <c r="S178" s="19">
        <v>1598652</v>
      </c>
      <c r="T178" s="20">
        <v>2016</v>
      </c>
      <c r="U178" s="12">
        <f>VLOOKUP(A178,Original!D$2:E$999,2)</f>
        <v>515.19</v>
      </c>
      <c r="V178" s="21">
        <f t="shared" si="49"/>
        <v>0.255550595238095</v>
      </c>
      <c r="W178" s="21"/>
      <c r="X178" s="21"/>
      <c r="Y178" t="s">
        <v>4770</v>
      </c>
    </row>
    <row r="179" ht="14.55" hidden="1" customHeight="1" spans="1:31">
      <c r="A179" s="9" t="s">
        <v>3252</v>
      </c>
      <c r="B179" t="s">
        <v>4902</v>
      </c>
      <c r="C179" t="s">
        <v>4903</v>
      </c>
      <c r="D179" t="s">
        <v>4904</v>
      </c>
      <c r="E179" t="s">
        <v>4023</v>
      </c>
      <c r="F179" t="s">
        <v>4905</v>
      </c>
      <c r="G179" t="s">
        <v>3425</v>
      </c>
      <c r="H179" t="s">
        <v>3767</v>
      </c>
      <c r="I179" t="s">
        <v>3768</v>
      </c>
      <c r="J179" t="s">
        <v>4906</v>
      </c>
      <c r="L179" t="s">
        <v>4907</v>
      </c>
      <c r="M179">
        <f>COUNTIF(K:L,L179)</f>
        <v>1</v>
      </c>
      <c r="N179" t="s">
        <v>4908</v>
      </c>
      <c r="O179" t="s">
        <v>4294</v>
      </c>
      <c r="P179" s="10" t="s">
        <v>3432</v>
      </c>
      <c r="Q179" t="s">
        <v>4028</v>
      </c>
      <c r="R179" s="9">
        <v>2</v>
      </c>
      <c r="S179" s="19">
        <v>87120</v>
      </c>
      <c r="T179" s="20">
        <v>24350</v>
      </c>
      <c r="U179" s="12">
        <f>VLOOKUP(A179,Original!D$2:E$999,2)</f>
        <v>1384.13</v>
      </c>
      <c r="V179" s="21">
        <f t="shared" si="49"/>
        <v>0.0568431211498973</v>
      </c>
      <c r="W179" s="21"/>
      <c r="X179" s="21"/>
      <c r="Y179" t="s">
        <v>4909</v>
      </c>
      <c r="Z179" t="s">
        <v>4910</v>
      </c>
      <c r="AA179" t="s">
        <v>4911</v>
      </c>
      <c r="AB179" t="s">
        <v>4912</v>
      </c>
      <c r="AC179" t="s">
        <v>4913</v>
      </c>
      <c r="AD179" t="s">
        <v>4914</v>
      </c>
      <c r="AE179" t="s">
        <v>4915</v>
      </c>
    </row>
    <row r="180" ht="14.55" hidden="1" customHeight="1" spans="1:25">
      <c r="A180" s="9" t="s">
        <v>256</v>
      </c>
      <c r="B180" t="s">
        <v>3545</v>
      </c>
      <c r="C180" t="s">
        <v>3546</v>
      </c>
      <c r="D180" t="s">
        <v>3547</v>
      </c>
      <c r="E180" t="s">
        <v>3548</v>
      </c>
      <c r="F180" t="s">
        <v>3549</v>
      </c>
      <c r="G180" t="s">
        <v>3425</v>
      </c>
      <c r="H180" t="s">
        <v>3550</v>
      </c>
      <c r="I180" t="s">
        <v>3551</v>
      </c>
      <c r="J180" t="s">
        <v>3552</v>
      </c>
      <c r="L180" t="s">
        <v>3553</v>
      </c>
      <c r="M180">
        <f>COUNTIF(K:L,L180)</f>
        <v>1</v>
      </c>
      <c r="N180" t="s">
        <v>3554</v>
      </c>
      <c r="O180" t="s">
        <v>3555</v>
      </c>
      <c r="P180" s="10" t="s">
        <v>3432</v>
      </c>
      <c r="Q180" t="s">
        <v>3556</v>
      </c>
      <c r="R180" s="9">
        <v>74</v>
      </c>
      <c r="S180" s="19">
        <v>3223440</v>
      </c>
      <c r="T180" s="20">
        <v>1478</v>
      </c>
      <c r="U180" s="12">
        <f>VLOOKUP(A180,Original!D$2:E$999,2)</f>
        <v>1160.52</v>
      </c>
      <c r="V180" s="21">
        <f t="shared" si="49"/>
        <v>0.785196211096076</v>
      </c>
      <c r="W180" s="21"/>
      <c r="X180" s="21"/>
      <c r="Y180" t="s">
        <v>3557</v>
      </c>
    </row>
    <row r="181" hidden="1" spans="1:25">
      <c r="A181" s="9" t="s">
        <v>312</v>
      </c>
      <c r="B181" t="s">
        <v>3596</v>
      </c>
      <c r="C181" t="s">
        <v>3597</v>
      </c>
      <c r="D181" t="s">
        <v>3598</v>
      </c>
      <c r="E181" t="s">
        <v>3548</v>
      </c>
      <c r="F181" t="s">
        <v>3599</v>
      </c>
      <c r="G181" t="s">
        <v>3425</v>
      </c>
      <c r="H181" t="s">
        <v>3550</v>
      </c>
      <c r="I181" t="s">
        <v>3551</v>
      </c>
      <c r="J181" t="s">
        <v>3600</v>
      </c>
      <c r="K181" t="s">
        <v>3601</v>
      </c>
      <c r="M181">
        <f>COUNTIF(K:L,K181)</f>
        <v>1</v>
      </c>
      <c r="N181" t="s">
        <v>3602</v>
      </c>
      <c r="O181" t="s">
        <v>3603</v>
      </c>
      <c r="P181" s="10" t="s">
        <v>3432</v>
      </c>
      <c r="Q181" t="s">
        <v>3556</v>
      </c>
      <c r="R181" s="9">
        <v>46.6</v>
      </c>
      <c r="S181" s="19">
        <v>2029896</v>
      </c>
      <c r="T181" s="20">
        <v>717</v>
      </c>
      <c r="U181" s="12">
        <f>VLOOKUP(A181,Original!D$2:E$999,2)</f>
        <v>1299.15</v>
      </c>
      <c r="V181" s="21">
        <f t="shared" si="49"/>
        <v>1.81192468619247</v>
      </c>
      <c r="W181" s="21"/>
      <c r="X181" s="21"/>
      <c r="Y181" t="s">
        <v>3604</v>
      </c>
    </row>
    <row r="182" ht="14.55" hidden="1" customHeight="1" spans="1:25">
      <c r="A182" s="9" t="s">
        <v>3171</v>
      </c>
      <c r="B182" t="s">
        <v>4854</v>
      </c>
      <c r="C182" t="s">
        <v>4855</v>
      </c>
      <c r="D182" t="s">
        <v>4856</v>
      </c>
      <c r="E182" t="s">
        <v>3548</v>
      </c>
      <c r="F182" t="s">
        <v>4857</v>
      </c>
      <c r="G182" t="s">
        <v>3425</v>
      </c>
      <c r="H182" t="s">
        <v>3688</v>
      </c>
      <c r="I182" t="s">
        <v>3689</v>
      </c>
      <c r="J182" t="s">
        <v>4858</v>
      </c>
      <c r="L182" t="s">
        <v>4859</v>
      </c>
      <c r="M182">
        <f>COUNTIF(K:L,L182)</f>
        <v>1</v>
      </c>
      <c r="N182" t="s">
        <v>4860</v>
      </c>
      <c r="O182" t="s">
        <v>3469</v>
      </c>
      <c r="P182" s="10" t="s">
        <v>3432</v>
      </c>
      <c r="Q182" t="s">
        <v>3556</v>
      </c>
      <c r="R182" s="9">
        <v>35.25</v>
      </c>
      <c r="S182" s="19">
        <v>1535490</v>
      </c>
      <c r="T182" s="20">
        <v>829</v>
      </c>
      <c r="U182" s="12">
        <f>VLOOKUP(A182,Original!D$2:E$999,2)</f>
        <v>3769.59</v>
      </c>
      <c r="V182" s="21">
        <f t="shared" si="49"/>
        <v>4.54715319662244</v>
      </c>
      <c r="W182" s="21"/>
      <c r="X182" s="21"/>
      <c r="Y182" t="s">
        <v>4861</v>
      </c>
    </row>
    <row r="183" ht="14.55" hidden="1" customHeight="1" spans="1:25">
      <c r="A183" s="9" t="s">
        <v>3282</v>
      </c>
      <c r="B183" t="s">
        <v>4944</v>
      </c>
      <c r="C183" t="s">
        <v>4945</v>
      </c>
      <c r="D183" t="s">
        <v>4946</v>
      </c>
      <c r="E183" t="s">
        <v>3438</v>
      </c>
      <c r="F183" t="s">
        <v>3987</v>
      </c>
      <c r="G183" t="s">
        <v>3440</v>
      </c>
      <c r="H183" t="s">
        <v>3688</v>
      </c>
      <c r="I183" t="s">
        <v>3689</v>
      </c>
      <c r="J183" t="s">
        <v>4078</v>
      </c>
      <c r="L183" t="s">
        <v>4947</v>
      </c>
      <c r="M183">
        <f>COUNTIF(K:L,L183)</f>
        <v>1</v>
      </c>
      <c r="N183" t="s">
        <v>4948</v>
      </c>
      <c r="O183" t="s">
        <v>4949</v>
      </c>
      <c r="P183" s="10" t="s">
        <v>3447</v>
      </c>
      <c r="Q183" t="s">
        <v>3448</v>
      </c>
      <c r="R183" t="s">
        <v>4950</v>
      </c>
      <c r="S183" s="19">
        <v>43995.6</v>
      </c>
      <c r="T183" s="20">
        <v>25469</v>
      </c>
      <c r="U183" s="12">
        <f>VLOOKUP(A183,Original!D$2:E$999,2)</f>
        <v>519.79</v>
      </c>
      <c r="V183" s="21">
        <f t="shared" si="49"/>
        <v>0.020408732184224</v>
      </c>
      <c r="W183" s="21"/>
      <c r="X183" s="21"/>
      <c r="Y183" t="s">
        <v>4951</v>
      </c>
    </row>
    <row r="184" ht="14.55" hidden="1" customHeight="1" spans="1:25">
      <c r="A184" s="9" t="s">
        <v>3268</v>
      </c>
      <c r="B184" t="s">
        <v>4916</v>
      </c>
      <c r="C184" t="s">
        <v>4917</v>
      </c>
      <c r="D184" t="s">
        <v>4918</v>
      </c>
      <c r="E184" t="s">
        <v>3548</v>
      </c>
      <c r="F184" t="s">
        <v>4919</v>
      </c>
      <c r="G184" t="s">
        <v>3440</v>
      </c>
      <c r="H184" t="s">
        <v>3441</v>
      </c>
      <c r="I184" t="s">
        <v>3442</v>
      </c>
      <c r="J184" t="s">
        <v>4920</v>
      </c>
      <c r="K184" t="s">
        <v>4921</v>
      </c>
      <c r="L184" t="s">
        <v>4922</v>
      </c>
      <c r="M184">
        <f>COUNTIF(K:L,K184)</f>
        <v>1</v>
      </c>
      <c r="N184" t="s">
        <v>4923</v>
      </c>
      <c r="O184" t="s">
        <v>4924</v>
      </c>
      <c r="P184" s="10" t="s">
        <v>3447</v>
      </c>
      <c r="Q184" t="s">
        <v>4925</v>
      </c>
      <c r="R184" s="9">
        <v>20.969</v>
      </c>
      <c r="S184" s="19">
        <v>913409.64</v>
      </c>
      <c r="T184" s="20">
        <v>323</v>
      </c>
      <c r="U184" s="12">
        <f>VLOOKUP(A184,Original!D$2:E$999,2)</f>
        <v>3690.2</v>
      </c>
      <c r="V184" s="21">
        <f t="shared" si="49"/>
        <v>11.4247678018576</v>
      </c>
      <c r="W184" s="21"/>
      <c r="X184" s="21"/>
      <c r="Y184" t="s">
        <v>4926</v>
      </c>
    </row>
    <row r="185" ht="14.55" hidden="1" customHeight="1" spans="1:25">
      <c r="A185" s="9" t="s">
        <v>667</v>
      </c>
      <c r="B185" t="s">
        <v>3782</v>
      </c>
      <c r="C185" t="s">
        <v>3783</v>
      </c>
      <c r="D185" t="s">
        <v>3784</v>
      </c>
      <c r="E185" t="s">
        <v>3423</v>
      </c>
      <c r="F185" t="s">
        <v>3785</v>
      </c>
      <c r="G185" t="s">
        <v>3786</v>
      </c>
      <c r="H185" t="s">
        <v>3688</v>
      </c>
      <c r="I185" t="s">
        <v>3689</v>
      </c>
      <c r="J185" t="s">
        <v>3786</v>
      </c>
      <c r="L185" t="s">
        <v>3787</v>
      </c>
      <c r="M185">
        <f>COUNTIF(K:L,L185)</f>
        <v>1</v>
      </c>
      <c r="N185" t="s">
        <v>3788</v>
      </c>
      <c r="O185" t="s">
        <v>3789</v>
      </c>
      <c r="P185" s="10" t="s">
        <v>3432</v>
      </c>
      <c r="Q185" t="s">
        <v>3790</v>
      </c>
      <c r="U185" s="12">
        <f>VLOOKUP(A185,Original!D$2:E$999,2)</f>
        <v>783.88</v>
      </c>
      <c r="V185" s="21" t="e">
        <f t="shared" si="49"/>
        <v>#DIV/0!</v>
      </c>
      <c r="W185" s="21"/>
      <c r="X185" s="21"/>
      <c r="Y185" t="s">
        <v>3791</v>
      </c>
    </row>
    <row r="186" ht="14.55" hidden="1" customHeight="1" spans="1:25">
      <c r="A186" s="9" t="s">
        <v>3315</v>
      </c>
      <c r="B186" t="s">
        <v>4961</v>
      </c>
      <c r="C186" t="s">
        <v>4962</v>
      </c>
      <c r="D186" t="s">
        <v>4963</v>
      </c>
      <c r="E186" t="s">
        <v>3453</v>
      </c>
      <c r="F186" t="s">
        <v>4512</v>
      </c>
      <c r="G186" t="s">
        <v>3425</v>
      </c>
      <c r="H186" t="s">
        <v>3455</v>
      </c>
      <c r="I186" t="s">
        <v>3456</v>
      </c>
      <c r="J186" t="s">
        <v>3786</v>
      </c>
      <c r="K186" t="s">
        <v>4964</v>
      </c>
      <c r="M186">
        <f>COUNTIF(K:L,K186)</f>
        <v>2</v>
      </c>
      <c r="N186" t="s">
        <v>4965</v>
      </c>
      <c r="O186" t="s">
        <v>4966</v>
      </c>
      <c r="P186" s="10" t="s">
        <v>3432</v>
      </c>
      <c r="Q186" t="s">
        <v>3790</v>
      </c>
      <c r="U186" s="12">
        <f>VLOOKUP(A186,Original!D$2:E$999,2)</f>
        <v>1644.51</v>
      </c>
      <c r="V186" s="21" t="e">
        <f t="shared" si="49"/>
        <v>#DIV/0!</v>
      </c>
      <c r="W186" s="21"/>
      <c r="X186" s="21"/>
      <c r="Y186" t="s">
        <v>4967</v>
      </c>
    </row>
    <row r="187" ht="14.55" hidden="1" customHeight="1" spans="1:25">
      <c r="A187" s="9" t="s">
        <v>3319</v>
      </c>
      <c r="B187" t="s">
        <v>4968</v>
      </c>
      <c r="C187" t="s">
        <v>4969</v>
      </c>
      <c r="D187" t="s">
        <v>4970</v>
      </c>
      <c r="E187" t="s">
        <v>3453</v>
      </c>
      <c r="F187" t="s">
        <v>4512</v>
      </c>
      <c r="G187" t="s">
        <v>3425</v>
      </c>
      <c r="H187" t="s">
        <v>3455</v>
      </c>
      <c r="I187" t="s">
        <v>3456</v>
      </c>
      <c r="J187" t="s">
        <v>3786</v>
      </c>
      <c r="L187" t="s">
        <v>4971</v>
      </c>
      <c r="M187">
        <f>COUNTIF(K:L,L187)</f>
        <v>1</v>
      </c>
      <c r="N187" t="s">
        <v>4972</v>
      </c>
      <c r="O187" t="s">
        <v>3780</v>
      </c>
      <c r="P187" s="10" t="s">
        <v>3432</v>
      </c>
      <c r="Q187" t="s">
        <v>3790</v>
      </c>
      <c r="U187" s="12">
        <f>VLOOKUP(A187,Original!D$2:E$999,2)</f>
        <v>1873.76</v>
      </c>
      <c r="V187" s="21" t="e">
        <f t="shared" si="49"/>
        <v>#DIV/0!</v>
      </c>
      <c r="W187" s="21"/>
      <c r="X187" s="21"/>
      <c r="Y187" t="s">
        <v>4973</v>
      </c>
    </row>
    <row r="188" ht="14.55" hidden="1" customHeight="1" spans="1:25">
      <c r="A188" s="9" t="s">
        <v>3323</v>
      </c>
      <c r="B188" t="s">
        <v>4974</v>
      </c>
      <c r="C188" t="s">
        <v>4975</v>
      </c>
      <c r="D188" t="s">
        <v>4976</v>
      </c>
      <c r="E188" t="s">
        <v>3453</v>
      </c>
      <c r="F188" t="s">
        <v>4512</v>
      </c>
      <c r="G188" t="s">
        <v>3425</v>
      </c>
      <c r="H188" t="s">
        <v>3455</v>
      </c>
      <c r="I188" t="s">
        <v>3456</v>
      </c>
      <c r="J188" t="s">
        <v>3786</v>
      </c>
      <c r="K188" t="s">
        <v>4964</v>
      </c>
      <c r="M188">
        <f>COUNTIF(K:L,K188)</f>
        <v>2</v>
      </c>
      <c r="N188" t="s">
        <v>4965</v>
      </c>
      <c r="O188" t="s">
        <v>4966</v>
      </c>
      <c r="P188" s="10" t="s">
        <v>3432</v>
      </c>
      <c r="Q188" t="s">
        <v>3790</v>
      </c>
      <c r="U188" s="12">
        <f>VLOOKUP(A188,Original!D$2:E$999,2)</f>
        <v>1644.51</v>
      </c>
      <c r="V188" s="21" t="e">
        <f t="shared" si="49"/>
        <v>#DIV/0!</v>
      </c>
      <c r="W188" s="21"/>
      <c r="X188" s="21"/>
      <c r="Y188" t="s">
        <v>4967</v>
      </c>
    </row>
    <row r="189" ht="14.55" hidden="1" customHeight="1" spans="1:25">
      <c r="A189" s="9" t="s">
        <v>3355</v>
      </c>
      <c r="B189" t="s">
        <v>4984</v>
      </c>
      <c r="C189" t="s">
        <v>4985</v>
      </c>
      <c r="D189" t="s">
        <v>4986</v>
      </c>
      <c r="E189" t="s">
        <v>4987</v>
      </c>
      <c r="F189" t="s">
        <v>4988</v>
      </c>
      <c r="G189" t="s">
        <v>3440</v>
      </c>
      <c r="H189" t="s">
        <v>3688</v>
      </c>
      <c r="I189" t="s">
        <v>3689</v>
      </c>
      <c r="J189" t="s">
        <v>4989</v>
      </c>
      <c r="K189" t="s">
        <v>4990</v>
      </c>
      <c r="M189">
        <f t="shared" ref="M189:M191" si="52">COUNTIF(K:L,K189)</f>
        <v>3</v>
      </c>
      <c r="N189" t="s">
        <v>4991</v>
      </c>
      <c r="O189" t="s">
        <v>3664</v>
      </c>
      <c r="P189" s="10" t="s">
        <v>3447</v>
      </c>
      <c r="Q189" t="s">
        <v>4546</v>
      </c>
      <c r="R189" t="s">
        <v>4992</v>
      </c>
      <c r="S189" s="19">
        <v>2417405.76</v>
      </c>
      <c r="T189" s="20">
        <v>205799</v>
      </c>
      <c r="U189" s="12">
        <f>VLOOKUP(A189,Original!D$2:E$999,2)</f>
        <v>3283.06</v>
      </c>
      <c r="V189" s="21">
        <f t="shared" ref="V189:V191" si="53">U189/T189</f>
        <v>0.0159527500133626</v>
      </c>
      <c r="W189" s="21"/>
      <c r="X189" s="21"/>
      <c r="Y189" t="s">
        <v>4993</v>
      </c>
    </row>
    <row r="190" ht="14.55" hidden="1" customHeight="1" spans="1:25">
      <c r="A190" s="9" t="s">
        <v>3378</v>
      </c>
      <c r="B190" t="s">
        <v>4994</v>
      </c>
      <c r="C190" t="s">
        <v>4985</v>
      </c>
      <c r="D190" t="s">
        <v>4995</v>
      </c>
      <c r="E190" t="s">
        <v>4987</v>
      </c>
      <c r="F190" t="s">
        <v>4988</v>
      </c>
      <c r="G190" t="s">
        <v>3440</v>
      </c>
      <c r="H190" t="s">
        <v>3688</v>
      </c>
      <c r="I190" t="s">
        <v>3689</v>
      </c>
      <c r="J190" t="s">
        <v>4996</v>
      </c>
      <c r="K190" t="s">
        <v>4990</v>
      </c>
      <c r="M190">
        <f t="shared" si="52"/>
        <v>3</v>
      </c>
      <c r="N190" t="s">
        <v>4991</v>
      </c>
      <c r="O190" t="s">
        <v>3664</v>
      </c>
      <c r="P190" s="10" t="s">
        <v>3447</v>
      </c>
      <c r="Q190" t="s">
        <v>4546</v>
      </c>
      <c r="R190" t="s">
        <v>4997</v>
      </c>
      <c r="S190" s="19">
        <v>1309108.68</v>
      </c>
      <c r="T190" s="20">
        <v>62611</v>
      </c>
      <c r="U190" s="12">
        <f>VLOOKUP(A190,Original!D$2:E$999,2)</f>
        <v>1306.02</v>
      </c>
      <c r="V190" s="21">
        <f t="shared" si="53"/>
        <v>0.0208592739295012</v>
      </c>
      <c r="W190" s="21"/>
      <c r="X190" s="21"/>
      <c r="Y190" t="s">
        <v>4998</v>
      </c>
    </row>
    <row r="191" ht="14.55" hidden="1" customHeight="1" spans="1:25">
      <c r="A191" s="9" t="s">
        <v>3382</v>
      </c>
      <c r="B191" t="s">
        <v>4999</v>
      </c>
      <c r="C191" t="s">
        <v>4985</v>
      </c>
      <c r="D191" t="s">
        <v>5000</v>
      </c>
      <c r="E191" t="s">
        <v>4987</v>
      </c>
      <c r="F191" t="s">
        <v>4988</v>
      </c>
      <c r="G191" t="s">
        <v>3440</v>
      </c>
      <c r="H191" t="s">
        <v>3688</v>
      </c>
      <c r="I191" t="s">
        <v>3689</v>
      </c>
      <c r="J191" t="s">
        <v>5001</v>
      </c>
      <c r="K191" t="s">
        <v>4990</v>
      </c>
      <c r="M191">
        <f t="shared" si="52"/>
        <v>3</v>
      </c>
      <c r="N191" t="s">
        <v>4991</v>
      </c>
      <c r="O191" t="s">
        <v>3664</v>
      </c>
      <c r="P191" s="10" t="s">
        <v>3447</v>
      </c>
      <c r="Q191" t="s">
        <v>4546</v>
      </c>
      <c r="R191" t="s">
        <v>5002</v>
      </c>
      <c r="S191" s="19">
        <v>10095117.12</v>
      </c>
      <c r="T191" s="20">
        <v>181270</v>
      </c>
      <c r="U191" s="12">
        <f>VLOOKUP(A191,Original!D$2:E$999,2)</f>
        <v>4155.99</v>
      </c>
      <c r="V191" s="21">
        <f t="shared" si="53"/>
        <v>0.0229270701164009</v>
      </c>
      <c r="W191" s="21"/>
      <c r="X191" s="21"/>
      <c r="Y191" t="s">
        <v>5003</v>
      </c>
    </row>
    <row r="192" spans="20:20">
      <c r="T192" s="23"/>
    </row>
  </sheetData>
  <autoFilter ref="A1:AG191">
    <filterColumn colId="4">
      <filters>
        <filter val="_x000a_Vacant Land"/>
        <filter val="_x000a_Mobile Home"/>
        <filter val="_x000a_Commercial"/>
        <filter val="_x000a_Residential"/>
        <filter val="_x000a_Agricultural"/>
        <filter val="_x000a_Mixed Use- Com"/>
      </filters>
    </filterColumn>
    <filterColumn colId="17">
      <customFilters>
        <customFilter operator="greaterThan" val="2"/>
      </customFilters>
    </filterColumn>
    <filterColumn colId="21">
      <customFilters>
        <customFilter operator="lessThan" val="0.05"/>
      </customFilters>
    </filterColumn>
    <filterColumn colId="23">
      <customFilters>
        <customFilter operator="lessThan" val="0.1"/>
      </customFilters>
    </filterColumn>
    <sortState ref="A1:AG191">
      <sortCondition ref="V1:V191"/>
    </sortState>
    <extLst/>
  </autoFilter>
  <pageMargins left="0.75" right="0.75" top="1" bottom="1" header="0.5" footer="0.5"/>
  <pageSetup paperSize="9" orientation="portrait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3"/>
  <sheetViews>
    <sheetView topLeftCell="A28" workbookViewId="0">
      <selection activeCell="G17" sqref="G17"/>
    </sheetView>
  </sheetViews>
  <sheetFormatPr defaultColWidth="9" defaultRowHeight="14.4"/>
  <cols>
    <col min="1" max="1" width="12" customWidth="1"/>
    <col min="10" max="10" width="9" style="2"/>
    <col min="11" max="11" width="20.8888888888889" customWidth="1"/>
    <col min="12" max="12" width="15.5555555555556" customWidth="1"/>
    <col min="13" max="13" width="9" style="2"/>
    <col min="14" max="14" width="11.5555555555556" customWidth="1"/>
    <col min="15" max="15" width="23.1111111111111" customWidth="1"/>
    <col min="16" max="16" width="12.3333333333333" customWidth="1"/>
    <col min="17" max="17" width="12.2222222222222" customWidth="1"/>
    <col min="18" max="18" width="9" style="2"/>
    <col min="19" max="19" width="10.6666666666667"/>
    <col min="20" max="20" width="10.4444444444444" customWidth="1"/>
    <col min="21" max="21" width="14" customWidth="1"/>
    <col min="22" max="22" width="10.6666666666667" style="3" customWidth="1"/>
    <col min="23" max="23" width="12" style="4" customWidth="1"/>
    <col min="24" max="24" width="14.7777777777778" style="5" customWidth="1"/>
  </cols>
  <sheetData>
    <row r="1" s="1" customFormat="1" spans="1:25">
      <c r="A1" s="1" t="s">
        <v>3395</v>
      </c>
      <c r="B1" s="1" t="s">
        <v>3396</v>
      </c>
      <c r="C1" s="1" t="s">
        <v>3397</v>
      </c>
      <c r="D1" s="1" t="s">
        <v>3398</v>
      </c>
      <c r="E1" s="1" t="s">
        <v>3399</v>
      </c>
      <c r="F1" s="1" t="s">
        <v>3400</v>
      </c>
      <c r="G1" s="1" t="s">
        <v>3401</v>
      </c>
      <c r="H1" s="1" t="s">
        <v>3402</v>
      </c>
      <c r="I1" s="1" t="s">
        <v>3403</v>
      </c>
      <c r="J1" s="6" t="s">
        <v>3404</v>
      </c>
      <c r="K1" s="1" t="s">
        <v>3405</v>
      </c>
      <c r="L1" s="1" t="s">
        <v>3406</v>
      </c>
      <c r="M1" s="6" t="s">
        <v>3407</v>
      </c>
      <c r="N1" s="1" t="s">
        <v>3408</v>
      </c>
      <c r="O1" s="1" t="s">
        <v>3409</v>
      </c>
      <c r="P1" s="1" t="s">
        <v>3410</v>
      </c>
      <c r="Q1" s="1" t="s">
        <v>3411</v>
      </c>
      <c r="R1" s="6" t="s">
        <v>3412</v>
      </c>
      <c r="S1" s="1" t="s">
        <v>3413</v>
      </c>
      <c r="T1" s="1" t="s">
        <v>3414</v>
      </c>
      <c r="U1" s="1" t="s">
        <v>3415</v>
      </c>
      <c r="V1" s="3" t="s">
        <v>3416</v>
      </c>
      <c r="W1" s="4" t="s">
        <v>5004</v>
      </c>
      <c r="X1" s="5" t="s">
        <v>5005</v>
      </c>
      <c r="Y1" s="1" t="s">
        <v>3419</v>
      </c>
    </row>
    <row r="2" spans="1:25">
      <c r="A2" t="s">
        <v>3270</v>
      </c>
      <c r="B2" t="s">
        <v>3567</v>
      </c>
      <c r="C2" t="s">
        <v>3568</v>
      </c>
      <c r="D2" t="s">
        <v>3569</v>
      </c>
      <c r="E2" t="s">
        <v>3423</v>
      </c>
      <c r="F2" t="s">
        <v>3570</v>
      </c>
      <c r="G2" t="s">
        <v>3504</v>
      </c>
      <c r="H2" t="s">
        <v>3571</v>
      </c>
      <c r="I2" t="s">
        <v>3572</v>
      </c>
      <c r="J2" s="2" t="s">
        <v>3573</v>
      </c>
      <c r="K2" t="s">
        <v>3574</v>
      </c>
      <c r="L2" t="s">
        <v>3575</v>
      </c>
      <c r="M2" s="2">
        <v>1</v>
      </c>
      <c r="N2" t="s">
        <v>3508</v>
      </c>
      <c r="O2" t="s">
        <v>3576</v>
      </c>
      <c r="P2" t="s">
        <v>3432</v>
      </c>
      <c r="Q2" t="s">
        <v>3433</v>
      </c>
      <c r="R2" s="2">
        <v>4.2</v>
      </c>
      <c r="S2">
        <v>182952</v>
      </c>
      <c r="T2">
        <v>214757</v>
      </c>
      <c r="U2">
        <v>770.38</v>
      </c>
      <c r="V2" s="3">
        <v>0.00358721718034802</v>
      </c>
      <c r="W2" s="4">
        <v>4811.14</v>
      </c>
      <c r="X2" s="5">
        <v>0.0224027156274301</v>
      </c>
      <c r="Y2" t="s">
        <v>3578</v>
      </c>
    </row>
    <row r="3" spans="1:25">
      <c r="A3" t="s">
        <v>398</v>
      </c>
      <c r="B3" t="s">
        <v>3639</v>
      </c>
      <c r="C3" t="s">
        <v>3640</v>
      </c>
      <c r="D3" t="s">
        <v>3641</v>
      </c>
      <c r="E3" t="s">
        <v>3423</v>
      </c>
      <c r="F3" t="s">
        <v>3642</v>
      </c>
      <c r="G3" t="s">
        <v>3504</v>
      </c>
      <c r="H3" t="s">
        <v>3514</v>
      </c>
      <c r="I3" t="s">
        <v>3515</v>
      </c>
      <c r="J3" s="2" t="s">
        <v>3643</v>
      </c>
      <c r="K3" t="s">
        <v>3644</v>
      </c>
      <c r="L3" t="s">
        <v>3645</v>
      </c>
      <c r="M3" s="2">
        <v>2</v>
      </c>
      <c r="N3" t="s">
        <v>3646</v>
      </c>
      <c r="O3" t="s">
        <v>3647</v>
      </c>
      <c r="P3" t="s">
        <v>3432</v>
      </c>
      <c r="Q3" t="s">
        <v>3433</v>
      </c>
      <c r="R3" s="2">
        <v>67.4</v>
      </c>
      <c r="S3">
        <v>2935944</v>
      </c>
      <c r="T3">
        <v>479604</v>
      </c>
      <c r="U3">
        <v>3324.81</v>
      </c>
      <c r="V3" s="3">
        <v>0.00693240673555683</v>
      </c>
      <c r="W3" s="4">
        <v>12474.43</v>
      </c>
      <c r="X3" s="5">
        <v>0.0260098539628527</v>
      </c>
      <c r="Y3" t="s">
        <v>3648</v>
      </c>
    </row>
    <row r="4" spans="1:25">
      <c r="A4" t="s">
        <v>3116</v>
      </c>
      <c r="B4" t="s">
        <v>4793</v>
      </c>
      <c r="C4" t="s">
        <v>4794</v>
      </c>
      <c r="D4" t="s">
        <v>4795</v>
      </c>
      <c r="E4" t="s">
        <v>3736</v>
      </c>
      <c r="F4" t="s">
        <v>4107</v>
      </c>
      <c r="G4" t="s">
        <v>3504</v>
      </c>
      <c r="H4" t="s">
        <v>3441</v>
      </c>
      <c r="I4" t="s">
        <v>3442</v>
      </c>
      <c r="J4" s="2" t="s">
        <v>4796</v>
      </c>
      <c r="K4" t="s">
        <v>4797</v>
      </c>
      <c r="M4" s="2">
        <v>1</v>
      </c>
      <c r="N4" t="s">
        <v>4798</v>
      </c>
      <c r="O4" t="s">
        <v>3508</v>
      </c>
      <c r="P4" t="s">
        <v>3432</v>
      </c>
      <c r="Q4" t="s">
        <v>3742</v>
      </c>
      <c r="R4" s="2">
        <v>24.4</v>
      </c>
      <c r="S4">
        <v>1062864</v>
      </c>
      <c r="T4">
        <v>183682</v>
      </c>
      <c r="U4">
        <v>819.9</v>
      </c>
      <c r="V4" s="3">
        <v>0.00446369268627301</v>
      </c>
      <c r="W4" s="4">
        <v>4959.7</v>
      </c>
      <c r="X4" s="5">
        <v>0.0270015570387953</v>
      </c>
      <c r="Y4" t="s">
        <v>4799</v>
      </c>
    </row>
    <row r="5" spans="1:25">
      <c r="A5" t="s">
        <v>579</v>
      </c>
      <c r="B5" t="s">
        <v>3733</v>
      </c>
      <c r="C5" t="s">
        <v>3734</v>
      </c>
      <c r="D5" t="s">
        <v>3735</v>
      </c>
      <c r="E5" t="s">
        <v>3736</v>
      </c>
      <c r="F5" t="s">
        <v>3737</v>
      </c>
      <c r="G5" t="s">
        <v>3425</v>
      </c>
      <c r="H5" t="s">
        <v>3688</v>
      </c>
      <c r="I5" t="s">
        <v>3689</v>
      </c>
      <c r="J5" s="2" t="s">
        <v>3738</v>
      </c>
      <c r="L5" t="s">
        <v>3739</v>
      </c>
      <c r="M5" s="2">
        <v>1</v>
      </c>
      <c r="N5" t="s">
        <v>3740</v>
      </c>
      <c r="O5" t="s">
        <v>3741</v>
      </c>
      <c r="P5" t="s">
        <v>3432</v>
      </c>
      <c r="Q5" t="s">
        <v>3742</v>
      </c>
      <c r="R5" s="2">
        <v>10</v>
      </c>
      <c r="S5">
        <v>435600</v>
      </c>
      <c r="T5">
        <v>149368</v>
      </c>
      <c r="U5">
        <v>619.23</v>
      </c>
      <c r="V5" s="3">
        <v>0.00414566707728563</v>
      </c>
      <c r="W5" s="4">
        <v>4357.69</v>
      </c>
      <c r="X5" s="5">
        <v>0.0291741872422473</v>
      </c>
      <c r="Y5" t="s">
        <v>3743</v>
      </c>
    </row>
    <row r="6" spans="1:25">
      <c r="A6" t="s">
        <v>2735</v>
      </c>
      <c r="B6" t="s">
        <v>4509</v>
      </c>
      <c r="C6" t="s">
        <v>4510</v>
      </c>
      <c r="D6" t="s">
        <v>4511</v>
      </c>
      <c r="E6" t="s">
        <v>3453</v>
      </c>
      <c r="F6" t="s">
        <v>4512</v>
      </c>
      <c r="G6" t="s">
        <v>3440</v>
      </c>
      <c r="H6" t="s">
        <v>3688</v>
      </c>
      <c r="I6" t="s">
        <v>3689</v>
      </c>
      <c r="J6" s="2" t="s">
        <v>4513</v>
      </c>
      <c r="L6" t="s">
        <v>4514</v>
      </c>
      <c r="M6" s="2">
        <v>1</v>
      </c>
      <c r="N6" t="s">
        <v>4515</v>
      </c>
      <c r="O6" t="s">
        <v>3487</v>
      </c>
      <c r="P6" t="s">
        <v>3447</v>
      </c>
      <c r="Q6" t="s">
        <v>3723</v>
      </c>
      <c r="R6" s="2">
        <v>7.34</v>
      </c>
      <c r="S6">
        <v>319730.4</v>
      </c>
      <c r="T6">
        <v>238544</v>
      </c>
      <c r="U6">
        <v>1783.15</v>
      </c>
      <c r="V6" s="3">
        <v>0.00747514085451741</v>
      </c>
      <c r="W6" s="4">
        <v>7849.45</v>
      </c>
      <c r="X6" s="5">
        <v>0.0329056693943256</v>
      </c>
      <c r="Y6" t="s">
        <v>4516</v>
      </c>
    </row>
    <row r="7" spans="1:25">
      <c r="A7" t="s">
        <v>3118</v>
      </c>
      <c r="B7" t="s">
        <v>4800</v>
      </c>
      <c r="C7" t="s">
        <v>4801</v>
      </c>
      <c r="D7" t="s">
        <v>4802</v>
      </c>
      <c r="E7" t="s">
        <v>3438</v>
      </c>
      <c r="F7" t="s">
        <v>4803</v>
      </c>
      <c r="G7" t="s">
        <v>3440</v>
      </c>
      <c r="H7" t="s">
        <v>3767</v>
      </c>
      <c r="I7" t="s">
        <v>3768</v>
      </c>
      <c r="J7" s="2" t="s">
        <v>4746</v>
      </c>
      <c r="L7" t="s">
        <v>4804</v>
      </c>
      <c r="M7" s="2">
        <v>1</v>
      </c>
      <c r="N7" t="s">
        <v>4805</v>
      </c>
      <c r="O7" t="s">
        <v>3543</v>
      </c>
      <c r="P7" t="s">
        <v>3447</v>
      </c>
      <c r="Q7" t="s">
        <v>3448</v>
      </c>
      <c r="R7" s="2">
        <v>35</v>
      </c>
      <c r="S7">
        <v>1524600</v>
      </c>
      <c r="T7">
        <v>178248</v>
      </c>
      <c r="U7">
        <v>1284</v>
      </c>
      <c r="V7" s="3">
        <v>0.00720344688299448</v>
      </c>
      <c r="W7" s="4">
        <v>6352</v>
      </c>
      <c r="X7" s="5">
        <v>0.0356357434585521</v>
      </c>
      <c r="Y7" t="s">
        <v>4806</v>
      </c>
    </row>
    <row r="8" spans="1:25">
      <c r="A8" t="s">
        <v>1661</v>
      </c>
      <c r="B8" t="s">
        <v>3917</v>
      </c>
      <c r="C8" t="s">
        <v>3918</v>
      </c>
      <c r="D8" t="s">
        <v>3919</v>
      </c>
      <c r="E8" t="s">
        <v>3423</v>
      </c>
      <c r="F8" t="s">
        <v>3439</v>
      </c>
      <c r="G8" t="s">
        <v>3504</v>
      </c>
      <c r="H8" t="s">
        <v>3441</v>
      </c>
      <c r="I8" t="s">
        <v>3442</v>
      </c>
      <c r="J8" s="2" t="s">
        <v>3920</v>
      </c>
      <c r="L8" t="s">
        <v>3921</v>
      </c>
      <c r="M8" s="2">
        <v>1</v>
      </c>
      <c r="N8" t="s">
        <v>3922</v>
      </c>
      <c r="O8" t="s">
        <v>3923</v>
      </c>
      <c r="P8" t="s">
        <v>3432</v>
      </c>
      <c r="Q8" t="s">
        <v>3433</v>
      </c>
      <c r="R8" s="2">
        <v>37.2</v>
      </c>
      <c r="S8">
        <v>1620432</v>
      </c>
      <c r="T8">
        <v>415266</v>
      </c>
      <c r="U8">
        <v>4542.24</v>
      </c>
      <c r="V8" s="3">
        <v>0.0109381456704859</v>
      </c>
      <c r="W8" s="4">
        <v>16126.72</v>
      </c>
      <c r="X8" s="5">
        <v>0.0388346746422775</v>
      </c>
      <c r="Y8" t="s">
        <v>3924</v>
      </c>
    </row>
    <row r="9" spans="1:25">
      <c r="A9" t="s">
        <v>1451</v>
      </c>
      <c r="B9" t="s">
        <v>3934</v>
      </c>
      <c r="C9" t="s">
        <v>3935</v>
      </c>
      <c r="D9" t="s">
        <v>3936</v>
      </c>
      <c r="E9" t="s">
        <v>3423</v>
      </c>
      <c r="F9" t="s">
        <v>3937</v>
      </c>
      <c r="G9" t="s">
        <v>3425</v>
      </c>
      <c r="H9" t="s">
        <v>3767</v>
      </c>
      <c r="I9" t="s">
        <v>3768</v>
      </c>
      <c r="J9" s="2" t="s">
        <v>3679</v>
      </c>
      <c r="K9" t="s">
        <v>3938</v>
      </c>
      <c r="M9" s="2">
        <v>1</v>
      </c>
      <c r="N9" t="s">
        <v>3939</v>
      </c>
      <c r="O9" t="s">
        <v>3940</v>
      </c>
      <c r="P9" t="s">
        <v>3432</v>
      </c>
      <c r="Q9" t="s">
        <v>3433</v>
      </c>
      <c r="R9" s="2">
        <v>40</v>
      </c>
      <c r="S9">
        <v>1742400</v>
      </c>
      <c r="T9">
        <v>131678</v>
      </c>
      <c r="U9">
        <v>932.08</v>
      </c>
      <c r="V9" s="3">
        <v>0.00707847932076733</v>
      </c>
      <c r="W9" s="4">
        <v>5296.24</v>
      </c>
      <c r="X9" s="5">
        <v>0.0402211455216513</v>
      </c>
      <c r="Y9" t="s">
        <v>3941</v>
      </c>
    </row>
    <row r="10" spans="1:25">
      <c r="A10" t="s">
        <v>2941</v>
      </c>
      <c r="B10" t="s">
        <v>4673</v>
      </c>
      <c r="C10" t="s">
        <v>4674</v>
      </c>
      <c r="D10" t="s">
        <v>4675</v>
      </c>
      <c r="E10" t="s">
        <v>3438</v>
      </c>
      <c r="F10" t="s">
        <v>4676</v>
      </c>
      <c r="G10" t="s">
        <v>3440</v>
      </c>
      <c r="H10" t="s">
        <v>3688</v>
      </c>
      <c r="I10" t="s">
        <v>3689</v>
      </c>
      <c r="J10" s="2" t="s">
        <v>4677</v>
      </c>
      <c r="K10" t="s">
        <v>4678</v>
      </c>
      <c r="M10" s="2">
        <v>1</v>
      </c>
      <c r="N10" t="s">
        <v>4679</v>
      </c>
      <c r="O10" t="s">
        <v>4680</v>
      </c>
      <c r="P10" t="s">
        <v>3447</v>
      </c>
      <c r="Q10" t="s">
        <v>3703</v>
      </c>
      <c r="R10" s="2">
        <v>35.13</v>
      </c>
      <c r="S10">
        <v>1530262.8</v>
      </c>
      <c r="T10">
        <v>123396</v>
      </c>
      <c r="U10">
        <v>889.46</v>
      </c>
      <c r="V10" s="3">
        <v>0.00720817530552044</v>
      </c>
      <c r="W10" s="4">
        <v>5168.38</v>
      </c>
      <c r="X10" s="5">
        <v>0.0418845019287497</v>
      </c>
      <c r="Y10" t="s">
        <v>4681</v>
      </c>
    </row>
    <row r="11" spans="1:25">
      <c r="A11" t="s">
        <v>2896</v>
      </c>
      <c r="B11" t="s">
        <v>4622</v>
      </c>
      <c r="C11" t="s">
        <v>4623</v>
      </c>
      <c r="D11" t="s">
        <v>4624</v>
      </c>
      <c r="E11" t="s">
        <v>3736</v>
      </c>
      <c r="F11" t="s">
        <v>3868</v>
      </c>
      <c r="G11" t="s">
        <v>3425</v>
      </c>
      <c r="H11" t="s">
        <v>3767</v>
      </c>
      <c r="I11" t="s">
        <v>3768</v>
      </c>
      <c r="J11" s="2" t="s">
        <v>4625</v>
      </c>
      <c r="L11" t="s">
        <v>4626</v>
      </c>
      <c r="M11" s="2">
        <v>1</v>
      </c>
      <c r="N11" t="s">
        <v>4627</v>
      </c>
      <c r="O11" t="s">
        <v>4628</v>
      </c>
      <c r="P11" t="s">
        <v>3432</v>
      </c>
      <c r="Q11" t="s">
        <v>3742</v>
      </c>
      <c r="R11" s="2">
        <v>35.98</v>
      </c>
      <c r="S11">
        <v>1567288.8</v>
      </c>
      <c r="T11">
        <v>111520</v>
      </c>
      <c r="U11">
        <v>831.95</v>
      </c>
      <c r="V11" s="3">
        <v>0.0074600968436155</v>
      </c>
      <c r="W11" s="4">
        <v>4995.85</v>
      </c>
      <c r="X11" s="5">
        <v>0.0447977941176471</v>
      </c>
      <c r="Y11" t="s">
        <v>4629</v>
      </c>
    </row>
    <row r="12" spans="1:25">
      <c r="A12" t="s">
        <v>1417</v>
      </c>
      <c r="B12" t="s">
        <v>3909</v>
      </c>
      <c r="C12" t="s">
        <v>3910</v>
      </c>
      <c r="D12" t="s">
        <v>3911</v>
      </c>
      <c r="E12" t="s">
        <v>3423</v>
      </c>
      <c r="F12" t="s">
        <v>3912</v>
      </c>
      <c r="G12" t="s">
        <v>3425</v>
      </c>
      <c r="H12" t="s">
        <v>3688</v>
      </c>
      <c r="I12" t="s">
        <v>3689</v>
      </c>
      <c r="J12" s="2" t="s">
        <v>3913</v>
      </c>
      <c r="L12" t="s">
        <v>3914</v>
      </c>
      <c r="M12" s="2">
        <v>1</v>
      </c>
      <c r="N12" t="s">
        <v>3915</v>
      </c>
      <c r="O12" t="s">
        <v>3431</v>
      </c>
      <c r="P12" t="s">
        <v>3432</v>
      </c>
      <c r="Q12" t="s">
        <v>3433</v>
      </c>
      <c r="R12" s="2">
        <v>5.3</v>
      </c>
      <c r="S12">
        <v>230868</v>
      </c>
      <c r="T12">
        <v>99112</v>
      </c>
      <c r="U12">
        <v>693.83</v>
      </c>
      <c r="V12" s="3">
        <v>0.00700046412139801</v>
      </c>
      <c r="W12" s="4">
        <v>4581.49</v>
      </c>
      <c r="X12" s="5">
        <v>0.046225381386714</v>
      </c>
      <c r="Y12" t="s">
        <v>3916</v>
      </c>
    </row>
    <row r="13" spans="1:25">
      <c r="A13" t="s">
        <v>1665</v>
      </c>
      <c r="B13" t="s">
        <v>3435</v>
      </c>
      <c r="C13" t="s">
        <v>3436</v>
      </c>
      <c r="D13" t="s">
        <v>3437</v>
      </c>
      <c r="E13" t="s">
        <v>3438</v>
      </c>
      <c r="F13" t="s">
        <v>3439</v>
      </c>
      <c r="G13" t="s">
        <v>3440</v>
      </c>
      <c r="H13" t="s">
        <v>3441</v>
      </c>
      <c r="I13" t="s">
        <v>3442</v>
      </c>
      <c r="J13" s="2" t="s">
        <v>3443</v>
      </c>
      <c r="L13" t="s">
        <v>3444</v>
      </c>
      <c r="M13" s="2">
        <v>1</v>
      </c>
      <c r="N13" t="s">
        <v>3445</v>
      </c>
      <c r="O13" t="s">
        <v>3446</v>
      </c>
      <c r="P13" t="s">
        <v>3447</v>
      </c>
      <c r="Q13" t="s">
        <v>3448</v>
      </c>
      <c r="R13" s="2">
        <v>53.22</v>
      </c>
      <c r="S13">
        <v>2318263.2</v>
      </c>
      <c r="T13">
        <v>313831</v>
      </c>
      <c r="U13">
        <v>4153.96</v>
      </c>
      <c r="V13" s="3">
        <v>0.0132362959682122</v>
      </c>
      <c r="W13" s="4">
        <v>14961.88</v>
      </c>
      <c r="X13" s="5">
        <v>0.0476749588154134</v>
      </c>
      <c r="Y13" t="s">
        <v>3449</v>
      </c>
    </row>
    <row r="14" spans="1:25">
      <c r="A14" t="s">
        <v>471</v>
      </c>
      <c r="B14" t="s">
        <v>3675</v>
      </c>
      <c r="C14" t="s">
        <v>3676</v>
      </c>
      <c r="D14" t="s">
        <v>3677</v>
      </c>
      <c r="E14" t="s">
        <v>3423</v>
      </c>
      <c r="F14" t="s">
        <v>3678</v>
      </c>
      <c r="G14" t="s">
        <v>3425</v>
      </c>
      <c r="H14" t="s">
        <v>3514</v>
      </c>
      <c r="I14" t="s">
        <v>3515</v>
      </c>
      <c r="J14" s="2" t="s">
        <v>3679</v>
      </c>
      <c r="L14" t="s">
        <v>3680</v>
      </c>
      <c r="M14" s="2">
        <v>1</v>
      </c>
      <c r="N14" t="s">
        <v>3681</v>
      </c>
      <c r="O14" t="s">
        <v>3682</v>
      </c>
      <c r="P14" t="s">
        <v>3432</v>
      </c>
      <c r="Q14" t="s">
        <v>3433</v>
      </c>
      <c r="R14" s="2">
        <v>40</v>
      </c>
      <c r="S14">
        <v>1742400</v>
      </c>
      <c r="T14">
        <v>106546</v>
      </c>
      <c r="U14">
        <v>865.97</v>
      </c>
      <c r="V14" s="3">
        <v>0.00812766316895989</v>
      </c>
      <c r="W14" s="4">
        <v>5097.91</v>
      </c>
      <c r="X14" s="5">
        <v>0.0478470332063146</v>
      </c>
      <c r="Y14" t="s">
        <v>3683</v>
      </c>
    </row>
    <row r="15" spans="1:25">
      <c r="A15" t="s">
        <v>3181</v>
      </c>
      <c r="B15" t="s">
        <v>4862</v>
      </c>
      <c r="C15" t="s">
        <v>4863</v>
      </c>
      <c r="D15" t="s">
        <v>4864</v>
      </c>
      <c r="E15" t="s">
        <v>3423</v>
      </c>
      <c r="F15" t="s">
        <v>4865</v>
      </c>
      <c r="G15" t="s">
        <v>3504</v>
      </c>
      <c r="H15" t="s">
        <v>3441</v>
      </c>
      <c r="I15" t="s">
        <v>3442</v>
      </c>
      <c r="J15" s="2" t="s">
        <v>4725</v>
      </c>
      <c r="L15" t="s">
        <v>4866</v>
      </c>
      <c r="M15" s="2">
        <v>1</v>
      </c>
      <c r="N15" t="s">
        <v>4867</v>
      </c>
      <c r="O15" t="s">
        <v>3508</v>
      </c>
      <c r="P15" t="s">
        <v>3432</v>
      </c>
      <c r="Q15" t="s">
        <v>3433</v>
      </c>
      <c r="R15" s="2">
        <v>2.29</v>
      </c>
      <c r="S15">
        <v>99752.4</v>
      </c>
      <c r="T15">
        <v>127681</v>
      </c>
      <c r="U15">
        <v>1312.89</v>
      </c>
      <c r="V15" s="3">
        <v>0.0102825792404508</v>
      </c>
      <c r="W15" s="4">
        <v>6438.67</v>
      </c>
      <c r="X15" s="5">
        <v>0.050427784870106</v>
      </c>
      <c r="Y15" t="s">
        <v>4868</v>
      </c>
    </row>
    <row r="16" spans="1:25">
      <c r="A16" t="s">
        <v>1993</v>
      </c>
      <c r="B16" t="s">
        <v>4361</v>
      </c>
      <c r="C16" t="s">
        <v>4362</v>
      </c>
      <c r="D16" t="s">
        <v>4363</v>
      </c>
      <c r="E16" t="s">
        <v>3438</v>
      </c>
      <c r="F16" t="s">
        <v>4356</v>
      </c>
      <c r="G16" t="s">
        <v>3440</v>
      </c>
      <c r="H16" t="s">
        <v>3571</v>
      </c>
      <c r="I16" t="s">
        <v>3572</v>
      </c>
      <c r="J16" s="2" t="s">
        <v>4347</v>
      </c>
      <c r="K16" t="s">
        <v>4364</v>
      </c>
      <c r="L16" t="s">
        <v>4365</v>
      </c>
      <c r="M16" s="2">
        <v>1</v>
      </c>
      <c r="N16" t="s">
        <v>4366</v>
      </c>
      <c r="O16" t="s">
        <v>4367</v>
      </c>
      <c r="P16" t="s">
        <v>3447</v>
      </c>
      <c r="Q16" t="s">
        <v>3448</v>
      </c>
      <c r="R16" s="2">
        <v>5</v>
      </c>
      <c r="S16">
        <v>217800</v>
      </c>
      <c r="T16">
        <v>167275</v>
      </c>
      <c r="U16">
        <v>1979.91</v>
      </c>
      <c r="V16" s="3">
        <v>0.0118362576595427</v>
      </c>
      <c r="W16" s="4">
        <v>8439.73</v>
      </c>
      <c r="X16" s="5">
        <v>0.0504542220893738</v>
      </c>
      <c r="Y16" t="s">
        <v>4368</v>
      </c>
    </row>
    <row r="17" spans="1:25">
      <c r="A17" t="s">
        <v>2665</v>
      </c>
      <c r="B17" t="s">
        <v>4471</v>
      </c>
      <c r="C17" t="s">
        <v>4472</v>
      </c>
      <c r="D17" t="s">
        <v>4473</v>
      </c>
      <c r="E17" t="s">
        <v>3423</v>
      </c>
      <c r="F17" t="s">
        <v>4474</v>
      </c>
      <c r="G17" t="s">
        <v>3425</v>
      </c>
      <c r="H17" t="s">
        <v>3720</v>
      </c>
      <c r="I17" t="s">
        <v>3721</v>
      </c>
      <c r="J17" s="2" t="s">
        <v>4475</v>
      </c>
      <c r="L17" t="s">
        <v>4476</v>
      </c>
      <c r="M17" s="2">
        <v>1</v>
      </c>
      <c r="N17" t="s">
        <v>4477</v>
      </c>
      <c r="O17" t="s">
        <v>4478</v>
      </c>
      <c r="P17" t="s">
        <v>3432</v>
      </c>
      <c r="Q17" t="s">
        <v>3433</v>
      </c>
      <c r="R17" s="2">
        <v>70.3</v>
      </c>
      <c r="S17">
        <v>3062268</v>
      </c>
      <c r="T17">
        <v>99854</v>
      </c>
      <c r="U17">
        <v>894.55</v>
      </c>
      <c r="V17" s="3">
        <v>0.00895857952610812</v>
      </c>
      <c r="W17" s="4">
        <v>5183.65</v>
      </c>
      <c r="X17" s="5">
        <v>0.0519122919462415</v>
      </c>
      <c r="Y17" t="s">
        <v>4479</v>
      </c>
    </row>
    <row r="18" spans="1:25">
      <c r="A18" t="s">
        <v>1657</v>
      </c>
      <c r="B18" t="s">
        <v>4058</v>
      </c>
      <c r="C18" t="s">
        <v>4059</v>
      </c>
      <c r="D18" t="s">
        <v>4060</v>
      </c>
      <c r="E18" t="s">
        <v>3423</v>
      </c>
      <c r="F18" t="s">
        <v>4061</v>
      </c>
      <c r="G18" t="s">
        <v>3504</v>
      </c>
      <c r="H18" t="s">
        <v>3441</v>
      </c>
      <c r="I18" t="s">
        <v>3442</v>
      </c>
      <c r="J18" s="2" t="s">
        <v>4062</v>
      </c>
      <c r="L18" t="s">
        <v>4063</v>
      </c>
      <c r="M18" s="2">
        <v>1</v>
      </c>
      <c r="N18" t="s">
        <v>4064</v>
      </c>
      <c r="O18" t="s">
        <v>3508</v>
      </c>
      <c r="P18" t="s">
        <v>3432</v>
      </c>
      <c r="Q18" t="s">
        <v>3433</v>
      </c>
      <c r="R18" s="2">
        <v>8.5</v>
      </c>
      <c r="S18">
        <v>370260</v>
      </c>
      <c r="T18">
        <v>126248</v>
      </c>
      <c r="U18">
        <v>1391.09</v>
      </c>
      <c r="V18" s="3">
        <v>0.0110187092072746</v>
      </c>
      <c r="W18" s="4">
        <v>6673.27</v>
      </c>
      <c r="X18" s="5">
        <v>0.0528584215195488</v>
      </c>
      <c r="Y18" t="s">
        <v>4065</v>
      </c>
    </row>
    <row r="19" spans="1:25">
      <c r="A19" t="s">
        <v>3053</v>
      </c>
      <c r="B19" t="s">
        <v>4742</v>
      </c>
      <c r="C19" t="s">
        <v>4743</v>
      </c>
      <c r="D19" t="s">
        <v>4744</v>
      </c>
      <c r="E19" t="s">
        <v>3423</v>
      </c>
      <c r="F19" t="s">
        <v>4745</v>
      </c>
      <c r="G19" t="s">
        <v>3425</v>
      </c>
      <c r="H19" t="s">
        <v>3514</v>
      </c>
      <c r="I19" t="s">
        <v>3515</v>
      </c>
      <c r="J19" s="2" t="s">
        <v>4746</v>
      </c>
      <c r="K19" t="s">
        <v>3458</v>
      </c>
      <c r="M19" s="2">
        <v>2</v>
      </c>
      <c r="N19" t="s">
        <v>3459</v>
      </c>
      <c r="O19" t="s">
        <v>3460</v>
      </c>
      <c r="P19" t="s">
        <v>3432</v>
      </c>
      <c r="Q19" t="s">
        <v>3433</v>
      </c>
      <c r="R19" s="2">
        <v>35</v>
      </c>
      <c r="S19">
        <v>1524600</v>
      </c>
      <c r="T19">
        <v>82833</v>
      </c>
      <c r="U19">
        <v>673.47</v>
      </c>
      <c r="V19" s="3">
        <v>0.00813045525334106</v>
      </c>
      <c r="W19" s="4">
        <v>4520.41</v>
      </c>
      <c r="X19" s="5">
        <v>0.0545725737326911</v>
      </c>
      <c r="Y19" t="s">
        <v>4747</v>
      </c>
    </row>
    <row r="20" spans="1:25">
      <c r="A20" t="s">
        <v>3161</v>
      </c>
      <c r="B20" t="s">
        <v>4842</v>
      </c>
      <c r="C20" t="s">
        <v>4843</v>
      </c>
      <c r="D20" t="s">
        <v>4844</v>
      </c>
      <c r="E20" t="s">
        <v>3438</v>
      </c>
      <c r="F20" t="s">
        <v>4845</v>
      </c>
      <c r="G20" t="s">
        <v>3440</v>
      </c>
      <c r="H20" t="s">
        <v>3688</v>
      </c>
      <c r="I20" t="s">
        <v>3689</v>
      </c>
      <c r="J20" s="2" t="s">
        <v>4846</v>
      </c>
      <c r="L20" t="s">
        <v>4847</v>
      </c>
      <c r="M20" s="2">
        <v>1</v>
      </c>
      <c r="N20" t="s">
        <v>4848</v>
      </c>
      <c r="O20" t="s">
        <v>3647</v>
      </c>
      <c r="P20" t="s">
        <v>3447</v>
      </c>
      <c r="Q20" t="s">
        <v>3448</v>
      </c>
      <c r="R20" s="2">
        <v>35.47</v>
      </c>
      <c r="S20">
        <v>1545073.2</v>
      </c>
      <c r="T20">
        <v>156828</v>
      </c>
      <c r="U20">
        <v>2034.48</v>
      </c>
      <c r="V20" s="3">
        <v>0.012972683449384</v>
      </c>
      <c r="W20" s="4">
        <v>8603.44</v>
      </c>
      <c r="X20" s="5">
        <v>0.054859081286505</v>
      </c>
      <c r="Y20" t="s">
        <v>4849</v>
      </c>
    </row>
    <row r="21" spans="1:25">
      <c r="A21" t="s">
        <v>1732</v>
      </c>
      <c r="B21" t="s">
        <v>3696</v>
      </c>
      <c r="C21" t="s">
        <v>3697</v>
      </c>
      <c r="D21" t="s">
        <v>3698</v>
      </c>
      <c r="E21" t="s">
        <v>3438</v>
      </c>
      <c r="F21" t="s">
        <v>3699</v>
      </c>
      <c r="G21" t="s">
        <v>3440</v>
      </c>
      <c r="H21" t="s">
        <v>3441</v>
      </c>
      <c r="I21" t="s">
        <v>3442</v>
      </c>
      <c r="J21" s="2" t="s">
        <v>3679</v>
      </c>
      <c r="L21" t="s">
        <v>3700</v>
      </c>
      <c r="M21" s="2">
        <v>1</v>
      </c>
      <c r="N21" t="s">
        <v>3701</v>
      </c>
      <c r="O21" t="s">
        <v>3702</v>
      </c>
      <c r="P21" t="s">
        <v>3447</v>
      </c>
      <c r="Q21" t="s">
        <v>3703</v>
      </c>
      <c r="R21" s="2">
        <v>40</v>
      </c>
      <c r="S21">
        <v>1742400</v>
      </c>
      <c r="T21">
        <v>209904</v>
      </c>
      <c r="U21">
        <v>3028.55</v>
      </c>
      <c r="V21" s="3">
        <v>0.0144282624437838</v>
      </c>
      <c r="W21" s="4">
        <v>11585.65</v>
      </c>
      <c r="X21" s="5">
        <v>0.0551949939019742</v>
      </c>
      <c r="Y21" t="s">
        <v>3705</v>
      </c>
    </row>
    <row r="22" spans="1:25">
      <c r="A22" t="s">
        <v>3214</v>
      </c>
      <c r="B22" t="s">
        <v>4891</v>
      </c>
      <c r="C22" t="s">
        <v>4344</v>
      </c>
      <c r="D22" t="s">
        <v>4892</v>
      </c>
      <c r="E22" t="s">
        <v>3438</v>
      </c>
      <c r="F22" t="s">
        <v>3912</v>
      </c>
      <c r="G22" t="s">
        <v>3440</v>
      </c>
      <c r="H22" t="s">
        <v>3455</v>
      </c>
      <c r="I22" t="s">
        <v>3456</v>
      </c>
      <c r="J22" s="2" t="s">
        <v>4893</v>
      </c>
      <c r="L22" t="s">
        <v>4894</v>
      </c>
      <c r="M22" s="2">
        <v>1</v>
      </c>
      <c r="N22" t="s">
        <v>3486</v>
      </c>
      <c r="O22" t="s">
        <v>3487</v>
      </c>
      <c r="P22" t="s">
        <v>3447</v>
      </c>
      <c r="Q22" t="s">
        <v>3974</v>
      </c>
      <c r="R22" s="2">
        <v>3.22</v>
      </c>
      <c r="S22">
        <v>140263.2</v>
      </c>
      <c r="T22">
        <v>141072</v>
      </c>
      <c r="U22">
        <v>2056.39</v>
      </c>
      <c r="V22" s="3">
        <v>0.014576882726551</v>
      </c>
      <c r="W22" s="4">
        <v>8669.17</v>
      </c>
      <c r="X22" s="5">
        <v>0.0614520953839174</v>
      </c>
      <c r="Y22" t="s">
        <v>4895</v>
      </c>
    </row>
    <row r="23" spans="1:25">
      <c r="A23" t="s">
        <v>829</v>
      </c>
      <c r="B23" t="s">
        <v>3809</v>
      </c>
      <c r="C23" t="s">
        <v>3810</v>
      </c>
      <c r="D23" t="s">
        <v>3811</v>
      </c>
      <c r="E23" t="s">
        <v>3438</v>
      </c>
      <c r="F23" t="s">
        <v>3812</v>
      </c>
      <c r="G23" t="s">
        <v>3440</v>
      </c>
      <c r="H23" t="s">
        <v>3767</v>
      </c>
      <c r="I23" t="s">
        <v>3768</v>
      </c>
      <c r="J23" s="2" t="s">
        <v>3813</v>
      </c>
      <c r="L23" t="s">
        <v>3814</v>
      </c>
      <c r="M23" s="2">
        <v>1</v>
      </c>
      <c r="N23" t="s">
        <v>3815</v>
      </c>
      <c r="O23" t="s">
        <v>3816</v>
      </c>
      <c r="P23" t="s">
        <v>3447</v>
      </c>
      <c r="Q23" t="s">
        <v>3448</v>
      </c>
      <c r="R23" s="2">
        <v>27.33</v>
      </c>
      <c r="S23">
        <v>1190494.8</v>
      </c>
      <c r="T23">
        <v>121895</v>
      </c>
      <c r="U23">
        <v>1725.16</v>
      </c>
      <c r="V23" s="3">
        <v>0.014152836457607</v>
      </c>
      <c r="W23" s="4">
        <v>7675.48</v>
      </c>
      <c r="X23" s="5">
        <v>0.0629679642315107</v>
      </c>
      <c r="Y23" t="s">
        <v>3817</v>
      </c>
    </row>
    <row r="24" spans="1:25">
      <c r="A24" t="s">
        <v>587</v>
      </c>
      <c r="B24" t="s">
        <v>3865</v>
      </c>
      <c r="C24" t="s">
        <v>3866</v>
      </c>
      <c r="D24" t="s">
        <v>3867</v>
      </c>
      <c r="E24" t="s">
        <v>3438</v>
      </c>
      <c r="F24" t="s">
        <v>3868</v>
      </c>
      <c r="G24" t="s">
        <v>3425</v>
      </c>
      <c r="H24" t="s">
        <v>3767</v>
      </c>
      <c r="I24" t="s">
        <v>3768</v>
      </c>
      <c r="J24" s="2" t="s">
        <v>3869</v>
      </c>
      <c r="L24" t="s">
        <v>3870</v>
      </c>
      <c r="M24" s="2">
        <v>1</v>
      </c>
      <c r="N24" t="s">
        <v>3871</v>
      </c>
      <c r="O24" t="s">
        <v>3872</v>
      </c>
      <c r="P24" t="s">
        <v>3432</v>
      </c>
      <c r="Q24" t="s">
        <v>3752</v>
      </c>
      <c r="R24" s="2">
        <v>30.87</v>
      </c>
      <c r="S24">
        <v>1344697.2</v>
      </c>
      <c r="T24">
        <v>121727</v>
      </c>
      <c r="U24">
        <v>1738.9</v>
      </c>
      <c r="V24" s="3">
        <v>0.0142852448511834</v>
      </c>
      <c r="W24" s="4">
        <v>7716.7</v>
      </c>
      <c r="X24" s="5">
        <v>0.0633934952804226</v>
      </c>
      <c r="Y24" t="s">
        <v>3873</v>
      </c>
    </row>
    <row r="25" spans="1:25">
      <c r="A25" t="s">
        <v>1649</v>
      </c>
      <c r="B25" t="s">
        <v>4041</v>
      </c>
      <c r="C25" t="s">
        <v>4042</v>
      </c>
      <c r="D25" t="s">
        <v>4043</v>
      </c>
      <c r="E25" t="s">
        <v>3423</v>
      </c>
      <c r="F25" t="s">
        <v>4044</v>
      </c>
      <c r="G25" t="s">
        <v>3504</v>
      </c>
      <c r="H25" t="s">
        <v>3441</v>
      </c>
      <c r="I25" t="s">
        <v>3442</v>
      </c>
      <c r="J25" s="2" t="s">
        <v>4045</v>
      </c>
      <c r="L25" t="s">
        <v>4046</v>
      </c>
      <c r="M25" s="2">
        <v>1</v>
      </c>
      <c r="N25" t="s">
        <v>4047</v>
      </c>
      <c r="O25" t="s">
        <v>3508</v>
      </c>
      <c r="P25" t="s">
        <v>3432</v>
      </c>
      <c r="Q25" t="s">
        <v>3433</v>
      </c>
      <c r="R25" s="2">
        <v>3.96</v>
      </c>
      <c r="S25">
        <v>172497.6</v>
      </c>
      <c r="T25">
        <v>128183</v>
      </c>
      <c r="U25">
        <v>1913.33</v>
      </c>
      <c r="V25" s="3">
        <v>0.0149265503225857</v>
      </c>
      <c r="W25" s="4">
        <v>8239.99</v>
      </c>
      <c r="X25" s="5">
        <v>0.0642830172487771</v>
      </c>
      <c r="Y25" t="s">
        <v>4048</v>
      </c>
    </row>
    <row r="26" spans="1:25">
      <c r="A26" t="s">
        <v>1645</v>
      </c>
      <c r="B26" t="s">
        <v>4033</v>
      </c>
      <c r="C26" t="s">
        <v>4034</v>
      </c>
      <c r="D26" t="s">
        <v>4035</v>
      </c>
      <c r="E26" t="s">
        <v>3423</v>
      </c>
      <c r="F26" t="s">
        <v>4036</v>
      </c>
      <c r="G26" t="s">
        <v>3504</v>
      </c>
      <c r="H26" t="s">
        <v>3441</v>
      </c>
      <c r="I26" t="s">
        <v>3442</v>
      </c>
      <c r="J26" s="2" t="s">
        <v>4037</v>
      </c>
      <c r="L26" t="s">
        <v>4038</v>
      </c>
      <c r="M26" s="2">
        <v>1</v>
      </c>
      <c r="N26" t="s">
        <v>4039</v>
      </c>
      <c r="O26" t="s">
        <v>3508</v>
      </c>
      <c r="P26" t="s">
        <v>3432</v>
      </c>
      <c r="Q26" t="s">
        <v>3433</v>
      </c>
      <c r="R26" s="2">
        <v>6.1</v>
      </c>
      <c r="S26">
        <v>265716</v>
      </c>
      <c r="T26">
        <v>210697</v>
      </c>
      <c r="U26">
        <v>3690.88</v>
      </c>
      <c r="V26" s="3">
        <v>0.0175174777049507</v>
      </c>
      <c r="W26" s="4">
        <v>13572.64</v>
      </c>
      <c r="X26" s="5">
        <v>0.0644178132579011</v>
      </c>
      <c r="Y26" t="s">
        <v>4040</v>
      </c>
    </row>
    <row r="27" spans="1:31">
      <c r="A27" t="s">
        <v>1669</v>
      </c>
      <c r="B27" t="s">
        <v>4084</v>
      </c>
      <c r="C27" t="s">
        <v>4085</v>
      </c>
      <c r="D27" t="s">
        <v>4086</v>
      </c>
      <c r="E27" t="s">
        <v>4087</v>
      </c>
      <c r="F27" t="s">
        <v>3439</v>
      </c>
      <c r="G27" t="s">
        <v>3504</v>
      </c>
      <c r="H27" t="s">
        <v>3441</v>
      </c>
      <c r="I27" t="s">
        <v>3442</v>
      </c>
      <c r="J27" s="2" t="s">
        <v>4088</v>
      </c>
      <c r="K27" t="s">
        <v>4025</v>
      </c>
      <c r="L27" t="s">
        <v>4026</v>
      </c>
      <c r="M27" s="2">
        <v>2</v>
      </c>
      <c r="N27" t="s">
        <v>4027</v>
      </c>
      <c r="O27" t="s">
        <v>3508</v>
      </c>
      <c r="P27" t="s">
        <v>3432</v>
      </c>
      <c r="Q27" t="s">
        <v>3461</v>
      </c>
      <c r="R27" s="2">
        <v>160</v>
      </c>
      <c r="S27">
        <v>6969600</v>
      </c>
      <c r="T27">
        <v>132080</v>
      </c>
      <c r="U27">
        <v>2020.78</v>
      </c>
      <c r="V27" s="3">
        <v>0.0152996668685645</v>
      </c>
      <c r="W27" s="4">
        <v>8562.34</v>
      </c>
      <c r="X27" s="5">
        <v>0.0648269230769231</v>
      </c>
      <c r="Y27" t="s">
        <v>4089</v>
      </c>
      <c r="Z27" t="s">
        <v>4090</v>
      </c>
      <c r="AA27" t="s">
        <v>4091</v>
      </c>
      <c r="AB27" t="s">
        <v>4092</v>
      </c>
      <c r="AC27" t="s">
        <v>4093</v>
      </c>
      <c r="AD27" t="s">
        <v>4094</v>
      </c>
      <c r="AE27" t="s">
        <v>4095</v>
      </c>
    </row>
    <row r="28" spans="1:25">
      <c r="A28" t="s">
        <v>1228</v>
      </c>
      <c r="B28" t="s">
        <v>3834</v>
      </c>
      <c r="C28" t="s">
        <v>3835</v>
      </c>
      <c r="D28" t="s">
        <v>3836</v>
      </c>
      <c r="E28" t="s">
        <v>3438</v>
      </c>
      <c r="F28" t="s">
        <v>3737</v>
      </c>
      <c r="G28" t="s">
        <v>3440</v>
      </c>
      <c r="H28" t="s">
        <v>3688</v>
      </c>
      <c r="I28" t="s">
        <v>3689</v>
      </c>
      <c r="J28" s="2" t="s">
        <v>3837</v>
      </c>
      <c r="L28" t="s">
        <v>3838</v>
      </c>
      <c r="M28" s="2">
        <v>1</v>
      </c>
      <c r="N28" t="s">
        <v>3839</v>
      </c>
      <c r="O28" t="s">
        <v>3840</v>
      </c>
      <c r="P28" t="s">
        <v>3447</v>
      </c>
      <c r="Q28" t="s">
        <v>3752</v>
      </c>
      <c r="R28" s="2">
        <v>27.1</v>
      </c>
      <c r="S28">
        <v>1180476</v>
      </c>
      <c r="T28">
        <v>196821</v>
      </c>
      <c r="U28">
        <v>3481.29</v>
      </c>
      <c r="V28" s="3">
        <v>0.0176875943115826</v>
      </c>
      <c r="W28" s="4">
        <v>12943.87</v>
      </c>
      <c r="X28" s="5">
        <v>0.0657646795819552</v>
      </c>
      <c r="Y28" t="s">
        <v>3841</v>
      </c>
    </row>
    <row r="29" spans="1:25">
      <c r="A29" t="s">
        <v>1692</v>
      </c>
      <c r="B29" t="s">
        <v>4112</v>
      </c>
      <c r="C29" t="s">
        <v>4113</v>
      </c>
      <c r="D29" t="s">
        <v>4114</v>
      </c>
      <c r="E29" t="s">
        <v>3423</v>
      </c>
      <c r="F29" t="s">
        <v>4115</v>
      </c>
      <c r="G29" t="s">
        <v>3504</v>
      </c>
      <c r="H29" t="s">
        <v>3441</v>
      </c>
      <c r="I29" t="s">
        <v>3442</v>
      </c>
      <c r="J29" s="2" t="s">
        <v>4116</v>
      </c>
      <c r="L29" t="s">
        <v>4117</v>
      </c>
      <c r="M29" s="2">
        <v>1</v>
      </c>
      <c r="N29" t="s">
        <v>4118</v>
      </c>
      <c r="O29" t="s">
        <v>4119</v>
      </c>
      <c r="P29" t="s">
        <v>3432</v>
      </c>
      <c r="Q29" t="s">
        <v>3433</v>
      </c>
      <c r="R29" s="2">
        <v>8.85</v>
      </c>
      <c r="S29">
        <v>385506</v>
      </c>
      <c r="T29">
        <v>173282</v>
      </c>
      <c r="U29">
        <v>3053.72</v>
      </c>
      <c r="V29" s="3">
        <v>0.0176228344548193</v>
      </c>
      <c r="W29" s="4">
        <v>11661.16</v>
      </c>
      <c r="X29" s="5">
        <v>0.06729585300262</v>
      </c>
      <c r="Y29" t="s">
        <v>4120</v>
      </c>
    </row>
    <row r="30" spans="1:25">
      <c r="A30" t="s">
        <v>622</v>
      </c>
      <c r="B30" t="s">
        <v>3755</v>
      </c>
      <c r="C30" t="s">
        <v>3756</v>
      </c>
      <c r="D30" t="s">
        <v>3757</v>
      </c>
      <c r="E30" t="s">
        <v>3423</v>
      </c>
      <c r="F30" t="s">
        <v>3737</v>
      </c>
      <c r="G30" t="s">
        <v>3425</v>
      </c>
      <c r="H30" t="s">
        <v>3688</v>
      </c>
      <c r="I30" t="s">
        <v>3689</v>
      </c>
      <c r="J30" s="2" t="s">
        <v>3758</v>
      </c>
      <c r="L30" t="s">
        <v>3759</v>
      </c>
      <c r="M30" s="2">
        <v>1</v>
      </c>
      <c r="N30" t="s">
        <v>3760</v>
      </c>
      <c r="O30" t="s">
        <v>3761</v>
      </c>
      <c r="P30" t="s">
        <v>3432</v>
      </c>
      <c r="Q30" t="s">
        <v>3433</v>
      </c>
      <c r="R30" s="2">
        <v>5.22</v>
      </c>
      <c r="S30">
        <v>227383.2</v>
      </c>
      <c r="T30">
        <v>93867</v>
      </c>
      <c r="U30">
        <v>1276.47</v>
      </c>
      <c r="V30" s="3">
        <v>0.0135987088114034</v>
      </c>
      <c r="W30" s="4">
        <v>6329.41</v>
      </c>
      <c r="X30" s="5">
        <v>0.0674295545825477</v>
      </c>
      <c r="Y30" t="s">
        <v>3762</v>
      </c>
    </row>
    <row r="31" spans="1:25">
      <c r="A31" t="s">
        <v>2770</v>
      </c>
      <c r="B31" t="s">
        <v>4531</v>
      </c>
      <c r="C31" t="s">
        <v>4532</v>
      </c>
      <c r="D31" t="s">
        <v>4533</v>
      </c>
      <c r="E31" t="s">
        <v>3423</v>
      </c>
      <c r="F31" t="s">
        <v>3903</v>
      </c>
      <c r="G31" t="s">
        <v>3425</v>
      </c>
      <c r="H31" t="s">
        <v>3767</v>
      </c>
      <c r="I31" t="s">
        <v>3768</v>
      </c>
      <c r="J31" s="2" t="s">
        <v>3738</v>
      </c>
      <c r="L31" t="s">
        <v>4534</v>
      </c>
      <c r="M31" s="2">
        <v>1</v>
      </c>
      <c r="N31" t="s">
        <v>4535</v>
      </c>
      <c r="O31" t="s">
        <v>3907</v>
      </c>
      <c r="P31" t="s">
        <v>3432</v>
      </c>
      <c r="Q31" t="s">
        <v>3433</v>
      </c>
      <c r="R31" s="2">
        <v>10</v>
      </c>
      <c r="S31">
        <v>435600</v>
      </c>
      <c r="T31">
        <v>81003</v>
      </c>
      <c r="U31">
        <v>1023.63</v>
      </c>
      <c r="V31" s="3">
        <v>0.0126369393726158</v>
      </c>
      <c r="W31" s="4">
        <v>5570.89</v>
      </c>
      <c r="X31" s="5">
        <v>0.0687738725726208</v>
      </c>
      <c r="Y31" t="s">
        <v>4536</v>
      </c>
    </row>
    <row r="32" spans="1:25">
      <c r="A32" t="s">
        <v>825</v>
      </c>
      <c r="B32" t="s">
        <v>3990</v>
      </c>
      <c r="C32" t="s">
        <v>3991</v>
      </c>
      <c r="D32" t="s">
        <v>3992</v>
      </c>
      <c r="E32" t="s">
        <v>3438</v>
      </c>
      <c r="F32" t="s">
        <v>3812</v>
      </c>
      <c r="G32" t="s">
        <v>3440</v>
      </c>
      <c r="H32" t="s">
        <v>3767</v>
      </c>
      <c r="I32" t="s">
        <v>3768</v>
      </c>
      <c r="J32" s="2" t="s">
        <v>3748</v>
      </c>
      <c r="L32" t="s">
        <v>3993</v>
      </c>
      <c r="M32" s="2">
        <v>1</v>
      </c>
      <c r="N32" t="s">
        <v>3994</v>
      </c>
      <c r="O32" t="s">
        <v>3995</v>
      </c>
      <c r="P32" t="s">
        <v>3447</v>
      </c>
      <c r="Q32" t="s">
        <v>3448</v>
      </c>
      <c r="R32" s="2">
        <v>20</v>
      </c>
      <c r="S32">
        <v>871200</v>
      </c>
      <c r="T32">
        <v>72185</v>
      </c>
      <c r="U32">
        <v>845.11</v>
      </c>
      <c r="V32" s="3">
        <v>0.01170755697167</v>
      </c>
      <c r="W32" s="4">
        <v>5035.33</v>
      </c>
      <c r="X32" s="5">
        <v>0.0697559049664058</v>
      </c>
      <c r="Y32" t="s">
        <v>3996</v>
      </c>
    </row>
    <row r="33" spans="1:25">
      <c r="A33" t="s">
        <v>3049</v>
      </c>
      <c r="B33" t="s">
        <v>4734</v>
      </c>
      <c r="C33" t="s">
        <v>4735</v>
      </c>
      <c r="D33" t="s">
        <v>4736</v>
      </c>
      <c r="E33" t="s">
        <v>3438</v>
      </c>
      <c r="F33" t="s">
        <v>4737</v>
      </c>
      <c r="G33" t="s">
        <v>3425</v>
      </c>
      <c r="H33" t="s">
        <v>4249</v>
      </c>
      <c r="I33" t="s">
        <v>4250</v>
      </c>
      <c r="J33" s="2" t="s">
        <v>4738</v>
      </c>
      <c r="L33" t="s">
        <v>4739</v>
      </c>
      <c r="M33" s="2">
        <v>1</v>
      </c>
      <c r="N33" t="s">
        <v>4740</v>
      </c>
      <c r="O33" t="s">
        <v>4417</v>
      </c>
      <c r="P33" t="s">
        <v>3432</v>
      </c>
      <c r="Q33" t="s">
        <v>3448</v>
      </c>
      <c r="R33" s="2">
        <v>35.1</v>
      </c>
      <c r="S33">
        <v>1528956</v>
      </c>
      <c r="T33">
        <v>132061</v>
      </c>
      <c r="U33">
        <v>2249.08</v>
      </c>
      <c r="V33" s="3">
        <v>0.0170306146402041</v>
      </c>
      <c r="W33" s="4">
        <v>9247.24</v>
      </c>
      <c r="X33" s="5">
        <v>0.0700224896070755</v>
      </c>
      <c r="Y33" t="s">
        <v>4741</v>
      </c>
    </row>
    <row r="34" spans="1:25">
      <c r="A34" t="s">
        <v>495</v>
      </c>
      <c r="B34" t="s">
        <v>3744</v>
      </c>
      <c r="C34" t="s">
        <v>3745</v>
      </c>
      <c r="D34" t="s">
        <v>3746</v>
      </c>
      <c r="E34" t="s">
        <v>3438</v>
      </c>
      <c r="F34" t="s">
        <v>3747</v>
      </c>
      <c r="G34" t="s">
        <v>3440</v>
      </c>
      <c r="H34" t="s">
        <v>3688</v>
      </c>
      <c r="I34" t="s">
        <v>3689</v>
      </c>
      <c r="J34" s="2" t="s">
        <v>3748</v>
      </c>
      <c r="L34" t="s">
        <v>3749</v>
      </c>
      <c r="M34" s="2">
        <v>1</v>
      </c>
      <c r="N34" t="s">
        <v>3750</v>
      </c>
      <c r="O34" t="s">
        <v>3751</v>
      </c>
      <c r="P34" t="s">
        <v>3447</v>
      </c>
      <c r="Q34" t="s">
        <v>3752</v>
      </c>
      <c r="R34" s="2">
        <v>20</v>
      </c>
      <c r="S34">
        <v>871200</v>
      </c>
      <c r="T34">
        <v>147303</v>
      </c>
      <c r="U34">
        <v>2699.76</v>
      </c>
      <c r="V34" s="3">
        <v>0.0183279362945765</v>
      </c>
      <c r="W34" s="4">
        <v>10599.28</v>
      </c>
      <c r="X34" s="5">
        <v>0.0719556288738179</v>
      </c>
      <c r="Y34" t="s">
        <v>3754</v>
      </c>
    </row>
    <row r="35" spans="1:25">
      <c r="A35" t="s">
        <v>1653</v>
      </c>
      <c r="B35" t="s">
        <v>3892</v>
      </c>
      <c r="C35" t="s">
        <v>3893</v>
      </c>
      <c r="D35" t="s">
        <v>3894</v>
      </c>
      <c r="E35" t="s">
        <v>3423</v>
      </c>
      <c r="F35" t="s">
        <v>3895</v>
      </c>
      <c r="G35" t="s">
        <v>3425</v>
      </c>
      <c r="H35" t="s">
        <v>3720</v>
      </c>
      <c r="I35" t="s">
        <v>3721</v>
      </c>
      <c r="J35" s="2" t="s">
        <v>3679</v>
      </c>
      <c r="L35" t="s">
        <v>3896</v>
      </c>
      <c r="M35" s="2">
        <v>1</v>
      </c>
      <c r="N35" t="s">
        <v>3897</v>
      </c>
      <c r="O35" t="s">
        <v>3898</v>
      </c>
      <c r="P35" t="s">
        <v>3432</v>
      </c>
      <c r="Q35" t="s">
        <v>3433</v>
      </c>
      <c r="R35" s="2">
        <v>40</v>
      </c>
      <c r="S35">
        <v>1742400</v>
      </c>
      <c r="T35">
        <v>94739</v>
      </c>
      <c r="U35">
        <v>1486.4</v>
      </c>
      <c r="V35" s="3">
        <v>0.0156894204076463</v>
      </c>
      <c r="W35" s="4">
        <v>6959.2</v>
      </c>
      <c r="X35" s="5">
        <v>0.0734565490452718</v>
      </c>
      <c r="Y35" t="s">
        <v>3899</v>
      </c>
    </row>
    <row r="36" spans="1:25">
      <c r="A36" t="s">
        <v>1394</v>
      </c>
      <c r="B36" t="s">
        <v>3900</v>
      </c>
      <c r="C36" t="s">
        <v>3901</v>
      </c>
      <c r="D36" t="s">
        <v>3902</v>
      </c>
      <c r="E36" t="s">
        <v>3438</v>
      </c>
      <c r="F36" t="s">
        <v>3903</v>
      </c>
      <c r="G36" t="s">
        <v>3440</v>
      </c>
      <c r="H36" t="s">
        <v>3767</v>
      </c>
      <c r="I36" t="s">
        <v>3768</v>
      </c>
      <c r="J36" s="2" t="s">
        <v>3904</v>
      </c>
      <c r="L36" t="s">
        <v>3905</v>
      </c>
      <c r="M36" s="2">
        <v>1</v>
      </c>
      <c r="N36" t="s">
        <v>3906</v>
      </c>
      <c r="O36" t="s">
        <v>3907</v>
      </c>
      <c r="P36" t="s">
        <v>3447</v>
      </c>
      <c r="Q36" t="s">
        <v>3448</v>
      </c>
      <c r="R36" s="2">
        <v>10.46</v>
      </c>
      <c r="S36">
        <v>455637.6</v>
      </c>
      <c r="T36">
        <v>71164</v>
      </c>
      <c r="U36">
        <v>936.08</v>
      </c>
      <c r="V36" s="3">
        <v>0.0131538418301388</v>
      </c>
      <c r="W36" s="4">
        <v>5308.24</v>
      </c>
      <c r="X36" s="5">
        <v>0.0745916474622</v>
      </c>
      <c r="Y36" t="s">
        <v>3908</v>
      </c>
    </row>
    <row r="37" spans="1:25">
      <c r="A37" t="s">
        <v>1375</v>
      </c>
      <c r="B37" t="s">
        <v>3800</v>
      </c>
      <c r="C37" t="s">
        <v>3801</v>
      </c>
      <c r="D37" t="s">
        <v>3802</v>
      </c>
      <c r="E37" t="s">
        <v>3423</v>
      </c>
      <c r="F37" t="s">
        <v>3803</v>
      </c>
      <c r="G37" t="s">
        <v>3425</v>
      </c>
      <c r="H37" t="s">
        <v>3767</v>
      </c>
      <c r="I37" t="s">
        <v>3768</v>
      </c>
      <c r="J37" s="2" t="s">
        <v>3804</v>
      </c>
      <c r="L37" t="s">
        <v>3805</v>
      </c>
      <c r="M37" s="2">
        <v>1</v>
      </c>
      <c r="N37" t="s">
        <v>3806</v>
      </c>
      <c r="O37" t="s">
        <v>3807</v>
      </c>
      <c r="P37" t="s">
        <v>3432</v>
      </c>
      <c r="Q37" t="s">
        <v>3433</v>
      </c>
      <c r="R37" s="2">
        <v>14</v>
      </c>
      <c r="S37">
        <v>609840</v>
      </c>
      <c r="T37">
        <v>71909</v>
      </c>
      <c r="U37">
        <v>993.88</v>
      </c>
      <c r="V37" s="3">
        <v>0.0138213575491246</v>
      </c>
      <c r="W37" s="4">
        <v>5481.64</v>
      </c>
      <c r="X37" s="5">
        <v>0.0762302354364544</v>
      </c>
      <c r="Y37" t="s">
        <v>3808</v>
      </c>
    </row>
    <row r="38" spans="1:25">
      <c r="A38" t="s">
        <v>1989</v>
      </c>
      <c r="B38" t="s">
        <v>4353</v>
      </c>
      <c r="C38" t="s">
        <v>4354</v>
      </c>
      <c r="D38" t="s">
        <v>4355</v>
      </c>
      <c r="E38" t="s">
        <v>3423</v>
      </c>
      <c r="F38" t="s">
        <v>4356</v>
      </c>
      <c r="G38" t="s">
        <v>3504</v>
      </c>
      <c r="H38" t="s">
        <v>3571</v>
      </c>
      <c r="I38" t="s">
        <v>3572</v>
      </c>
      <c r="J38" s="2" t="s">
        <v>4357</v>
      </c>
      <c r="L38" t="s">
        <v>4358</v>
      </c>
      <c r="M38" s="2">
        <v>1</v>
      </c>
      <c r="N38" t="s">
        <v>4359</v>
      </c>
      <c r="O38" t="s">
        <v>4119</v>
      </c>
      <c r="P38" t="s">
        <v>3432</v>
      </c>
      <c r="Q38" t="s">
        <v>3433</v>
      </c>
      <c r="R38" s="2">
        <v>4.46</v>
      </c>
      <c r="S38">
        <v>194277.6</v>
      </c>
      <c r="T38">
        <v>218209</v>
      </c>
      <c r="U38">
        <v>4719.73</v>
      </c>
      <c r="V38" s="3">
        <v>0.0216294011704375</v>
      </c>
      <c r="W38" s="4">
        <v>16659.19</v>
      </c>
      <c r="X38" s="5">
        <v>0.0763451095051075</v>
      </c>
      <c r="Y38" t="s">
        <v>4360</v>
      </c>
    </row>
    <row r="39" spans="1:25">
      <c r="A39" t="s">
        <v>2923</v>
      </c>
      <c r="B39" t="s">
        <v>3510</v>
      </c>
      <c r="C39" t="s">
        <v>3511</v>
      </c>
      <c r="D39" t="s">
        <v>3512</v>
      </c>
      <c r="E39" t="s">
        <v>3438</v>
      </c>
      <c r="F39" t="s">
        <v>3513</v>
      </c>
      <c r="G39" t="s">
        <v>3440</v>
      </c>
      <c r="H39" t="s">
        <v>3514</v>
      </c>
      <c r="I39" t="s">
        <v>3515</v>
      </c>
      <c r="J39" s="2" t="s">
        <v>3516</v>
      </c>
      <c r="K39" t="s">
        <v>3517</v>
      </c>
      <c r="M39" s="2">
        <v>2</v>
      </c>
      <c r="N39" t="s">
        <v>3518</v>
      </c>
      <c r="O39" t="s">
        <v>3519</v>
      </c>
      <c r="P39" t="s">
        <v>3447</v>
      </c>
      <c r="Q39" t="s">
        <v>3448</v>
      </c>
      <c r="R39" s="2">
        <v>4</v>
      </c>
      <c r="S39">
        <v>174240</v>
      </c>
      <c r="T39">
        <v>91673</v>
      </c>
      <c r="U39">
        <v>1558.65</v>
      </c>
      <c r="V39" s="3">
        <v>0.0170022798424836</v>
      </c>
      <c r="W39" s="4">
        <v>7175.95</v>
      </c>
      <c r="X39" s="5">
        <v>0.0782776826328363</v>
      </c>
      <c r="Y39" t="s">
        <v>3520</v>
      </c>
    </row>
    <row r="40" spans="1:25">
      <c r="A40" t="s">
        <v>2876</v>
      </c>
      <c r="B40" t="s">
        <v>4590</v>
      </c>
      <c r="C40" t="s">
        <v>4591</v>
      </c>
      <c r="D40" t="s">
        <v>4592</v>
      </c>
      <c r="E40" t="s">
        <v>3438</v>
      </c>
      <c r="F40" t="s">
        <v>4593</v>
      </c>
      <c r="G40" t="s">
        <v>3440</v>
      </c>
      <c r="H40" t="s">
        <v>3688</v>
      </c>
      <c r="I40" t="s">
        <v>3689</v>
      </c>
      <c r="J40" s="2" t="s">
        <v>3860</v>
      </c>
      <c r="L40" t="s">
        <v>4594</v>
      </c>
      <c r="M40" s="2">
        <v>1</v>
      </c>
      <c r="N40" t="s">
        <v>4595</v>
      </c>
      <c r="O40" t="s">
        <v>4596</v>
      </c>
      <c r="P40" t="s">
        <v>3447</v>
      </c>
      <c r="Q40" t="s">
        <v>3448</v>
      </c>
      <c r="R40" s="2">
        <v>6</v>
      </c>
      <c r="S40">
        <v>261360</v>
      </c>
      <c r="T40">
        <v>108488</v>
      </c>
      <c r="U40">
        <v>2069.42</v>
      </c>
      <c r="V40" s="3">
        <v>0.0190751050807463</v>
      </c>
      <c r="W40" s="4">
        <v>8708.26</v>
      </c>
      <c r="X40" s="5">
        <v>0.0802693385443551</v>
      </c>
      <c r="Y40" t="s">
        <v>4597</v>
      </c>
    </row>
    <row r="41" spans="1:25">
      <c r="A41" t="s">
        <v>3126</v>
      </c>
      <c r="B41" t="s">
        <v>4818</v>
      </c>
      <c r="C41" t="s">
        <v>4819</v>
      </c>
      <c r="D41" t="s">
        <v>4820</v>
      </c>
      <c r="E41" t="s">
        <v>3438</v>
      </c>
      <c r="F41" t="s">
        <v>4810</v>
      </c>
      <c r="G41" t="s">
        <v>3440</v>
      </c>
      <c r="H41" t="s">
        <v>3767</v>
      </c>
      <c r="I41" t="s">
        <v>3768</v>
      </c>
      <c r="J41" s="2" t="s">
        <v>4821</v>
      </c>
      <c r="K41" t="s">
        <v>4822</v>
      </c>
      <c r="L41" t="s">
        <v>4823</v>
      </c>
      <c r="M41" s="2">
        <v>2</v>
      </c>
      <c r="N41" t="s">
        <v>4824</v>
      </c>
      <c r="O41" t="s">
        <v>4825</v>
      </c>
      <c r="P41" t="s">
        <v>3447</v>
      </c>
      <c r="Q41" t="s">
        <v>3448</v>
      </c>
      <c r="R41" s="2">
        <v>35.24</v>
      </c>
      <c r="S41">
        <v>1535054.4</v>
      </c>
      <c r="T41">
        <v>85877</v>
      </c>
      <c r="U41">
        <v>1476.26</v>
      </c>
      <c r="V41" s="3">
        <v>0.0171904002235756</v>
      </c>
      <c r="W41" s="4">
        <v>6928.78</v>
      </c>
      <c r="X41" s="5">
        <v>0.0806826041897132</v>
      </c>
      <c r="Y41" t="s">
        <v>4826</v>
      </c>
    </row>
    <row r="42" spans="1:25">
      <c r="A42" t="s">
        <v>544</v>
      </c>
      <c r="B42" t="s">
        <v>3725</v>
      </c>
      <c r="C42" t="s">
        <v>3726</v>
      </c>
      <c r="D42" t="s">
        <v>3727</v>
      </c>
      <c r="E42" t="s">
        <v>3438</v>
      </c>
      <c r="F42" t="s">
        <v>3728</v>
      </c>
      <c r="G42" t="s">
        <v>3440</v>
      </c>
      <c r="H42" t="s">
        <v>3688</v>
      </c>
      <c r="I42" t="s">
        <v>3689</v>
      </c>
      <c r="J42" s="2" t="s">
        <v>3729</v>
      </c>
      <c r="L42" t="s">
        <v>3730</v>
      </c>
      <c r="M42" s="2">
        <v>1</v>
      </c>
      <c r="N42" t="s">
        <v>3731</v>
      </c>
      <c r="O42" t="s">
        <v>3647</v>
      </c>
      <c r="P42" t="s">
        <v>3447</v>
      </c>
      <c r="Q42" t="s">
        <v>3448</v>
      </c>
      <c r="R42" s="2">
        <v>7.17</v>
      </c>
      <c r="S42">
        <v>312325.2</v>
      </c>
      <c r="T42">
        <v>84720</v>
      </c>
      <c r="U42">
        <v>1589.62</v>
      </c>
      <c r="V42" s="3">
        <v>0.0187632200188857</v>
      </c>
      <c r="W42" s="4">
        <v>7268.86</v>
      </c>
      <c r="X42" s="5">
        <v>0.0857986307837583</v>
      </c>
      <c r="Y42" t="s">
        <v>3732</v>
      </c>
    </row>
    <row r="43" spans="1:25">
      <c r="A43" t="s">
        <v>2920</v>
      </c>
      <c r="B43" t="s">
        <v>4651</v>
      </c>
      <c r="C43" t="s">
        <v>4652</v>
      </c>
      <c r="D43" t="s">
        <v>4653</v>
      </c>
      <c r="E43" t="s">
        <v>3423</v>
      </c>
      <c r="F43" t="s">
        <v>3513</v>
      </c>
      <c r="G43" t="s">
        <v>3425</v>
      </c>
      <c r="H43" t="s">
        <v>3514</v>
      </c>
      <c r="I43" t="s">
        <v>3515</v>
      </c>
      <c r="J43" s="2" t="s">
        <v>3653</v>
      </c>
      <c r="K43" t="s">
        <v>4646</v>
      </c>
      <c r="L43" t="s">
        <v>4647</v>
      </c>
      <c r="M43" s="2">
        <v>2</v>
      </c>
      <c r="N43" t="s">
        <v>4648</v>
      </c>
      <c r="O43" t="s">
        <v>4649</v>
      </c>
      <c r="P43" t="s">
        <v>3432</v>
      </c>
      <c r="Q43" t="s">
        <v>3433</v>
      </c>
      <c r="R43" s="2">
        <v>3</v>
      </c>
      <c r="S43">
        <v>130680</v>
      </c>
      <c r="T43">
        <v>65895</v>
      </c>
      <c r="U43">
        <v>1063.37</v>
      </c>
      <c r="V43" s="3">
        <v>0.0161373397071098</v>
      </c>
      <c r="W43" s="4">
        <v>5690.11</v>
      </c>
      <c r="X43" s="5">
        <v>0.0863511647317702</v>
      </c>
      <c r="Y43" t="s">
        <v>4654</v>
      </c>
    </row>
    <row r="44" spans="1:25">
      <c r="A44" t="s">
        <v>3106</v>
      </c>
      <c r="B44" t="s">
        <v>4785</v>
      </c>
      <c r="C44" t="s">
        <v>4786</v>
      </c>
      <c r="D44" t="s">
        <v>4787</v>
      </c>
      <c r="E44" t="s">
        <v>3438</v>
      </c>
      <c r="F44" t="s">
        <v>4788</v>
      </c>
      <c r="G44" t="s">
        <v>3440</v>
      </c>
      <c r="H44" t="s">
        <v>3493</v>
      </c>
      <c r="I44" t="s">
        <v>3494</v>
      </c>
      <c r="J44" s="2" t="s">
        <v>4347</v>
      </c>
      <c r="L44" t="s">
        <v>4789</v>
      </c>
      <c r="M44" s="2">
        <v>1</v>
      </c>
      <c r="N44" t="s">
        <v>4790</v>
      </c>
      <c r="O44" t="s">
        <v>4791</v>
      </c>
      <c r="P44" t="s">
        <v>3447</v>
      </c>
      <c r="Q44" t="s">
        <v>3448</v>
      </c>
      <c r="R44" s="2">
        <v>5</v>
      </c>
      <c r="S44">
        <v>217800</v>
      </c>
      <c r="T44">
        <v>61447</v>
      </c>
      <c r="U44">
        <v>942.01</v>
      </c>
      <c r="V44" s="3">
        <v>0.0153304473774147</v>
      </c>
      <c r="W44" s="4">
        <v>5326.03</v>
      </c>
      <c r="X44" s="5">
        <v>0.0866768109102153</v>
      </c>
      <c r="Y44" t="s">
        <v>4792</v>
      </c>
    </row>
    <row r="45" spans="1:25">
      <c r="A45" t="s">
        <v>1974</v>
      </c>
      <c r="B45" t="s">
        <v>4336</v>
      </c>
      <c r="C45" t="s">
        <v>4337</v>
      </c>
      <c r="D45" t="s">
        <v>4338</v>
      </c>
      <c r="E45" t="s">
        <v>3438</v>
      </c>
      <c r="F45" t="s">
        <v>3895</v>
      </c>
      <c r="G45" t="s">
        <v>3440</v>
      </c>
      <c r="H45" t="s">
        <v>3720</v>
      </c>
      <c r="I45" t="s">
        <v>3721</v>
      </c>
      <c r="J45" s="2" t="s">
        <v>3679</v>
      </c>
      <c r="L45" t="s">
        <v>4339</v>
      </c>
      <c r="M45" s="2">
        <v>1</v>
      </c>
      <c r="N45" t="s">
        <v>4340</v>
      </c>
      <c r="O45" t="s">
        <v>4341</v>
      </c>
      <c r="P45" t="s">
        <v>3447</v>
      </c>
      <c r="Q45" t="s">
        <v>3448</v>
      </c>
      <c r="R45" s="2">
        <v>40</v>
      </c>
      <c r="S45">
        <v>1742400</v>
      </c>
      <c r="T45">
        <v>75005</v>
      </c>
      <c r="U45">
        <v>1382.42</v>
      </c>
      <c r="V45" s="3">
        <v>0.0184310379308046</v>
      </c>
      <c r="W45" s="4">
        <v>6647.26</v>
      </c>
      <c r="X45" s="5">
        <v>0.0886242250516632</v>
      </c>
      <c r="Y45" t="s">
        <v>4342</v>
      </c>
    </row>
    <row r="46" spans="1:25">
      <c r="A46" t="s">
        <v>356</v>
      </c>
      <c r="B46" t="s">
        <v>3622</v>
      </c>
      <c r="C46" t="s">
        <v>3623</v>
      </c>
      <c r="D46" t="s">
        <v>3624</v>
      </c>
      <c r="E46" t="s">
        <v>3423</v>
      </c>
      <c r="F46" t="s">
        <v>3625</v>
      </c>
      <c r="G46" t="s">
        <v>3425</v>
      </c>
      <c r="H46" t="s">
        <v>3493</v>
      </c>
      <c r="I46" t="s">
        <v>3494</v>
      </c>
      <c r="J46" s="2" t="s">
        <v>3626</v>
      </c>
      <c r="L46" t="s">
        <v>3627</v>
      </c>
      <c r="M46" s="2">
        <v>1</v>
      </c>
      <c r="N46" t="s">
        <v>3628</v>
      </c>
      <c r="O46" t="s">
        <v>3629</v>
      </c>
      <c r="P46" t="s">
        <v>3432</v>
      </c>
      <c r="Q46" t="s">
        <v>3433</v>
      </c>
      <c r="R46" s="2">
        <v>8.88</v>
      </c>
      <c r="S46">
        <v>386812.8</v>
      </c>
      <c r="T46">
        <v>68288</v>
      </c>
      <c r="U46">
        <v>1188.26</v>
      </c>
      <c r="V46" s="3">
        <v>0.0174007146204311</v>
      </c>
      <c r="W46" s="4">
        <v>6064.78</v>
      </c>
      <c r="X46" s="5">
        <v>0.0888117970946579</v>
      </c>
      <c r="Y46" t="s">
        <v>3630</v>
      </c>
    </row>
    <row r="47" spans="1:25">
      <c r="A47" t="s">
        <v>3130</v>
      </c>
      <c r="B47" t="s">
        <v>4827</v>
      </c>
      <c r="C47" t="s">
        <v>4828</v>
      </c>
      <c r="D47" t="s">
        <v>4829</v>
      </c>
      <c r="E47" t="s">
        <v>3438</v>
      </c>
      <c r="F47" t="s">
        <v>4810</v>
      </c>
      <c r="G47" t="s">
        <v>3440</v>
      </c>
      <c r="H47" t="s">
        <v>3767</v>
      </c>
      <c r="I47" t="s">
        <v>3768</v>
      </c>
      <c r="J47" s="2" t="s">
        <v>4830</v>
      </c>
      <c r="K47" t="s">
        <v>4822</v>
      </c>
      <c r="L47" t="s">
        <v>4823</v>
      </c>
      <c r="M47" s="2">
        <v>2</v>
      </c>
      <c r="N47" t="s">
        <v>4824</v>
      </c>
      <c r="O47" t="s">
        <v>4825</v>
      </c>
      <c r="P47" t="s">
        <v>3447</v>
      </c>
      <c r="Q47" t="s">
        <v>3448</v>
      </c>
      <c r="R47" s="2">
        <v>35.75</v>
      </c>
      <c r="S47">
        <v>1557270</v>
      </c>
      <c r="T47">
        <v>66577</v>
      </c>
      <c r="U47">
        <v>1163.82</v>
      </c>
      <c r="V47" s="3">
        <v>0.0174808116917254</v>
      </c>
      <c r="W47" s="4">
        <v>5991.46</v>
      </c>
      <c r="X47" s="5">
        <v>0.0899929405049792</v>
      </c>
      <c r="Y47" t="s">
        <v>4831</v>
      </c>
    </row>
    <row r="48" spans="1:25">
      <c r="A48" t="s">
        <v>1533</v>
      </c>
      <c r="B48" t="s">
        <v>4011</v>
      </c>
      <c r="C48" t="s">
        <v>4012</v>
      </c>
      <c r="D48" t="s">
        <v>4013</v>
      </c>
      <c r="E48" t="s">
        <v>3438</v>
      </c>
      <c r="F48" t="s">
        <v>4014</v>
      </c>
      <c r="G48" t="s">
        <v>3440</v>
      </c>
      <c r="H48" t="s">
        <v>3688</v>
      </c>
      <c r="I48" t="s">
        <v>3689</v>
      </c>
      <c r="J48" s="2" t="s">
        <v>4015</v>
      </c>
      <c r="L48" t="s">
        <v>4016</v>
      </c>
      <c r="M48" s="2">
        <v>1</v>
      </c>
      <c r="N48" t="s">
        <v>4017</v>
      </c>
      <c r="O48" t="s">
        <v>4018</v>
      </c>
      <c r="P48" t="s">
        <v>3447</v>
      </c>
      <c r="Q48" t="s">
        <v>3448</v>
      </c>
      <c r="R48" s="2">
        <v>2.33</v>
      </c>
      <c r="S48">
        <v>101494.8</v>
      </c>
      <c r="T48">
        <v>65738</v>
      </c>
      <c r="U48">
        <v>1215.97</v>
      </c>
      <c r="V48" s="3">
        <v>0.0184972162219721</v>
      </c>
      <c r="W48" s="4">
        <v>6147.91</v>
      </c>
      <c r="X48" s="5">
        <v>0.0935214031458213</v>
      </c>
      <c r="Y48" t="s">
        <v>4019</v>
      </c>
    </row>
    <row r="49" spans="1:25">
      <c r="A49" t="s">
        <v>2635</v>
      </c>
      <c r="B49" t="s">
        <v>4455</v>
      </c>
      <c r="C49" t="s">
        <v>4456</v>
      </c>
      <c r="D49" t="s">
        <v>4457</v>
      </c>
      <c r="E49" t="s">
        <v>3423</v>
      </c>
      <c r="F49" t="s">
        <v>4458</v>
      </c>
      <c r="G49" t="s">
        <v>3425</v>
      </c>
      <c r="H49" t="s">
        <v>3514</v>
      </c>
      <c r="I49" t="s">
        <v>3515</v>
      </c>
      <c r="J49" s="2" t="s">
        <v>4459</v>
      </c>
      <c r="L49" t="s">
        <v>4460</v>
      </c>
      <c r="M49" s="2">
        <v>1</v>
      </c>
      <c r="N49" t="s">
        <v>4461</v>
      </c>
      <c r="O49" t="s">
        <v>3741</v>
      </c>
      <c r="P49" t="s">
        <v>3432</v>
      </c>
      <c r="Q49" t="s">
        <v>3433</v>
      </c>
      <c r="R49" s="2">
        <v>2.16</v>
      </c>
      <c r="S49">
        <v>94089.6</v>
      </c>
      <c r="T49">
        <v>52610</v>
      </c>
      <c r="U49">
        <v>823.11</v>
      </c>
      <c r="V49" s="3">
        <v>0.0156455046569093</v>
      </c>
      <c r="W49" s="4">
        <v>4969.33</v>
      </c>
      <c r="X49" s="5">
        <v>0.0944559969587531</v>
      </c>
      <c r="Y49" t="s">
        <v>4462</v>
      </c>
    </row>
    <row r="50" spans="1:25">
      <c r="A50" t="s">
        <v>639</v>
      </c>
      <c r="B50" t="s">
        <v>3763</v>
      </c>
      <c r="C50" t="s">
        <v>3764</v>
      </c>
      <c r="D50" t="s">
        <v>3765</v>
      </c>
      <c r="E50" t="s">
        <v>3438</v>
      </c>
      <c r="F50" t="s">
        <v>3766</v>
      </c>
      <c r="G50" t="s">
        <v>3440</v>
      </c>
      <c r="H50" t="s">
        <v>3767</v>
      </c>
      <c r="I50" t="s">
        <v>3768</v>
      </c>
      <c r="J50" s="2" t="s">
        <v>3769</v>
      </c>
      <c r="L50" t="s">
        <v>3770</v>
      </c>
      <c r="M50" s="2">
        <v>1</v>
      </c>
      <c r="N50" t="s">
        <v>3771</v>
      </c>
      <c r="O50" t="s">
        <v>3772</v>
      </c>
      <c r="P50" t="s">
        <v>3447</v>
      </c>
      <c r="Q50" t="s">
        <v>3448</v>
      </c>
      <c r="R50" s="2">
        <v>4.6</v>
      </c>
      <c r="S50">
        <v>200376</v>
      </c>
      <c r="T50">
        <v>41573</v>
      </c>
      <c r="U50">
        <v>507.5</v>
      </c>
      <c r="V50" s="3">
        <v>0.0122074423303586</v>
      </c>
      <c r="W50" s="4">
        <v>4022.5</v>
      </c>
      <c r="X50" s="5">
        <v>0.0967575108844683</v>
      </c>
      <c r="Y50" t="s">
        <v>3773</v>
      </c>
    </row>
    <row r="51" spans="1:25">
      <c r="A51" t="s">
        <v>2916</v>
      </c>
      <c r="B51" t="s">
        <v>4643</v>
      </c>
      <c r="C51" t="s">
        <v>4644</v>
      </c>
      <c r="D51" t="s">
        <v>4645</v>
      </c>
      <c r="E51" t="s">
        <v>3438</v>
      </c>
      <c r="F51" t="s">
        <v>3513</v>
      </c>
      <c r="G51" t="s">
        <v>3425</v>
      </c>
      <c r="H51" t="s">
        <v>3514</v>
      </c>
      <c r="I51" t="s">
        <v>3515</v>
      </c>
      <c r="J51" s="2" t="s">
        <v>3653</v>
      </c>
      <c r="K51" t="s">
        <v>4646</v>
      </c>
      <c r="L51" t="s">
        <v>4647</v>
      </c>
      <c r="M51" s="2">
        <v>2</v>
      </c>
      <c r="N51" t="s">
        <v>4648</v>
      </c>
      <c r="O51" t="s">
        <v>4649</v>
      </c>
      <c r="P51" t="s">
        <v>3432</v>
      </c>
      <c r="Q51" t="s">
        <v>3448</v>
      </c>
      <c r="R51" s="2">
        <v>3</v>
      </c>
      <c r="S51">
        <v>130680</v>
      </c>
      <c r="T51">
        <v>49715</v>
      </c>
      <c r="U51">
        <v>802.03</v>
      </c>
      <c r="V51" s="3">
        <v>0.0161325555667304</v>
      </c>
      <c r="W51" s="4">
        <v>4906.09</v>
      </c>
      <c r="X51" s="5">
        <v>0.0986843005129237</v>
      </c>
      <c r="Y51" t="s">
        <v>4650</v>
      </c>
    </row>
    <row r="52" spans="1:25">
      <c r="A52" t="s">
        <v>3044</v>
      </c>
      <c r="B52" t="s">
        <v>4729</v>
      </c>
      <c r="C52" t="s">
        <v>4730</v>
      </c>
      <c r="D52" t="s">
        <v>4731</v>
      </c>
      <c r="E52" t="s">
        <v>3438</v>
      </c>
      <c r="F52" t="s">
        <v>4732</v>
      </c>
      <c r="G52" t="s">
        <v>3440</v>
      </c>
      <c r="H52" t="s">
        <v>3688</v>
      </c>
      <c r="I52" t="s">
        <v>3689</v>
      </c>
      <c r="J52" s="2" t="s">
        <v>3653</v>
      </c>
      <c r="K52" t="s">
        <v>3823</v>
      </c>
      <c r="M52" s="2">
        <v>6</v>
      </c>
      <c r="N52" t="s">
        <v>3824</v>
      </c>
      <c r="O52" t="s">
        <v>3508</v>
      </c>
      <c r="P52" t="s">
        <v>3447</v>
      </c>
      <c r="Q52" t="s">
        <v>3448</v>
      </c>
      <c r="R52" s="2">
        <v>3</v>
      </c>
      <c r="S52">
        <v>130680</v>
      </c>
      <c r="T52">
        <v>47613</v>
      </c>
      <c r="U52">
        <v>748.94</v>
      </c>
      <c r="V52" s="3">
        <v>0.0157297376766849</v>
      </c>
      <c r="W52" s="4">
        <v>4746.82</v>
      </c>
      <c r="X52" s="5">
        <v>0.0996958813769349</v>
      </c>
      <c r="Y52" t="s">
        <v>4733</v>
      </c>
    </row>
    <row r="53" spans="1:25">
      <c r="A53" t="s">
        <v>1947</v>
      </c>
      <c r="B53" t="s">
        <v>4303</v>
      </c>
      <c r="C53" t="s">
        <v>4304</v>
      </c>
      <c r="D53" t="s">
        <v>4305</v>
      </c>
      <c r="E53" t="s">
        <v>3438</v>
      </c>
      <c r="F53" t="s">
        <v>4306</v>
      </c>
      <c r="G53" t="s">
        <v>3440</v>
      </c>
      <c r="H53" t="s">
        <v>4249</v>
      </c>
      <c r="I53" t="s">
        <v>4250</v>
      </c>
      <c r="J53" s="2" t="s">
        <v>4307</v>
      </c>
      <c r="L53" t="s">
        <v>4308</v>
      </c>
      <c r="M53" s="2">
        <v>1</v>
      </c>
      <c r="N53" t="s">
        <v>4309</v>
      </c>
      <c r="O53" t="s">
        <v>4310</v>
      </c>
      <c r="P53" t="s">
        <v>3447</v>
      </c>
      <c r="Q53" t="s">
        <v>3448</v>
      </c>
      <c r="R53" s="2">
        <v>5.36</v>
      </c>
      <c r="S53">
        <v>233481.6</v>
      </c>
      <c r="T53">
        <v>49112</v>
      </c>
      <c r="U53">
        <v>801.73</v>
      </c>
      <c r="V53" s="3">
        <v>0.0163245235380355</v>
      </c>
      <c r="W53" s="4">
        <v>4905.19</v>
      </c>
      <c r="X53" s="5">
        <v>0.0998776266492914</v>
      </c>
      <c r="Y53" t="s">
        <v>4311</v>
      </c>
    </row>
  </sheetData>
  <autoFilter ref="A1:AE53">
    <sortState ref="A1:AE53">
      <sortCondition ref="X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筛选步骤</vt:lpstr>
      <vt:lpstr>Original</vt:lpstr>
      <vt:lpstr>consolidate</vt:lpstr>
      <vt:lpstr>利息投资list</vt:lpstr>
      <vt:lpstr>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zouse</cp:lastModifiedBy>
  <dcterms:created xsi:type="dcterms:W3CDTF">2021-10-29T17:25:00Z</dcterms:created>
  <dcterms:modified xsi:type="dcterms:W3CDTF">2021-11-01T22:06:57Z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4A96150914964CD3B6D63165E9FA1F7C</vt:lpwstr>
  </property>
  <property fmtid="{D5CDD505-2E9C-101B-9397-08002B2CF9AE}" pid="3" name="KSOProductBuildVer">
    <vt:lpwstr>1033-11.2.0.10351</vt:lpwstr>
  </property>
</Properties>
</file>