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0928987F-4DAE-439E-B1B1-7C7CD6A0BA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Sheet1!$B$3:$H$107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92" i="1"/>
  <c r="H93" i="1"/>
  <c r="H94" i="1"/>
  <c r="H95" i="1"/>
  <c r="H96" i="1"/>
  <c r="H81" i="1"/>
  <c r="H82" i="1"/>
  <c r="H83" i="1"/>
  <c r="H84" i="1"/>
  <c r="H85" i="1"/>
  <c r="H86" i="1"/>
  <c r="H87" i="1"/>
  <c r="H80" i="1"/>
  <c r="H79" i="1"/>
  <c r="H88" i="1" s="1"/>
  <c r="H73" i="1"/>
  <c r="H74" i="1"/>
  <c r="H75" i="1"/>
  <c r="H76" i="1"/>
  <c r="H77" i="1"/>
  <c r="H72" i="1"/>
  <c r="H98" i="1"/>
  <c r="H104" i="1" s="1"/>
  <c r="H99" i="1"/>
  <c r="H60" i="1"/>
  <c r="H15" i="1"/>
  <c r="H5" i="1"/>
  <c r="H4" i="1"/>
  <c r="H55" i="1"/>
  <c r="H56" i="1"/>
  <c r="H57" i="1"/>
  <c r="H58" i="1"/>
  <c r="H59" i="1"/>
  <c r="H61" i="1"/>
  <c r="H54" i="1"/>
  <c r="H47" i="1"/>
  <c r="H48" i="1"/>
  <c r="H49" i="1"/>
  <c r="H50" i="1"/>
  <c r="H51" i="1"/>
  <c r="H44" i="1"/>
  <c r="H43" i="1"/>
  <c r="H42" i="1"/>
  <c r="H41" i="1"/>
  <c r="H40" i="1"/>
  <c r="H39" i="1"/>
  <c r="H38" i="1"/>
  <c r="H45" i="1"/>
  <c r="H36" i="1"/>
  <c r="H35" i="1"/>
  <c r="H31" i="1"/>
  <c r="H32" i="1"/>
  <c r="H33" i="1"/>
  <c r="H34" i="1"/>
  <c r="H29" i="1"/>
  <c r="H26" i="1"/>
  <c r="H18" i="1"/>
  <c r="H17" i="1"/>
  <c r="H20" i="1"/>
  <c r="H9" i="1"/>
  <c r="H10" i="1"/>
  <c r="H24" i="1"/>
  <c r="H13" i="1"/>
  <c r="H8" i="1"/>
  <c r="H12" i="1"/>
  <c r="H27" i="1"/>
  <c r="H25" i="1"/>
  <c r="H11" i="1"/>
  <c r="H16" i="1"/>
  <c r="H19" i="1"/>
  <c r="H30" i="1"/>
  <c r="H63" i="1"/>
  <c r="H69" i="1" s="1"/>
  <c r="H64" i="1"/>
  <c r="H65" i="1"/>
  <c r="H66" i="1"/>
  <c r="H67" i="1"/>
  <c r="H68" i="1"/>
  <c r="H70" i="1"/>
  <c r="H78" i="1" s="1"/>
  <c r="H71" i="1"/>
  <c r="H89" i="1"/>
  <c r="H97" i="1" s="1"/>
  <c r="H90" i="1"/>
  <c r="H100" i="1"/>
  <c r="H101" i="1"/>
  <c r="H102" i="1"/>
  <c r="H103" i="1"/>
  <c r="H52" i="1"/>
  <c r="H105" i="1"/>
  <c r="H108" i="1" s="1"/>
  <c r="H106" i="1"/>
  <c r="H107" i="1"/>
  <c r="H7" i="1"/>
  <c r="H22" i="1"/>
  <c r="H23" i="1"/>
  <c r="H6" i="1"/>
  <c r="H14" i="1" s="1"/>
  <c r="H53" i="1" l="1"/>
  <c r="H46" i="1"/>
  <c r="H21" i="1"/>
  <c r="H109" i="1" s="1"/>
  <c r="H62" i="1"/>
  <c r="H37" i="1"/>
  <c r="H28" i="1"/>
</calcChain>
</file>

<file path=xl/sharedStrings.xml><?xml version="1.0" encoding="utf-8"?>
<sst xmlns="http://schemas.openxmlformats.org/spreadsheetml/2006/main" count="241" uniqueCount="188">
  <si>
    <t>Item</t>
  </si>
  <si>
    <t>Purpose / Description</t>
  </si>
  <si>
    <t>Qty</t>
  </si>
  <si>
    <t>Hardcore</t>
  </si>
  <si>
    <t>Murram</t>
  </si>
  <si>
    <t>DPM (Polythene Sheet)</t>
  </si>
  <si>
    <t>DPC</t>
  </si>
  <si>
    <t>Cement</t>
  </si>
  <si>
    <t>Sand</t>
  </si>
  <si>
    <t>Gladiator</t>
  </si>
  <si>
    <t>Binding Wire</t>
  </si>
  <si>
    <t>Steel Windows</t>
  </si>
  <si>
    <t>Window Panes</t>
  </si>
  <si>
    <t>Window Putty / Beading</t>
  </si>
  <si>
    <t>Ironmongery (hinges, locks, bolts, padlocks)</t>
  </si>
  <si>
    <t>Ceramic Floor Tiles</t>
  </si>
  <si>
    <t>Conduit Pipes (PVC)</t>
  </si>
  <si>
    <t>Switches &amp; Sockets</t>
  </si>
  <si>
    <t>Light Fittings</t>
  </si>
  <si>
    <t>Distribution Board (DB)</t>
  </si>
  <si>
    <t>Earthing Materials</t>
  </si>
  <si>
    <t>Pipe Fittings</t>
  </si>
  <si>
    <t>Sanitary Fittings</t>
  </si>
  <si>
    <t>Septic Tank &amp; Soak Pit</t>
  </si>
  <si>
    <t>Remove vegetation, topsoil, and dig foundation</t>
  </si>
  <si>
    <t>Base structure</t>
  </si>
  <si>
    <t>Backfilling and sub-base</t>
  </si>
  <si>
    <t>Mortar and concrete</t>
  </si>
  <si>
    <t>Concrete mix</t>
  </si>
  <si>
    <t>Slab reinforcement</t>
  </si>
  <si>
    <t>Internal walls</t>
  </si>
  <si>
    <t>Tie reinforcement</t>
  </si>
  <si>
    <t>Security doors</t>
  </si>
  <si>
    <t>Interior doors</t>
  </si>
  <si>
    <t>Framed windows</t>
  </si>
  <si>
    <t>Glass installation</t>
  </si>
  <si>
    <t>Fittings</t>
  </si>
  <si>
    <t>Power control points</t>
  </si>
  <si>
    <t>Rainwater collection</t>
  </si>
  <si>
    <t>Site boundary</t>
  </si>
  <si>
    <t>Entry security</t>
  </si>
  <si>
    <t>Waste disposal</t>
  </si>
  <si>
    <t>tonnes</t>
  </si>
  <si>
    <t>S/No.</t>
  </si>
  <si>
    <t>Unit Price</t>
  </si>
  <si>
    <t>Total</t>
  </si>
  <si>
    <t>Measure</t>
  </si>
  <si>
    <t>Ballast (¾″ size)</t>
  </si>
  <si>
    <t>Guttering System (PVC)</t>
  </si>
  <si>
    <t>Perimeter Fence (Chain link/barbed)</t>
  </si>
  <si>
    <t>Gate (Steel)</t>
  </si>
  <si>
    <t>Foundation stones (Manual cut)</t>
  </si>
  <si>
    <t>Site clearing &amp; dig foundation</t>
  </si>
  <si>
    <t>Partition blocks (Bricks)</t>
  </si>
  <si>
    <t>Steel Doors (Outside)</t>
  </si>
  <si>
    <t>Flush Doors (interior)</t>
  </si>
  <si>
    <t>feets</t>
  </si>
  <si>
    <t>50kg bags</t>
  </si>
  <si>
    <t>Machine-cut stones (6" by 9")</t>
  </si>
  <si>
    <t>Machine-cut stones (9" by 9")</t>
  </si>
  <si>
    <t>Wall pass</t>
  </si>
  <si>
    <t>rolls</t>
  </si>
  <si>
    <t>Reinforcement Bars (D8)</t>
  </si>
  <si>
    <t>Reinforcement Bars (D10)</t>
  </si>
  <si>
    <t>Reinforcement Bars (D12)</t>
  </si>
  <si>
    <t>Reinforcement Bars (D16)</t>
  </si>
  <si>
    <t>Concrete reinforcement &amp; Pillar</t>
  </si>
  <si>
    <t>Pcs</t>
  </si>
  <si>
    <t>BRC Mesh (A96)</t>
  </si>
  <si>
    <t>Round Poles</t>
  </si>
  <si>
    <t>Timber (2x2)</t>
  </si>
  <si>
    <t>Timber (6x1)</t>
  </si>
  <si>
    <t>Nails (2 1/2")</t>
  </si>
  <si>
    <t>kgs</t>
  </si>
  <si>
    <t>Nails (3")</t>
  </si>
  <si>
    <t>Nails (4")</t>
  </si>
  <si>
    <t xml:space="preserve">Termites Repellant </t>
  </si>
  <si>
    <t>Lts</t>
  </si>
  <si>
    <t>Water</t>
  </si>
  <si>
    <t>Timber (4x2)</t>
  </si>
  <si>
    <t>Timber (6x2)</t>
  </si>
  <si>
    <t>for roofing</t>
  </si>
  <si>
    <t>Timber (10x1)</t>
  </si>
  <si>
    <t>Timber treatment (TYARD)</t>
  </si>
  <si>
    <t>for treating timber</t>
  </si>
  <si>
    <t>Undercoat Paint</t>
  </si>
  <si>
    <t>Brush 6"</t>
  </si>
  <si>
    <t>Versatile roofing cover (3mtrs- corrugated)</t>
  </si>
  <si>
    <t>Versatile roofing cover (2.4mtrs- corrugated)</t>
  </si>
  <si>
    <t>Versatile roofing cover (2.1mtrs- corrugated)</t>
  </si>
  <si>
    <t>Ridges</t>
  </si>
  <si>
    <t>Nails (2″)</t>
  </si>
  <si>
    <t>Roofing Nails</t>
  </si>
  <si>
    <t>Nails (3″)</t>
  </si>
  <si>
    <t>Nails (4″)</t>
  </si>
  <si>
    <t>Nails (5″)</t>
  </si>
  <si>
    <t>Rubbers</t>
  </si>
  <si>
    <t>Foam Sheets</t>
  </si>
  <si>
    <t>Washers</t>
  </si>
  <si>
    <t>_</t>
  </si>
  <si>
    <t>Base Layer</t>
  </si>
  <si>
    <t>Making Concrete and plastering</t>
  </si>
  <si>
    <t>High load bearing wall</t>
  </si>
  <si>
    <t>Less load bearing &amp; partitioning</t>
  </si>
  <si>
    <t>Damp proof - floor</t>
  </si>
  <si>
    <t>Damp proof- walls</t>
  </si>
  <si>
    <t>waterproofing</t>
  </si>
  <si>
    <t xml:space="preserve">Cement Water Proof Admixture </t>
  </si>
  <si>
    <t>Hacksaw Blade</t>
  </si>
  <si>
    <t>Cutting</t>
  </si>
  <si>
    <t>Load bearing support</t>
  </si>
  <si>
    <t xml:space="preserve">For shuttering </t>
  </si>
  <si>
    <t>For shuttering binding</t>
  </si>
  <si>
    <t>Used in shuttering construction</t>
  </si>
  <si>
    <t>Rops</t>
  </si>
  <si>
    <t xml:space="preserve">Mixing Concrete &amp;Curing </t>
  </si>
  <si>
    <t>lts</t>
  </si>
  <si>
    <t>roof trusses</t>
  </si>
  <si>
    <t>roof battens</t>
  </si>
  <si>
    <t>roof rafters</t>
  </si>
  <si>
    <t>Hoop Iron/ Wallpass</t>
  </si>
  <si>
    <t>securing roof timbers and trusses</t>
  </si>
  <si>
    <t>roof cover</t>
  </si>
  <si>
    <t>Plain Sheet  (40mtrs- MATT)</t>
  </si>
  <si>
    <t>finishing details of the roof system</t>
  </si>
  <si>
    <t>roof intersection</t>
  </si>
  <si>
    <t>mts</t>
  </si>
  <si>
    <t>Joining sheets to the roof</t>
  </si>
  <si>
    <t>roof construction</t>
  </si>
  <si>
    <t>as waterproof membrane</t>
  </si>
  <si>
    <t>distribute  fastening pressure evenly</t>
  </si>
  <si>
    <t>roof insulation</t>
  </si>
  <si>
    <t>pkts</t>
  </si>
  <si>
    <t>to tix glass panes</t>
  </si>
  <si>
    <t>Grout</t>
  </si>
  <si>
    <t>Tile Spacers</t>
  </si>
  <si>
    <t>Caulking</t>
  </si>
  <si>
    <t>Waterproofing Membrane</t>
  </si>
  <si>
    <t>Tile Sealer</t>
  </si>
  <si>
    <t>Ceiling Boards (Gypsum)</t>
  </si>
  <si>
    <t>Joint Tape</t>
  </si>
  <si>
    <t>Seam Adhesive</t>
  </si>
  <si>
    <t>Ceiling Paint &amp; Primer</t>
  </si>
  <si>
    <t>Water Pipes (½″–4″) — PVC / HDPE</t>
  </si>
  <si>
    <t>Taps &amp; Mixers</t>
  </si>
  <si>
    <t>main water supply &amp; internal distribution</t>
  </si>
  <si>
    <t>elbows, tees, reducers, unions, nipples, couplings &amp; valves</t>
  </si>
  <si>
    <t>Toilets (WC), wash hand basins (WHB), cisterns &amp; related accessories.</t>
  </si>
  <si>
    <t>For bathrooms, kitchen &amp; outdoor water outlets</t>
  </si>
  <si>
    <t>Kitchen Sink</t>
  </si>
  <si>
    <t>Stainless steel sink with waste trap and drain fittings</t>
  </si>
  <si>
    <t>Water Tank (5000 L) with Stand</t>
  </si>
  <si>
    <t>water storage and gravity-fed distribution</t>
  </si>
  <si>
    <t>1.5mm² Electrical Wire</t>
  </si>
  <si>
    <t>2.5mm² Electrical Wire</t>
  </si>
  <si>
    <t>4mm² Electrical Wire</t>
  </si>
  <si>
    <t>lighting &amp; low-load connections</t>
  </si>
  <si>
    <t>socket outlets &amp; medium-load appliances</t>
  </si>
  <si>
    <t>high-load appliances e.g water heater</t>
  </si>
  <si>
    <t>concealing &amp; protecting cables</t>
  </si>
  <si>
    <t>bulbs, holders, ceiling roses &amp; fixtures</t>
  </si>
  <si>
    <t>Main circuit control, protection &amp; circuit breaker</t>
  </si>
  <si>
    <t>electrical safety &amp; shock protection</t>
  </si>
  <si>
    <t>Screws / Nails</t>
  </si>
  <si>
    <t>Fiberglass / Rockwool</t>
  </si>
  <si>
    <t>Gypsum Filler / Joint Compound</t>
  </si>
  <si>
    <t>Sandpaper</t>
  </si>
  <si>
    <t>Framing Material (2″×2″ Timber)</t>
  </si>
  <si>
    <t>Main ceiling surface</t>
  </si>
  <si>
    <t>supporting frame gypsum boards</t>
  </si>
  <si>
    <t>fixing ceiling boards securely</t>
  </si>
  <si>
    <t>Thermal insulation above ceiling</t>
  </si>
  <si>
    <t>sealing board joints  &amp; surface smoothing</t>
  </si>
  <si>
    <t>Reinforces board joints and prevents cracking</t>
  </si>
  <si>
    <t>bonding gypsum edges &amp; strengthening seams</t>
  </si>
  <si>
    <t xml:space="preserve">For surface smoothening </t>
  </si>
  <si>
    <t>protection and aesthetics.</t>
  </si>
  <si>
    <t>Floor finishing for rooms, corridors, and verandas.</t>
  </si>
  <si>
    <t>Wall Tiles (Water-Resistant Type)</t>
  </si>
  <si>
    <t>For wet areas such as kitchens, bathrooms, and laundry spaces.</t>
  </si>
  <si>
    <t>Tile Adhesive</t>
  </si>
  <si>
    <t>For bonding tiles to floors and walls securely.</t>
  </si>
  <si>
    <t>Fills joints between tiles to create a smooth, sealed finish.</t>
  </si>
  <si>
    <t>Ensures uniform spacing and alignment of tiles during installation.</t>
  </si>
  <si>
    <t>Seals edges and corners to prevent water seepage.</t>
  </si>
  <si>
    <t>Protects subfloor and walls in wet areas from moisture penetration.</t>
  </si>
  <si>
    <t>Protects tiles and grout from stains and water damage.</t>
  </si>
  <si>
    <t>HOUSE SIZE 14.150 BY 14.050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</si>
</sst>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164" fontId="3" fillId="3" borderId="7" xfId="1" applyNumberFormat="1" applyFont="1" applyFill="1" applyBorder="1" applyAlignment="1">
      <alignment wrapText="1"/>
    </xf>
    <xf numFmtId="164" fontId="3" fillId="3" borderId="1" xfId="1" applyNumberFormat="1" applyFont="1" applyFill="1" applyBorder="1" applyAlignment="1">
      <alignment wrapText="1"/>
    </xf>
    <xf numFmtId="164" fontId="3" fillId="3" borderId="10" xfId="1" applyNumberFormat="1" applyFont="1" applyFill="1" applyBorder="1" applyAlignment="1">
      <alignment wrapText="1"/>
    </xf>
    <xf numFmtId="164" fontId="3" fillId="0" borderId="2" xfId="1" applyNumberFormat="1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164" fontId="3" fillId="3" borderId="4" xfId="1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164" fontId="3" fillId="3" borderId="5" xfId="1" applyNumberFormat="1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164" fontId="3" fillId="3" borderId="17" xfId="1" applyNumberFormat="1" applyFont="1" applyFill="1" applyBorder="1" applyAlignment="1">
      <alignment wrapText="1"/>
    </xf>
    <xf numFmtId="0" fontId="0" fillId="0" borderId="21" xfId="0" applyBorder="1"/>
    <xf numFmtId="0" fontId="0" fillId="0" borderId="22" xfId="0" applyBorder="1"/>
    <xf numFmtId="164" fontId="0" fillId="0" borderId="22" xfId="1" applyNumberFormat="1" applyFont="1" applyFill="1" applyBorder="1"/>
    <xf numFmtId="164" fontId="2" fillId="4" borderId="3" xfId="1" applyNumberFormat="1" applyFont="1" applyFill="1" applyBorder="1" applyAlignment="1">
      <alignment wrapText="1"/>
    </xf>
    <xf numFmtId="164" fontId="3" fillId="0" borderId="14" xfId="1" applyNumberFormat="1" applyFont="1" applyFill="1" applyBorder="1" applyAlignment="1">
      <alignment wrapText="1"/>
    </xf>
    <xf numFmtId="164" fontId="2" fillId="4" borderId="25" xfId="1" applyNumberFormat="1" applyFont="1" applyFill="1" applyBorder="1" applyAlignment="1">
      <alignment wrapText="1"/>
    </xf>
    <xf numFmtId="0" fontId="3" fillId="0" borderId="27" xfId="0" applyFont="1" applyBorder="1" applyAlignment="1">
      <alignment wrapText="1"/>
    </xf>
    <xf numFmtId="164" fontId="3" fillId="0" borderId="27" xfId="1" applyNumberFormat="1" applyFont="1" applyFill="1" applyBorder="1" applyAlignment="1">
      <alignment wrapText="1"/>
    </xf>
    <xf numFmtId="164" fontId="5" fillId="2" borderId="23" xfId="1" applyNumberFormat="1" applyFont="1" applyFill="1" applyBorder="1" applyAlignment="1">
      <alignment wrapText="1"/>
    </xf>
    <xf numFmtId="164" fontId="2" fillId="4" borderId="23" xfId="1" applyNumberFormat="1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5" xfId="0" applyFont="1" applyBorder="1" applyAlignment="1">
      <alignment wrapText="1"/>
    </xf>
    <xf numFmtId="164" fontId="3" fillId="3" borderId="29" xfId="1" applyNumberFormat="1" applyFont="1" applyFill="1" applyBorder="1" applyAlignment="1">
      <alignment wrapText="1"/>
    </xf>
    <xf numFmtId="164" fontId="3" fillId="3" borderId="30" xfId="1" applyNumberFormat="1" applyFont="1" applyFill="1" applyBorder="1" applyAlignment="1">
      <alignment wrapText="1"/>
    </xf>
    <xf numFmtId="164" fontId="3" fillId="3" borderId="31" xfId="1" applyNumberFormat="1" applyFont="1" applyFill="1" applyBorder="1" applyAlignment="1">
      <alignment wrapText="1"/>
    </xf>
    <xf numFmtId="164" fontId="3" fillId="3" borderId="19" xfId="1" applyNumberFormat="1" applyFont="1" applyFill="1" applyBorder="1" applyAlignment="1">
      <alignment wrapText="1"/>
    </xf>
    <xf numFmtId="164" fontId="3" fillId="3" borderId="24" xfId="1" applyNumberFormat="1" applyFont="1" applyFill="1" applyBorder="1" applyAlignment="1">
      <alignment wrapText="1"/>
    </xf>
    <xf numFmtId="164" fontId="3" fillId="3" borderId="12" xfId="1" applyNumberFormat="1" applyFont="1" applyFill="1" applyBorder="1" applyAlignment="1">
      <alignment wrapText="1"/>
    </xf>
    <xf numFmtId="164" fontId="3" fillId="0" borderId="32" xfId="1" applyNumberFormat="1" applyFont="1" applyFill="1" applyBorder="1" applyAlignment="1">
      <alignment wrapText="1"/>
    </xf>
    <xf numFmtId="164" fontId="2" fillId="3" borderId="33" xfId="1" applyNumberFormat="1" applyFont="1" applyFill="1" applyBorder="1" applyAlignment="1">
      <alignment wrapText="1"/>
    </xf>
    <xf numFmtId="164" fontId="2" fillId="3" borderId="34" xfId="1" applyNumberFormat="1" applyFont="1" applyFill="1" applyBorder="1" applyAlignment="1">
      <alignment wrapText="1"/>
    </xf>
    <xf numFmtId="164" fontId="2" fillId="3" borderId="35" xfId="1" applyNumberFormat="1" applyFont="1" applyFill="1" applyBorder="1" applyAlignment="1">
      <alignment wrapText="1"/>
    </xf>
    <xf numFmtId="164" fontId="2" fillId="4" borderId="36" xfId="1" applyNumberFormat="1" applyFont="1" applyFill="1" applyBorder="1" applyAlignment="1">
      <alignment wrapText="1"/>
    </xf>
    <xf numFmtId="164" fontId="2" fillId="3" borderId="37" xfId="1" applyNumberFormat="1" applyFont="1" applyFill="1" applyBorder="1" applyAlignment="1">
      <alignment wrapText="1"/>
    </xf>
    <xf numFmtId="164" fontId="2" fillId="3" borderId="38" xfId="1" applyNumberFormat="1" applyFont="1" applyFill="1" applyBorder="1" applyAlignment="1">
      <alignment wrapText="1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9" xfId="0" applyBorder="1"/>
    <xf numFmtId="0" fontId="6" fillId="0" borderId="40" xfId="0" applyFont="1" applyBorder="1"/>
    <xf numFmtId="0" fontId="0" fillId="0" borderId="40" xfId="0" applyBorder="1"/>
    <xf numFmtId="0" fontId="0" fillId="0" borderId="41" xfId="0" applyBorder="1"/>
    <xf numFmtId="0" fontId="3" fillId="3" borderId="5" xfId="0" applyFont="1" applyFill="1" applyBorder="1"/>
    <xf numFmtId="164" fontId="3" fillId="3" borderId="5" xfId="1" applyNumberFormat="1" applyFont="1" applyFill="1" applyBorder="1"/>
    <xf numFmtId="0" fontId="1" fillId="5" borderId="26" xfId="0" applyFont="1" applyFill="1" applyBorder="1"/>
    <xf numFmtId="0" fontId="2" fillId="5" borderId="27" xfId="0" applyFont="1" applyFill="1" applyBorder="1" applyAlignment="1">
      <alignment horizontal="center" vertical="top" wrapText="1"/>
    </xf>
    <xf numFmtId="0" fontId="2" fillId="5" borderId="20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09"/>
  <sheetViews>
    <sheetView tabSelected="1" workbookViewId="0">
      <selection activeCell="L10" sqref="L10"/>
    </sheetView>
  </sheetViews>
  <sheetFormatPr defaultRowHeight="15" x14ac:dyDescent="0.25"/>
  <cols>
    <col min="1" max="1" width="2.42578125" customWidth="1"/>
    <col min="2" max="2" width="5.5703125" customWidth="1"/>
    <col min="3" max="3" width="42.28515625" customWidth="1"/>
    <col min="4" max="4" width="37.7109375" customWidth="1"/>
    <col min="5" max="5" width="12.5703125" customWidth="1"/>
    <col min="6" max="6" width="10" customWidth="1"/>
    <col min="7" max="7" width="11.5703125" customWidth="1"/>
    <col min="8" max="8" width="15.28515625" bestFit="1" customWidth="1"/>
  </cols>
  <sheetData>
    <row r="1" spans="2:8" ht="15.75" thickBot="1" x14ac:dyDescent="0.3"/>
    <row r="2" spans="2:8" ht="17.25" customHeight="1" thickBot="1" x14ac:dyDescent="0.3">
      <c r="B2" s="49"/>
      <c r="C2" s="50" t="s">
        <v>187</v>
      </c>
      <c r="D2" s="51"/>
      <c r="E2" s="51"/>
      <c r="F2" s="51"/>
      <c r="G2" s="51"/>
      <c r="H2" s="52"/>
    </row>
    <row r="3" spans="2:8" ht="18" customHeight="1" thickBot="1" x14ac:dyDescent="0.3">
      <c r="B3" s="55" t="s">
        <v>43</v>
      </c>
      <c r="C3" s="56" t="s">
        <v>0</v>
      </c>
      <c r="D3" s="56" t="s">
        <v>1</v>
      </c>
      <c r="E3" s="56" t="s">
        <v>46</v>
      </c>
      <c r="F3" s="56" t="s">
        <v>2</v>
      </c>
      <c r="G3" s="56" t="s">
        <v>44</v>
      </c>
      <c r="H3" s="57" t="s">
        <v>45</v>
      </c>
    </row>
    <row r="4" spans="2:8" ht="18" customHeight="1" x14ac:dyDescent="0.25">
      <c r="B4" s="45">
        <v>1</v>
      </c>
      <c r="C4" s="11" t="s">
        <v>52</v>
      </c>
      <c r="D4" s="53" t="s">
        <v>24</v>
      </c>
      <c r="E4" s="53"/>
      <c r="F4" s="54"/>
      <c r="G4" s="30"/>
      <c r="H4" s="38">
        <f>F4*G4</f>
        <v>0</v>
      </c>
    </row>
    <row r="5" spans="2:8" ht="18" customHeight="1" x14ac:dyDescent="0.25">
      <c r="B5" s="41">
        <v>2</v>
      </c>
      <c r="C5" s="3" t="s">
        <v>3</v>
      </c>
      <c r="D5" s="3" t="s">
        <v>100</v>
      </c>
      <c r="E5" s="3"/>
      <c r="F5" s="6"/>
      <c r="G5" s="28"/>
      <c r="H5" s="35">
        <f>F5*G5</f>
        <v>0</v>
      </c>
    </row>
    <row r="6" spans="2:8" ht="18" customHeight="1" x14ac:dyDescent="0.25">
      <c r="B6" s="41">
        <v>3</v>
      </c>
      <c r="C6" s="3" t="s">
        <v>51</v>
      </c>
      <c r="D6" s="3" t="s">
        <v>25</v>
      </c>
      <c r="E6" s="3" t="s">
        <v>56</v>
      </c>
      <c r="F6" s="6">
        <v>1500</v>
      </c>
      <c r="G6" s="28">
        <v>27</v>
      </c>
      <c r="H6" s="35">
        <f>F6*G6</f>
        <v>40500</v>
      </c>
    </row>
    <row r="7" spans="2:8" ht="18" customHeight="1" x14ac:dyDescent="0.25">
      <c r="B7" s="41">
        <v>4</v>
      </c>
      <c r="C7" s="3" t="s">
        <v>4</v>
      </c>
      <c r="D7" s="3" t="s">
        <v>26</v>
      </c>
      <c r="E7" s="3" t="s">
        <v>42</v>
      </c>
      <c r="F7" s="6">
        <v>50</v>
      </c>
      <c r="G7" s="28">
        <v>850</v>
      </c>
      <c r="H7" s="35">
        <f t="shared" ref="H7:H107" si="0">F7*G7</f>
        <v>42500</v>
      </c>
    </row>
    <row r="8" spans="2:8" ht="18" customHeight="1" x14ac:dyDescent="0.25">
      <c r="B8" s="41">
        <v>5</v>
      </c>
      <c r="C8" s="3" t="s">
        <v>8</v>
      </c>
      <c r="D8" s="3" t="s">
        <v>101</v>
      </c>
      <c r="E8" s="3" t="s">
        <v>42</v>
      </c>
      <c r="F8" s="6">
        <v>100</v>
      </c>
      <c r="G8" s="28">
        <v>1500</v>
      </c>
      <c r="H8" s="35">
        <f t="shared" ref="H8:H13" si="1">F8*G8</f>
        <v>150000</v>
      </c>
    </row>
    <row r="9" spans="2:8" ht="18" customHeight="1" x14ac:dyDescent="0.25">
      <c r="B9" s="41">
        <v>6</v>
      </c>
      <c r="C9" s="3" t="s">
        <v>59</v>
      </c>
      <c r="D9" s="3" t="s">
        <v>102</v>
      </c>
      <c r="E9" s="3" t="s">
        <v>67</v>
      </c>
      <c r="F9" s="6">
        <v>1850</v>
      </c>
      <c r="G9" s="28">
        <v>80</v>
      </c>
      <c r="H9" s="35">
        <f t="shared" si="1"/>
        <v>148000</v>
      </c>
    </row>
    <row r="10" spans="2:8" ht="18" customHeight="1" x14ac:dyDescent="0.25">
      <c r="B10" s="41">
        <v>7</v>
      </c>
      <c r="C10" s="3" t="s">
        <v>58</v>
      </c>
      <c r="D10" s="3" t="s">
        <v>103</v>
      </c>
      <c r="E10" s="3" t="s">
        <v>67</v>
      </c>
      <c r="F10" s="6">
        <v>2000</v>
      </c>
      <c r="G10" s="28">
        <v>80</v>
      </c>
      <c r="H10" s="35">
        <f t="shared" si="1"/>
        <v>160000</v>
      </c>
    </row>
    <row r="11" spans="2:8" ht="18" customHeight="1" x14ac:dyDescent="0.25">
      <c r="B11" s="41">
        <v>8</v>
      </c>
      <c r="C11" s="3" t="s">
        <v>53</v>
      </c>
      <c r="D11" s="3" t="s">
        <v>30</v>
      </c>
      <c r="E11" s="3" t="s">
        <v>67</v>
      </c>
      <c r="F11" s="6"/>
      <c r="G11" s="28"/>
      <c r="H11" s="35">
        <f t="shared" si="1"/>
        <v>0</v>
      </c>
    </row>
    <row r="12" spans="2:8" ht="18" customHeight="1" x14ac:dyDescent="0.25">
      <c r="B12" s="41">
        <v>9</v>
      </c>
      <c r="C12" s="3" t="s">
        <v>47</v>
      </c>
      <c r="D12" s="3" t="s">
        <v>28</v>
      </c>
      <c r="E12" s="3" t="s">
        <v>42</v>
      </c>
      <c r="F12" s="6">
        <v>30</v>
      </c>
      <c r="G12" s="28">
        <v>2300</v>
      </c>
      <c r="H12" s="35">
        <f t="shared" si="1"/>
        <v>69000</v>
      </c>
    </row>
    <row r="13" spans="2:8" ht="18" customHeight="1" thickBot="1" x14ac:dyDescent="0.3">
      <c r="B13" s="42">
        <v>10</v>
      </c>
      <c r="C13" s="4" t="s">
        <v>7</v>
      </c>
      <c r="D13" s="4" t="s">
        <v>27</v>
      </c>
      <c r="E13" s="4" t="s">
        <v>57</v>
      </c>
      <c r="F13" s="7">
        <v>200</v>
      </c>
      <c r="G13" s="29">
        <v>950</v>
      </c>
      <c r="H13" s="36">
        <f t="shared" si="1"/>
        <v>190000</v>
      </c>
    </row>
    <row r="14" spans="2:8" ht="18" customHeight="1" thickBot="1" x14ac:dyDescent="0.3">
      <c r="B14" s="43"/>
      <c r="C14" s="1"/>
      <c r="D14" s="1"/>
      <c r="E14" s="1"/>
      <c r="F14" s="8"/>
      <c r="G14" s="19"/>
      <c r="H14" s="37">
        <f>SUM(H4:H13)</f>
        <v>800000</v>
      </c>
    </row>
    <row r="15" spans="2:8" ht="18" customHeight="1" x14ac:dyDescent="0.25">
      <c r="B15" s="40">
        <v>11</v>
      </c>
      <c r="C15" s="2" t="s">
        <v>62</v>
      </c>
      <c r="D15" s="2" t="s">
        <v>66</v>
      </c>
      <c r="E15" s="2" t="s">
        <v>67</v>
      </c>
      <c r="F15" s="5">
        <v>65</v>
      </c>
      <c r="G15" s="27">
        <v>800</v>
      </c>
      <c r="H15" s="34">
        <f t="shared" ref="H15:H20" si="2">F15*G15</f>
        <v>52000</v>
      </c>
    </row>
    <row r="16" spans="2:8" ht="18" customHeight="1" x14ac:dyDescent="0.25">
      <c r="B16" s="41">
        <v>12</v>
      </c>
      <c r="C16" s="3" t="s">
        <v>63</v>
      </c>
      <c r="D16" s="3" t="s">
        <v>66</v>
      </c>
      <c r="E16" s="3" t="s">
        <v>67</v>
      </c>
      <c r="F16" s="6">
        <v>34</v>
      </c>
      <c r="G16" s="28">
        <v>1000</v>
      </c>
      <c r="H16" s="35">
        <f t="shared" si="2"/>
        <v>34000</v>
      </c>
    </row>
    <row r="17" spans="2:8" ht="18" customHeight="1" x14ac:dyDescent="0.25">
      <c r="B17" s="41">
        <v>13</v>
      </c>
      <c r="C17" s="3" t="s">
        <v>64</v>
      </c>
      <c r="D17" s="3" t="s">
        <v>66</v>
      </c>
      <c r="E17" s="3" t="s">
        <v>67</v>
      </c>
      <c r="F17" s="6">
        <v>57</v>
      </c>
      <c r="G17" s="28">
        <v>1300</v>
      </c>
      <c r="H17" s="35">
        <f t="shared" si="2"/>
        <v>74100</v>
      </c>
    </row>
    <row r="18" spans="2:8" ht="18" customHeight="1" x14ac:dyDescent="0.25">
      <c r="B18" s="41">
        <v>14</v>
      </c>
      <c r="C18" s="3" t="s">
        <v>65</v>
      </c>
      <c r="D18" s="3" t="s">
        <v>66</v>
      </c>
      <c r="E18" s="3" t="s">
        <v>67</v>
      </c>
      <c r="F18" s="6">
        <v>50</v>
      </c>
      <c r="G18" s="28">
        <v>2500</v>
      </c>
      <c r="H18" s="35">
        <f t="shared" si="2"/>
        <v>125000</v>
      </c>
    </row>
    <row r="19" spans="2:8" ht="18" customHeight="1" x14ac:dyDescent="0.25">
      <c r="B19" s="41">
        <v>15</v>
      </c>
      <c r="C19" s="3" t="s">
        <v>10</v>
      </c>
      <c r="D19" s="3" t="s">
        <v>31</v>
      </c>
      <c r="E19" s="3" t="s">
        <v>61</v>
      </c>
      <c r="F19" s="6">
        <v>2</v>
      </c>
      <c r="G19" s="28">
        <v>3500</v>
      </c>
      <c r="H19" s="35">
        <f t="shared" si="2"/>
        <v>7000</v>
      </c>
    </row>
    <row r="20" spans="2:8" ht="18" customHeight="1" thickBot="1" x14ac:dyDescent="0.3">
      <c r="B20" s="42">
        <v>16</v>
      </c>
      <c r="C20" s="4" t="s">
        <v>60</v>
      </c>
      <c r="D20" s="4" t="s">
        <v>99</v>
      </c>
      <c r="E20" s="4" t="s">
        <v>61</v>
      </c>
      <c r="F20" s="7">
        <v>5</v>
      </c>
      <c r="G20" s="29">
        <v>2300</v>
      </c>
      <c r="H20" s="36">
        <f t="shared" si="2"/>
        <v>11500</v>
      </c>
    </row>
    <row r="21" spans="2:8" ht="18" customHeight="1" thickBot="1" x14ac:dyDescent="0.3">
      <c r="B21" s="43"/>
      <c r="C21" s="1"/>
      <c r="D21" s="1"/>
      <c r="E21" s="1"/>
      <c r="F21" s="8"/>
      <c r="G21" s="19"/>
      <c r="H21" s="37">
        <f>SUM(H15:H20)</f>
        <v>303600</v>
      </c>
    </row>
    <row r="22" spans="2:8" ht="18" customHeight="1" x14ac:dyDescent="0.25">
      <c r="B22" s="40">
        <v>17</v>
      </c>
      <c r="C22" s="2" t="s">
        <v>5</v>
      </c>
      <c r="D22" s="2" t="s">
        <v>104</v>
      </c>
      <c r="E22" s="2" t="s">
        <v>61</v>
      </c>
      <c r="F22" s="5">
        <v>6</v>
      </c>
      <c r="G22" s="27">
        <v>3500</v>
      </c>
      <c r="H22" s="34">
        <f t="shared" ref="H22:H27" si="3">F22*G22</f>
        <v>21000</v>
      </c>
    </row>
    <row r="23" spans="2:8" ht="18" customHeight="1" x14ac:dyDescent="0.25">
      <c r="B23" s="41">
        <v>18</v>
      </c>
      <c r="C23" s="3" t="s">
        <v>6</v>
      </c>
      <c r="D23" s="3" t="s">
        <v>105</v>
      </c>
      <c r="E23" s="3"/>
      <c r="F23" s="6">
        <v>3</v>
      </c>
      <c r="G23" s="28">
        <v>3500</v>
      </c>
      <c r="H23" s="35">
        <f t="shared" si="3"/>
        <v>10500</v>
      </c>
    </row>
    <row r="24" spans="2:8" ht="18" customHeight="1" x14ac:dyDescent="0.25">
      <c r="B24" s="41">
        <v>19</v>
      </c>
      <c r="C24" s="3" t="s">
        <v>107</v>
      </c>
      <c r="D24" s="3" t="s">
        <v>106</v>
      </c>
      <c r="E24" s="3" t="s">
        <v>73</v>
      </c>
      <c r="F24" s="6">
        <v>10</v>
      </c>
      <c r="G24" s="28">
        <v>1300</v>
      </c>
      <c r="H24" s="35">
        <f t="shared" si="3"/>
        <v>13000</v>
      </c>
    </row>
    <row r="25" spans="2:8" ht="18" customHeight="1" x14ac:dyDescent="0.25">
      <c r="B25" s="41">
        <v>20</v>
      </c>
      <c r="C25" s="3" t="s">
        <v>9</v>
      </c>
      <c r="D25" s="3" t="s">
        <v>76</v>
      </c>
      <c r="E25" s="3" t="s">
        <v>77</v>
      </c>
      <c r="F25" s="6">
        <v>2</v>
      </c>
      <c r="G25" s="28">
        <v>2500</v>
      </c>
      <c r="H25" s="35">
        <f t="shared" si="3"/>
        <v>5000</v>
      </c>
    </row>
    <row r="26" spans="2:8" ht="18" customHeight="1" x14ac:dyDescent="0.25">
      <c r="B26" s="41">
        <v>21</v>
      </c>
      <c r="C26" s="3" t="s">
        <v>108</v>
      </c>
      <c r="D26" s="3" t="s">
        <v>109</v>
      </c>
      <c r="E26" s="3" t="s">
        <v>67</v>
      </c>
      <c r="F26" s="6">
        <v>5</v>
      </c>
      <c r="G26" s="28">
        <v>120</v>
      </c>
      <c r="H26" s="35">
        <f t="shared" si="3"/>
        <v>600</v>
      </c>
    </row>
    <row r="27" spans="2:8" ht="18" customHeight="1" thickBot="1" x14ac:dyDescent="0.3">
      <c r="B27" s="42">
        <v>22</v>
      </c>
      <c r="C27" s="4" t="s">
        <v>68</v>
      </c>
      <c r="D27" s="4" t="s">
        <v>29</v>
      </c>
      <c r="E27" s="4" t="s">
        <v>61</v>
      </c>
      <c r="F27" s="7">
        <v>2</v>
      </c>
      <c r="G27" s="29">
        <v>22000</v>
      </c>
      <c r="H27" s="36">
        <f t="shared" si="3"/>
        <v>44000</v>
      </c>
    </row>
    <row r="28" spans="2:8" ht="18" customHeight="1" thickBot="1" x14ac:dyDescent="0.3">
      <c r="B28" s="43"/>
      <c r="C28" s="1"/>
      <c r="D28" s="1"/>
      <c r="E28" s="1"/>
      <c r="F28" s="8"/>
      <c r="G28" s="19"/>
      <c r="H28" s="37">
        <f>SUM(H22:H27)</f>
        <v>94100</v>
      </c>
    </row>
    <row r="29" spans="2:8" ht="18" customHeight="1" x14ac:dyDescent="0.25">
      <c r="B29" s="40">
        <v>23</v>
      </c>
      <c r="C29" s="2" t="s">
        <v>69</v>
      </c>
      <c r="D29" s="2" t="s">
        <v>110</v>
      </c>
      <c r="E29" s="2" t="s">
        <v>67</v>
      </c>
      <c r="F29" s="5">
        <v>35</v>
      </c>
      <c r="G29" s="27">
        <v>200</v>
      </c>
      <c r="H29" s="34">
        <f t="shared" ref="H29:H36" si="4">F29*G29</f>
        <v>7000</v>
      </c>
    </row>
    <row r="30" spans="2:8" ht="18" customHeight="1" x14ac:dyDescent="0.25">
      <c r="B30" s="41">
        <v>24</v>
      </c>
      <c r="C30" s="3" t="s">
        <v>70</v>
      </c>
      <c r="D30" s="3" t="s">
        <v>112</v>
      </c>
      <c r="E30" s="3" t="s">
        <v>56</v>
      </c>
      <c r="F30" s="6">
        <v>200</v>
      </c>
      <c r="G30" s="28">
        <v>28</v>
      </c>
      <c r="H30" s="35">
        <f t="shared" si="4"/>
        <v>5600</v>
      </c>
    </row>
    <row r="31" spans="2:8" ht="18" customHeight="1" x14ac:dyDescent="0.25">
      <c r="B31" s="41">
        <v>25</v>
      </c>
      <c r="C31" s="3" t="s">
        <v>71</v>
      </c>
      <c r="D31" s="3" t="s">
        <v>111</v>
      </c>
      <c r="E31" s="3" t="s">
        <v>56</v>
      </c>
      <c r="F31" s="6">
        <v>1800</v>
      </c>
      <c r="G31" s="28">
        <v>27</v>
      </c>
      <c r="H31" s="35">
        <f t="shared" si="4"/>
        <v>48600</v>
      </c>
    </row>
    <row r="32" spans="2:8" ht="18" customHeight="1" x14ac:dyDescent="0.25">
      <c r="B32" s="41">
        <v>26</v>
      </c>
      <c r="C32" s="3" t="s">
        <v>72</v>
      </c>
      <c r="D32" s="3" t="s">
        <v>113</v>
      </c>
      <c r="E32" s="3" t="s">
        <v>73</v>
      </c>
      <c r="F32" s="6">
        <v>10</v>
      </c>
      <c r="G32" s="28">
        <v>200</v>
      </c>
      <c r="H32" s="35">
        <f t="shared" si="4"/>
        <v>2000</v>
      </c>
    </row>
    <row r="33" spans="2:8" ht="18" customHeight="1" x14ac:dyDescent="0.25">
      <c r="B33" s="41">
        <v>27</v>
      </c>
      <c r="C33" s="3" t="s">
        <v>74</v>
      </c>
      <c r="D33" s="3" t="s">
        <v>113</v>
      </c>
      <c r="E33" s="3" t="s">
        <v>73</v>
      </c>
      <c r="F33" s="6">
        <v>5</v>
      </c>
      <c r="G33" s="28">
        <v>200</v>
      </c>
      <c r="H33" s="35">
        <f t="shared" si="4"/>
        <v>1000</v>
      </c>
    </row>
    <row r="34" spans="2:8" ht="18" customHeight="1" x14ac:dyDescent="0.25">
      <c r="B34" s="41">
        <v>28</v>
      </c>
      <c r="C34" s="3" t="s">
        <v>75</v>
      </c>
      <c r="D34" s="3" t="s">
        <v>113</v>
      </c>
      <c r="E34" s="3" t="s">
        <v>73</v>
      </c>
      <c r="F34" s="6">
        <v>5</v>
      </c>
      <c r="G34" s="28">
        <v>200</v>
      </c>
      <c r="H34" s="35">
        <f t="shared" si="4"/>
        <v>1000</v>
      </c>
    </row>
    <row r="35" spans="2:8" ht="18" customHeight="1" x14ac:dyDescent="0.25">
      <c r="B35" s="41">
        <v>29</v>
      </c>
      <c r="C35" s="3" t="s">
        <v>114</v>
      </c>
      <c r="D35" s="3" t="s">
        <v>31</v>
      </c>
      <c r="E35" s="3" t="s">
        <v>67</v>
      </c>
      <c r="F35" s="6">
        <v>20</v>
      </c>
      <c r="G35" s="28">
        <v>40</v>
      </c>
      <c r="H35" s="35">
        <f t="shared" si="4"/>
        <v>800</v>
      </c>
    </row>
    <row r="36" spans="2:8" ht="18" customHeight="1" thickBot="1" x14ac:dyDescent="0.3">
      <c r="B36" s="42">
        <v>30</v>
      </c>
      <c r="C36" s="4" t="s">
        <v>78</v>
      </c>
      <c r="D36" s="4" t="s">
        <v>115</v>
      </c>
      <c r="E36" s="4" t="s">
        <v>116</v>
      </c>
      <c r="F36" s="7">
        <v>1</v>
      </c>
      <c r="G36" s="29">
        <v>60000</v>
      </c>
      <c r="H36" s="36">
        <f t="shared" si="4"/>
        <v>60000</v>
      </c>
    </row>
    <row r="37" spans="2:8" ht="18" customHeight="1" thickBot="1" x14ac:dyDescent="0.3">
      <c r="B37" s="43"/>
      <c r="C37" s="1"/>
      <c r="D37" s="1"/>
      <c r="E37" s="1"/>
      <c r="F37" s="8"/>
      <c r="G37" s="19"/>
      <c r="H37" s="37">
        <f>SUM(H29:H36)</f>
        <v>126000</v>
      </c>
    </row>
    <row r="38" spans="2:8" ht="18" customHeight="1" x14ac:dyDescent="0.25">
      <c r="B38" s="40">
        <v>1</v>
      </c>
      <c r="C38" s="2" t="s">
        <v>79</v>
      </c>
      <c r="D38" s="2" t="s">
        <v>117</v>
      </c>
      <c r="E38" s="2" t="s">
        <v>56</v>
      </c>
      <c r="F38" s="5">
        <v>3600</v>
      </c>
      <c r="G38" s="27">
        <v>48</v>
      </c>
      <c r="H38" s="34">
        <f t="shared" ref="H38:H50" si="5">F38*G38</f>
        <v>172800</v>
      </c>
    </row>
    <row r="39" spans="2:8" ht="18" customHeight="1" x14ac:dyDescent="0.25">
      <c r="B39" s="41">
        <v>2</v>
      </c>
      <c r="C39" s="3" t="s">
        <v>80</v>
      </c>
      <c r="D39" s="3" t="s">
        <v>81</v>
      </c>
      <c r="E39" s="3" t="s">
        <v>56</v>
      </c>
      <c r="F39" s="6">
        <v>450</v>
      </c>
      <c r="G39" s="28">
        <v>85</v>
      </c>
      <c r="H39" s="35">
        <f t="shared" si="5"/>
        <v>38250</v>
      </c>
    </row>
    <row r="40" spans="2:8" ht="18" customHeight="1" x14ac:dyDescent="0.25">
      <c r="B40" s="41">
        <v>3</v>
      </c>
      <c r="C40" s="3" t="s">
        <v>70</v>
      </c>
      <c r="D40" s="3" t="s">
        <v>118</v>
      </c>
      <c r="E40" s="3" t="s">
        <v>56</v>
      </c>
      <c r="F40" s="6">
        <v>4200</v>
      </c>
      <c r="G40" s="28">
        <v>28</v>
      </c>
      <c r="H40" s="35">
        <f t="shared" si="5"/>
        <v>117600</v>
      </c>
    </row>
    <row r="41" spans="2:8" ht="18" customHeight="1" x14ac:dyDescent="0.25">
      <c r="B41" s="41">
        <v>4</v>
      </c>
      <c r="C41" s="3" t="s">
        <v>82</v>
      </c>
      <c r="D41" s="3" t="s">
        <v>119</v>
      </c>
      <c r="E41" s="3" t="s">
        <v>56</v>
      </c>
      <c r="F41" s="6">
        <v>270</v>
      </c>
      <c r="G41" s="28">
        <v>150</v>
      </c>
      <c r="H41" s="35">
        <f t="shared" si="5"/>
        <v>40500</v>
      </c>
    </row>
    <row r="42" spans="2:8" ht="18" customHeight="1" x14ac:dyDescent="0.25">
      <c r="B42" s="41">
        <v>5</v>
      </c>
      <c r="C42" s="3" t="s">
        <v>120</v>
      </c>
      <c r="D42" s="3" t="s">
        <v>121</v>
      </c>
      <c r="E42" s="3" t="s">
        <v>61</v>
      </c>
      <c r="F42" s="6">
        <v>1</v>
      </c>
      <c r="G42" s="28">
        <v>3500</v>
      </c>
      <c r="H42" s="35">
        <f t="shared" si="5"/>
        <v>3500</v>
      </c>
    </row>
    <row r="43" spans="2:8" ht="18" customHeight="1" x14ac:dyDescent="0.25">
      <c r="B43" s="41">
        <v>6</v>
      </c>
      <c r="C43" s="3" t="s">
        <v>83</v>
      </c>
      <c r="D43" s="3" t="s">
        <v>84</v>
      </c>
      <c r="E43" s="3" t="s">
        <v>77</v>
      </c>
      <c r="F43" s="6">
        <v>1</v>
      </c>
      <c r="G43" s="28">
        <v>1000</v>
      </c>
      <c r="H43" s="35">
        <f t="shared" si="5"/>
        <v>1000</v>
      </c>
    </row>
    <row r="44" spans="2:8" ht="18" customHeight="1" x14ac:dyDescent="0.25">
      <c r="B44" s="41">
        <v>7</v>
      </c>
      <c r="C44" s="3" t="s">
        <v>85</v>
      </c>
      <c r="D44" s="3" t="s">
        <v>99</v>
      </c>
      <c r="E44" s="3" t="s">
        <v>77</v>
      </c>
      <c r="F44" s="6">
        <v>8</v>
      </c>
      <c r="G44" s="28">
        <v>5600</v>
      </c>
      <c r="H44" s="35">
        <f t="shared" si="5"/>
        <v>44800</v>
      </c>
    </row>
    <row r="45" spans="2:8" ht="18" customHeight="1" thickBot="1" x14ac:dyDescent="0.3">
      <c r="B45" s="42">
        <v>8</v>
      </c>
      <c r="C45" s="4" t="s">
        <v>86</v>
      </c>
      <c r="D45" s="4" t="s">
        <v>99</v>
      </c>
      <c r="E45" s="4" t="s">
        <v>67</v>
      </c>
      <c r="F45" s="7">
        <v>1</v>
      </c>
      <c r="G45" s="29">
        <v>300</v>
      </c>
      <c r="H45" s="36">
        <f t="shared" si="5"/>
        <v>300</v>
      </c>
    </row>
    <row r="46" spans="2:8" ht="18" customHeight="1" thickBot="1" x14ac:dyDescent="0.3">
      <c r="B46" s="43"/>
      <c r="C46" s="1"/>
      <c r="D46" s="1"/>
      <c r="E46" s="1"/>
      <c r="F46" s="8"/>
      <c r="G46" s="19"/>
      <c r="H46" s="37">
        <f>SUM(H38:H45)</f>
        <v>418750</v>
      </c>
    </row>
    <row r="47" spans="2:8" ht="18" customHeight="1" x14ac:dyDescent="0.25">
      <c r="B47" s="40">
        <v>9</v>
      </c>
      <c r="C47" s="2" t="s">
        <v>87</v>
      </c>
      <c r="D47" s="2" t="s">
        <v>122</v>
      </c>
      <c r="E47" s="2" t="s">
        <v>67</v>
      </c>
      <c r="F47" s="5">
        <v>95</v>
      </c>
      <c r="G47" s="27">
        <v>3470</v>
      </c>
      <c r="H47" s="34">
        <f t="shared" si="5"/>
        <v>329650</v>
      </c>
    </row>
    <row r="48" spans="2:8" ht="18" customHeight="1" x14ac:dyDescent="0.25">
      <c r="B48" s="41">
        <v>10</v>
      </c>
      <c r="C48" s="3" t="s">
        <v>88</v>
      </c>
      <c r="D48" s="3" t="s">
        <v>122</v>
      </c>
      <c r="E48" s="3" t="s">
        <v>67</v>
      </c>
      <c r="F48" s="6">
        <v>15</v>
      </c>
      <c r="G48" s="28">
        <v>2900</v>
      </c>
      <c r="H48" s="35">
        <f t="shared" si="5"/>
        <v>43500</v>
      </c>
    </row>
    <row r="49" spans="2:8" ht="18" customHeight="1" x14ac:dyDescent="0.25">
      <c r="B49" s="41">
        <v>11</v>
      </c>
      <c r="C49" s="3" t="s">
        <v>89</v>
      </c>
      <c r="D49" s="3" t="s">
        <v>122</v>
      </c>
      <c r="E49" s="3" t="s">
        <v>67</v>
      </c>
      <c r="F49" s="6">
        <v>13</v>
      </c>
      <c r="G49" s="28">
        <v>2400</v>
      </c>
      <c r="H49" s="35">
        <f t="shared" si="5"/>
        <v>31200</v>
      </c>
    </row>
    <row r="50" spans="2:8" ht="18" customHeight="1" x14ac:dyDescent="0.25">
      <c r="B50" s="41">
        <v>12</v>
      </c>
      <c r="C50" s="3" t="s">
        <v>123</v>
      </c>
      <c r="D50" s="3" t="s">
        <v>124</v>
      </c>
      <c r="E50" s="3" t="s">
        <v>67</v>
      </c>
      <c r="F50" s="6">
        <v>1600</v>
      </c>
      <c r="G50" s="28">
        <v>40</v>
      </c>
      <c r="H50" s="35">
        <f t="shared" si="5"/>
        <v>64000</v>
      </c>
    </row>
    <row r="51" spans="2:8" ht="18" customHeight="1" x14ac:dyDescent="0.25">
      <c r="B51" s="41">
        <v>13</v>
      </c>
      <c r="C51" s="3" t="s">
        <v>90</v>
      </c>
      <c r="D51" s="3" t="s">
        <v>125</v>
      </c>
      <c r="E51" s="3" t="s">
        <v>67</v>
      </c>
      <c r="F51" s="6">
        <v>53</v>
      </c>
      <c r="G51" s="28">
        <v>1200</v>
      </c>
      <c r="H51" s="35">
        <f>F51*G51</f>
        <v>63600</v>
      </c>
    </row>
    <row r="52" spans="2:8" ht="18" customHeight="1" thickBot="1" x14ac:dyDescent="0.3">
      <c r="B52" s="42">
        <v>14</v>
      </c>
      <c r="C52" s="4" t="s">
        <v>48</v>
      </c>
      <c r="D52" s="4" t="s">
        <v>38</v>
      </c>
      <c r="E52" s="4" t="s">
        <v>126</v>
      </c>
      <c r="F52" s="7">
        <v>80</v>
      </c>
      <c r="G52" s="29">
        <v>650</v>
      </c>
      <c r="H52" s="36">
        <f>F52*G52</f>
        <v>52000</v>
      </c>
    </row>
    <row r="53" spans="2:8" ht="18" customHeight="1" thickBot="1" x14ac:dyDescent="0.3">
      <c r="B53" s="43"/>
      <c r="C53" s="1"/>
      <c r="D53" s="1"/>
      <c r="E53" s="1"/>
      <c r="F53" s="8"/>
      <c r="G53" s="19"/>
      <c r="H53" s="37">
        <f>SUM(H47:H52)</f>
        <v>583950</v>
      </c>
    </row>
    <row r="54" spans="2:8" ht="18" customHeight="1" x14ac:dyDescent="0.25">
      <c r="B54" s="40">
        <v>15</v>
      </c>
      <c r="C54" s="2" t="s">
        <v>92</v>
      </c>
      <c r="D54" s="2" t="s">
        <v>127</v>
      </c>
      <c r="E54" s="2" t="s">
        <v>73</v>
      </c>
      <c r="F54" s="5">
        <v>50</v>
      </c>
      <c r="G54" s="27">
        <v>260</v>
      </c>
      <c r="H54" s="34">
        <f>F54*G54</f>
        <v>13000</v>
      </c>
    </row>
    <row r="55" spans="2:8" ht="18" customHeight="1" x14ac:dyDescent="0.25">
      <c r="B55" s="41">
        <v>16</v>
      </c>
      <c r="C55" s="3" t="s">
        <v>91</v>
      </c>
      <c r="D55" s="3" t="s">
        <v>128</v>
      </c>
      <c r="E55" s="3" t="s">
        <v>73</v>
      </c>
      <c r="F55" s="6">
        <v>10</v>
      </c>
      <c r="G55" s="28">
        <v>200</v>
      </c>
      <c r="H55" s="35">
        <f t="shared" ref="H55:H61" si="6">F55*G55</f>
        <v>2000</v>
      </c>
    </row>
    <row r="56" spans="2:8" ht="18" customHeight="1" x14ac:dyDescent="0.25">
      <c r="B56" s="41">
        <v>17</v>
      </c>
      <c r="C56" s="3" t="s">
        <v>93</v>
      </c>
      <c r="D56" s="3" t="s">
        <v>128</v>
      </c>
      <c r="E56" s="3" t="s">
        <v>73</v>
      </c>
      <c r="F56" s="6">
        <v>20</v>
      </c>
      <c r="G56" s="28">
        <v>200</v>
      </c>
      <c r="H56" s="35">
        <f t="shared" si="6"/>
        <v>4000</v>
      </c>
    </row>
    <row r="57" spans="2:8" ht="18" customHeight="1" x14ac:dyDescent="0.25">
      <c r="B57" s="41">
        <v>18</v>
      </c>
      <c r="C57" s="3" t="s">
        <v>94</v>
      </c>
      <c r="D57" s="3" t="s">
        <v>128</v>
      </c>
      <c r="E57" s="3" t="s">
        <v>73</v>
      </c>
      <c r="F57" s="6">
        <v>80</v>
      </c>
      <c r="G57" s="28">
        <v>200</v>
      </c>
      <c r="H57" s="35">
        <f t="shared" si="6"/>
        <v>16000</v>
      </c>
    </row>
    <row r="58" spans="2:8" ht="18" customHeight="1" x14ac:dyDescent="0.25">
      <c r="B58" s="41">
        <v>19</v>
      </c>
      <c r="C58" s="3" t="s">
        <v>95</v>
      </c>
      <c r="D58" s="3" t="s">
        <v>128</v>
      </c>
      <c r="E58" s="3" t="s">
        <v>73</v>
      </c>
      <c r="F58" s="6">
        <v>5</v>
      </c>
      <c r="G58" s="28">
        <v>200</v>
      </c>
      <c r="H58" s="35">
        <f t="shared" si="6"/>
        <v>1000</v>
      </c>
    </row>
    <row r="59" spans="2:8" ht="18" customHeight="1" x14ac:dyDescent="0.25">
      <c r="B59" s="41">
        <v>20</v>
      </c>
      <c r="C59" s="3" t="s">
        <v>96</v>
      </c>
      <c r="D59" s="3" t="s">
        <v>129</v>
      </c>
      <c r="E59" s="3" t="s">
        <v>132</v>
      </c>
      <c r="F59" s="6">
        <v>50</v>
      </c>
      <c r="G59" s="28">
        <v>150</v>
      </c>
      <c r="H59" s="35">
        <f t="shared" si="6"/>
        <v>7500</v>
      </c>
    </row>
    <row r="60" spans="2:8" ht="18" customHeight="1" x14ac:dyDescent="0.25">
      <c r="B60" s="41">
        <v>21</v>
      </c>
      <c r="C60" s="3" t="s">
        <v>98</v>
      </c>
      <c r="D60" s="3" t="s">
        <v>130</v>
      </c>
      <c r="E60" s="3" t="s">
        <v>132</v>
      </c>
      <c r="F60" s="6">
        <v>50</v>
      </c>
      <c r="G60" s="28">
        <v>160</v>
      </c>
      <c r="H60" s="35">
        <f t="shared" si="6"/>
        <v>8000</v>
      </c>
    </row>
    <row r="61" spans="2:8" ht="18" customHeight="1" thickBot="1" x14ac:dyDescent="0.3">
      <c r="B61" s="42">
        <v>22</v>
      </c>
      <c r="C61" s="4" t="s">
        <v>97</v>
      </c>
      <c r="D61" s="4" t="s">
        <v>131</v>
      </c>
      <c r="E61" s="4" t="s">
        <v>67</v>
      </c>
      <c r="F61" s="7">
        <v>20</v>
      </c>
      <c r="G61" s="29">
        <v>600</v>
      </c>
      <c r="H61" s="36">
        <f t="shared" si="6"/>
        <v>12000</v>
      </c>
    </row>
    <row r="62" spans="2:8" ht="18" customHeight="1" thickBot="1" x14ac:dyDescent="0.3">
      <c r="B62" s="44"/>
      <c r="C62" s="26"/>
      <c r="D62" s="25"/>
      <c r="E62" s="1"/>
      <c r="F62" s="8"/>
      <c r="G62" s="19"/>
      <c r="H62" s="37">
        <f>SUM(H54:H61)</f>
        <v>63500</v>
      </c>
    </row>
    <row r="63" spans="2:8" ht="18" customHeight="1" x14ac:dyDescent="0.25">
      <c r="B63" s="40">
        <v>1</v>
      </c>
      <c r="C63" s="2" t="s">
        <v>54</v>
      </c>
      <c r="D63" s="2" t="s">
        <v>32</v>
      </c>
      <c r="E63" s="2"/>
      <c r="F63" s="5"/>
      <c r="G63" s="27"/>
      <c r="H63" s="34">
        <f t="shared" ref="H63:H68" si="7">F63*G63</f>
        <v>0</v>
      </c>
    </row>
    <row r="64" spans="2:8" ht="18" customHeight="1" x14ac:dyDescent="0.25">
      <c r="B64" s="41">
        <v>2</v>
      </c>
      <c r="C64" s="3" t="s">
        <v>55</v>
      </c>
      <c r="D64" s="3" t="s">
        <v>33</v>
      </c>
      <c r="E64" s="3"/>
      <c r="F64" s="6"/>
      <c r="G64" s="28"/>
      <c r="H64" s="35">
        <f t="shared" si="7"/>
        <v>0</v>
      </c>
    </row>
    <row r="65" spans="2:8" ht="18" customHeight="1" x14ac:dyDescent="0.25">
      <c r="B65" s="41">
        <v>3</v>
      </c>
      <c r="C65" s="3" t="s">
        <v>11</v>
      </c>
      <c r="D65" s="3" t="s">
        <v>34</v>
      </c>
      <c r="E65" s="3"/>
      <c r="F65" s="6"/>
      <c r="G65" s="28"/>
      <c r="H65" s="35">
        <f t="shared" si="7"/>
        <v>0</v>
      </c>
    </row>
    <row r="66" spans="2:8" ht="18" customHeight="1" x14ac:dyDescent="0.25">
      <c r="B66" s="41">
        <v>4</v>
      </c>
      <c r="C66" s="3" t="s">
        <v>12</v>
      </c>
      <c r="D66" s="3" t="s">
        <v>35</v>
      </c>
      <c r="E66" s="3"/>
      <c r="F66" s="6"/>
      <c r="G66" s="28"/>
      <c r="H66" s="35">
        <f t="shared" si="7"/>
        <v>0</v>
      </c>
    </row>
    <row r="67" spans="2:8" ht="18" customHeight="1" x14ac:dyDescent="0.25">
      <c r="B67" s="41">
        <v>5</v>
      </c>
      <c r="C67" s="3" t="s">
        <v>13</v>
      </c>
      <c r="D67" s="3" t="s">
        <v>133</v>
      </c>
      <c r="E67" s="3"/>
      <c r="F67" s="6"/>
      <c r="G67" s="28"/>
      <c r="H67" s="35">
        <f t="shared" si="7"/>
        <v>0</v>
      </c>
    </row>
    <row r="68" spans="2:8" ht="18" customHeight="1" thickBot="1" x14ac:dyDescent="0.3">
      <c r="B68" s="42">
        <v>6</v>
      </c>
      <c r="C68" s="4" t="s">
        <v>14</v>
      </c>
      <c r="D68" s="4" t="s">
        <v>36</v>
      </c>
      <c r="E68" s="4"/>
      <c r="F68" s="7"/>
      <c r="G68" s="29"/>
      <c r="H68" s="36">
        <f t="shared" si="7"/>
        <v>0</v>
      </c>
    </row>
    <row r="69" spans="2:8" ht="18" customHeight="1" thickBot="1" x14ac:dyDescent="0.3">
      <c r="B69" s="43"/>
      <c r="C69" s="1"/>
      <c r="D69" s="1"/>
      <c r="E69" s="1"/>
      <c r="F69" s="8"/>
      <c r="G69" s="19"/>
      <c r="H69" s="24">
        <f>SUM(H63:H68)</f>
        <v>0</v>
      </c>
    </row>
    <row r="70" spans="2:8" ht="18" customHeight="1" x14ac:dyDescent="0.25">
      <c r="B70" s="40">
        <v>1</v>
      </c>
      <c r="C70" s="2" t="s">
        <v>15</v>
      </c>
      <c r="D70" s="2" t="s">
        <v>177</v>
      </c>
      <c r="E70" s="2"/>
      <c r="F70" s="5"/>
      <c r="G70" s="27"/>
      <c r="H70" s="34">
        <f>F70*G70</f>
        <v>0</v>
      </c>
    </row>
    <row r="71" spans="2:8" ht="18" customHeight="1" x14ac:dyDescent="0.25">
      <c r="B71" s="41">
        <v>2</v>
      </c>
      <c r="C71" s="3" t="s">
        <v>178</v>
      </c>
      <c r="D71" s="3" t="s">
        <v>179</v>
      </c>
      <c r="E71" s="3"/>
      <c r="F71" s="6"/>
      <c r="G71" s="28"/>
      <c r="H71" s="35">
        <f>F71*G71</f>
        <v>0</v>
      </c>
    </row>
    <row r="72" spans="2:8" ht="18" customHeight="1" x14ac:dyDescent="0.25">
      <c r="B72" s="41">
        <v>3</v>
      </c>
      <c r="C72" s="3" t="s">
        <v>180</v>
      </c>
      <c r="D72" s="3" t="s">
        <v>181</v>
      </c>
      <c r="E72" s="3"/>
      <c r="F72" s="6"/>
      <c r="G72" s="28"/>
      <c r="H72" s="35">
        <f>F72*G72</f>
        <v>0</v>
      </c>
    </row>
    <row r="73" spans="2:8" ht="18" customHeight="1" x14ac:dyDescent="0.25">
      <c r="B73" s="41">
        <v>4</v>
      </c>
      <c r="C73" s="3" t="s">
        <v>134</v>
      </c>
      <c r="D73" s="3" t="s">
        <v>182</v>
      </c>
      <c r="E73" s="3"/>
      <c r="F73" s="6"/>
      <c r="G73" s="28"/>
      <c r="H73" s="35">
        <f t="shared" ref="H73:H77" si="8">F73*G73</f>
        <v>0</v>
      </c>
    </row>
    <row r="74" spans="2:8" ht="18" customHeight="1" x14ac:dyDescent="0.25">
      <c r="B74" s="41">
        <v>5</v>
      </c>
      <c r="C74" s="3" t="s">
        <v>135</v>
      </c>
      <c r="D74" s="3" t="s">
        <v>183</v>
      </c>
      <c r="E74" s="3"/>
      <c r="F74" s="6"/>
      <c r="G74" s="28"/>
      <c r="H74" s="35">
        <f t="shared" si="8"/>
        <v>0</v>
      </c>
    </row>
    <row r="75" spans="2:8" ht="18" customHeight="1" x14ac:dyDescent="0.25">
      <c r="B75" s="41">
        <v>6</v>
      </c>
      <c r="C75" s="3" t="s">
        <v>136</v>
      </c>
      <c r="D75" s="3" t="s">
        <v>184</v>
      </c>
      <c r="E75" s="3"/>
      <c r="F75" s="6"/>
      <c r="G75" s="28"/>
      <c r="H75" s="35">
        <f t="shared" si="8"/>
        <v>0</v>
      </c>
    </row>
    <row r="76" spans="2:8" ht="18" customHeight="1" x14ac:dyDescent="0.25">
      <c r="B76" s="41">
        <v>7</v>
      </c>
      <c r="C76" s="3" t="s">
        <v>137</v>
      </c>
      <c r="D76" s="3" t="s">
        <v>185</v>
      </c>
      <c r="E76" s="3"/>
      <c r="F76" s="6"/>
      <c r="G76" s="28"/>
      <c r="H76" s="35">
        <f t="shared" si="8"/>
        <v>0</v>
      </c>
    </row>
    <row r="77" spans="2:8" ht="18" customHeight="1" thickBot="1" x14ac:dyDescent="0.3">
      <c r="B77" s="42">
        <v>8</v>
      </c>
      <c r="C77" s="4" t="s">
        <v>138</v>
      </c>
      <c r="D77" s="4" t="s">
        <v>186</v>
      </c>
      <c r="E77" s="4"/>
      <c r="F77" s="7"/>
      <c r="G77" s="29"/>
      <c r="H77" s="35">
        <f t="shared" si="8"/>
        <v>0</v>
      </c>
    </row>
    <row r="78" spans="2:8" ht="18" customHeight="1" thickBot="1" x14ac:dyDescent="0.3">
      <c r="B78" s="43"/>
      <c r="C78" s="1"/>
      <c r="D78" s="1"/>
      <c r="E78" s="1"/>
      <c r="F78" s="8"/>
      <c r="G78" s="19"/>
      <c r="H78" s="18">
        <f>SUM(H70:H77)</f>
        <v>0</v>
      </c>
    </row>
    <row r="79" spans="2:8" ht="18" customHeight="1" x14ac:dyDescent="0.25">
      <c r="B79" s="40">
        <v>1</v>
      </c>
      <c r="C79" s="2" t="s">
        <v>139</v>
      </c>
      <c r="D79" s="2" t="s">
        <v>168</v>
      </c>
      <c r="E79" s="2"/>
      <c r="F79" s="5"/>
      <c r="G79" s="27"/>
      <c r="H79" s="34">
        <f>F79*G79</f>
        <v>0</v>
      </c>
    </row>
    <row r="80" spans="2:8" ht="18" customHeight="1" x14ac:dyDescent="0.25">
      <c r="B80" s="45">
        <v>2</v>
      </c>
      <c r="C80" s="11" t="s">
        <v>167</v>
      </c>
      <c r="D80" s="11" t="s">
        <v>169</v>
      </c>
      <c r="E80" s="11"/>
      <c r="F80" s="12"/>
      <c r="G80" s="30"/>
      <c r="H80" s="38">
        <f>F80*G80</f>
        <v>0</v>
      </c>
    </row>
    <row r="81" spans="2:8" ht="18" customHeight="1" x14ac:dyDescent="0.25">
      <c r="B81" s="45">
        <v>3</v>
      </c>
      <c r="C81" s="11" t="s">
        <v>163</v>
      </c>
      <c r="D81" s="11" t="s">
        <v>170</v>
      </c>
      <c r="E81" s="11"/>
      <c r="F81" s="12"/>
      <c r="G81" s="30"/>
      <c r="H81" s="38">
        <f t="shared" ref="H81:H87" si="9">F81*G81</f>
        <v>0</v>
      </c>
    </row>
    <row r="82" spans="2:8" ht="18" customHeight="1" x14ac:dyDescent="0.25">
      <c r="B82" s="45">
        <v>4</v>
      </c>
      <c r="C82" s="11" t="s">
        <v>164</v>
      </c>
      <c r="D82" s="11" t="s">
        <v>171</v>
      </c>
      <c r="E82" s="11"/>
      <c r="F82" s="12"/>
      <c r="G82" s="30"/>
      <c r="H82" s="38">
        <f t="shared" si="9"/>
        <v>0</v>
      </c>
    </row>
    <row r="83" spans="2:8" ht="18" customHeight="1" x14ac:dyDescent="0.25">
      <c r="B83" s="45">
        <v>5</v>
      </c>
      <c r="C83" s="11" t="s">
        <v>165</v>
      </c>
      <c r="D83" s="11" t="s">
        <v>172</v>
      </c>
      <c r="E83" s="11"/>
      <c r="F83" s="12"/>
      <c r="G83" s="30"/>
      <c r="H83" s="38">
        <f t="shared" si="9"/>
        <v>0</v>
      </c>
    </row>
    <row r="84" spans="2:8" ht="18" customHeight="1" x14ac:dyDescent="0.25">
      <c r="B84" s="45">
        <v>6</v>
      </c>
      <c r="C84" s="11" t="s">
        <v>140</v>
      </c>
      <c r="D84" s="11" t="s">
        <v>173</v>
      </c>
      <c r="E84" s="11"/>
      <c r="F84" s="12"/>
      <c r="G84" s="30"/>
      <c r="H84" s="38">
        <f t="shared" si="9"/>
        <v>0</v>
      </c>
    </row>
    <row r="85" spans="2:8" ht="18" customHeight="1" x14ac:dyDescent="0.25">
      <c r="B85" s="45">
        <v>7</v>
      </c>
      <c r="C85" s="11" t="s">
        <v>141</v>
      </c>
      <c r="D85" s="11" t="s">
        <v>174</v>
      </c>
      <c r="E85" s="11"/>
      <c r="F85" s="12"/>
      <c r="G85" s="30"/>
      <c r="H85" s="38">
        <f t="shared" si="9"/>
        <v>0</v>
      </c>
    </row>
    <row r="86" spans="2:8" ht="18" customHeight="1" x14ac:dyDescent="0.25">
      <c r="B86" s="45">
        <v>8</v>
      </c>
      <c r="C86" s="11" t="s">
        <v>166</v>
      </c>
      <c r="D86" s="11" t="s">
        <v>175</v>
      </c>
      <c r="E86" s="11"/>
      <c r="F86" s="12"/>
      <c r="G86" s="30"/>
      <c r="H86" s="38">
        <f t="shared" si="9"/>
        <v>0</v>
      </c>
    </row>
    <row r="87" spans="2:8" ht="18" customHeight="1" thickBot="1" x14ac:dyDescent="0.3">
      <c r="B87" s="46">
        <v>9</v>
      </c>
      <c r="C87" s="13" t="s">
        <v>142</v>
      </c>
      <c r="D87" s="13" t="s">
        <v>176</v>
      </c>
      <c r="E87" s="13"/>
      <c r="F87" s="14"/>
      <c r="G87" s="31"/>
      <c r="H87" s="38">
        <f t="shared" si="9"/>
        <v>0</v>
      </c>
    </row>
    <row r="88" spans="2:8" ht="18" customHeight="1" thickBot="1" x14ac:dyDescent="0.3">
      <c r="B88" s="48"/>
      <c r="C88" s="21"/>
      <c r="D88" s="21"/>
      <c r="E88" s="21"/>
      <c r="F88" s="22"/>
      <c r="G88" s="33"/>
      <c r="H88" s="18">
        <f>SUM(H79:H87)</f>
        <v>0</v>
      </c>
    </row>
    <row r="89" spans="2:8" ht="18" customHeight="1" x14ac:dyDescent="0.25">
      <c r="B89" s="40">
        <v>1</v>
      </c>
      <c r="C89" s="2" t="s">
        <v>153</v>
      </c>
      <c r="D89" s="2" t="s">
        <v>156</v>
      </c>
      <c r="E89" s="2"/>
      <c r="F89" s="5"/>
      <c r="G89" s="27"/>
      <c r="H89" s="34">
        <f t="shared" si="0"/>
        <v>0</v>
      </c>
    </row>
    <row r="90" spans="2:8" ht="18" customHeight="1" x14ac:dyDescent="0.25">
      <c r="B90" s="41">
        <v>2</v>
      </c>
      <c r="C90" s="3" t="s">
        <v>154</v>
      </c>
      <c r="D90" s="3" t="s">
        <v>157</v>
      </c>
      <c r="E90" s="3"/>
      <c r="F90" s="6"/>
      <c r="G90" s="28"/>
      <c r="H90" s="35">
        <f t="shared" si="0"/>
        <v>0</v>
      </c>
    </row>
    <row r="91" spans="2:8" ht="18" customHeight="1" x14ac:dyDescent="0.25">
      <c r="B91" s="41">
        <v>3</v>
      </c>
      <c r="C91" s="3" t="s">
        <v>155</v>
      </c>
      <c r="D91" s="3" t="s">
        <v>158</v>
      </c>
      <c r="E91" s="3"/>
      <c r="F91" s="6"/>
      <c r="G91" s="28"/>
      <c r="H91" s="35">
        <f t="shared" si="0"/>
        <v>0</v>
      </c>
    </row>
    <row r="92" spans="2:8" ht="18" customHeight="1" x14ac:dyDescent="0.25">
      <c r="B92" s="41">
        <v>4</v>
      </c>
      <c r="C92" s="3" t="s">
        <v>16</v>
      </c>
      <c r="D92" s="3" t="s">
        <v>159</v>
      </c>
      <c r="E92" s="3"/>
      <c r="F92" s="6"/>
      <c r="G92" s="28"/>
      <c r="H92" s="35">
        <f t="shared" si="0"/>
        <v>0</v>
      </c>
    </row>
    <row r="93" spans="2:8" ht="18" customHeight="1" x14ac:dyDescent="0.25">
      <c r="B93" s="41">
        <v>5</v>
      </c>
      <c r="C93" s="3" t="s">
        <v>17</v>
      </c>
      <c r="D93" s="3" t="s">
        <v>37</v>
      </c>
      <c r="E93" s="3"/>
      <c r="F93" s="6"/>
      <c r="G93" s="28"/>
      <c r="H93" s="35">
        <f t="shared" si="0"/>
        <v>0</v>
      </c>
    </row>
    <row r="94" spans="2:8" ht="18" customHeight="1" x14ac:dyDescent="0.25">
      <c r="B94" s="41">
        <v>6</v>
      </c>
      <c r="C94" s="3" t="s">
        <v>18</v>
      </c>
      <c r="D94" s="3" t="s">
        <v>160</v>
      </c>
      <c r="E94" s="3"/>
      <c r="F94" s="6"/>
      <c r="G94" s="28"/>
      <c r="H94" s="35">
        <f t="shared" si="0"/>
        <v>0</v>
      </c>
    </row>
    <row r="95" spans="2:8" ht="18" customHeight="1" x14ac:dyDescent="0.25">
      <c r="B95" s="41">
        <v>7</v>
      </c>
      <c r="C95" s="3" t="s">
        <v>19</v>
      </c>
      <c r="D95" s="3" t="s">
        <v>161</v>
      </c>
      <c r="E95" s="3"/>
      <c r="F95" s="6"/>
      <c r="G95" s="28"/>
      <c r="H95" s="35">
        <f t="shared" si="0"/>
        <v>0</v>
      </c>
    </row>
    <row r="96" spans="2:8" ht="18" customHeight="1" thickBot="1" x14ac:dyDescent="0.3">
      <c r="B96" s="42">
        <v>8</v>
      </c>
      <c r="C96" s="4" t="s">
        <v>20</v>
      </c>
      <c r="D96" s="4" t="s">
        <v>162</v>
      </c>
      <c r="E96" s="4"/>
      <c r="F96" s="7"/>
      <c r="G96" s="29"/>
      <c r="H96" s="36">
        <f t="shared" si="0"/>
        <v>0</v>
      </c>
    </row>
    <row r="97" spans="2:8" ht="18" customHeight="1" thickBot="1" x14ac:dyDescent="0.3">
      <c r="B97" s="48"/>
      <c r="C97" s="21"/>
      <c r="D97" s="21"/>
      <c r="E97" s="21"/>
      <c r="F97" s="22"/>
      <c r="G97" s="33"/>
      <c r="H97" s="18">
        <f>SUM(H89:H96)</f>
        <v>0</v>
      </c>
    </row>
    <row r="98" spans="2:8" ht="18" customHeight="1" x14ac:dyDescent="0.25">
      <c r="B98" s="40">
        <v>1</v>
      </c>
      <c r="C98" s="2" t="s">
        <v>143</v>
      </c>
      <c r="D98" s="2" t="s">
        <v>145</v>
      </c>
      <c r="E98" s="2"/>
      <c r="F98" s="5"/>
      <c r="G98" s="27"/>
      <c r="H98" s="34">
        <f t="shared" si="0"/>
        <v>0</v>
      </c>
    </row>
    <row r="99" spans="2:8" ht="18" customHeight="1" x14ac:dyDescent="0.25">
      <c r="B99" s="41">
        <v>2</v>
      </c>
      <c r="C99" s="3" t="s">
        <v>21</v>
      </c>
      <c r="D99" s="3" t="s">
        <v>146</v>
      </c>
      <c r="E99" s="3"/>
      <c r="F99" s="6"/>
      <c r="G99" s="28"/>
      <c r="H99" s="35">
        <f t="shared" si="0"/>
        <v>0</v>
      </c>
    </row>
    <row r="100" spans="2:8" ht="18" customHeight="1" x14ac:dyDescent="0.25">
      <c r="B100" s="41">
        <v>3</v>
      </c>
      <c r="C100" s="3" t="s">
        <v>22</v>
      </c>
      <c r="D100" s="3" t="s">
        <v>147</v>
      </c>
      <c r="E100" s="3"/>
      <c r="F100" s="6"/>
      <c r="G100" s="28"/>
      <c r="H100" s="35">
        <f t="shared" si="0"/>
        <v>0</v>
      </c>
    </row>
    <row r="101" spans="2:8" ht="18" customHeight="1" x14ac:dyDescent="0.25">
      <c r="B101" s="41">
        <v>4</v>
      </c>
      <c r="C101" s="3" t="s">
        <v>144</v>
      </c>
      <c r="D101" s="3" t="s">
        <v>148</v>
      </c>
      <c r="E101" s="3"/>
      <c r="F101" s="6"/>
      <c r="G101" s="28"/>
      <c r="H101" s="35">
        <f t="shared" si="0"/>
        <v>0</v>
      </c>
    </row>
    <row r="102" spans="2:8" ht="18" customHeight="1" x14ac:dyDescent="0.25">
      <c r="B102" s="41">
        <v>5</v>
      </c>
      <c r="C102" s="3" t="s">
        <v>149</v>
      </c>
      <c r="D102" s="3" t="s">
        <v>150</v>
      </c>
      <c r="E102" s="3"/>
      <c r="F102" s="6"/>
      <c r="G102" s="28"/>
      <c r="H102" s="35">
        <f t="shared" si="0"/>
        <v>0</v>
      </c>
    </row>
    <row r="103" spans="2:8" ht="18" customHeight="1" thickBot="1" x14ac:dyDescent="0.3">
      <c r="B103" s="42">
        <v>6</v>
      </c>
      <c r="C103" s="4" t="s">
        <v>151</v>
      </c>
      <c r="D103" s="4" t="s">
        <v>152</v>
      </c>
      <c r="E103" s="4"/>
      <c r="F103" s="7"/>
      <c r="G103" s="29"/>
      <c r="H103" s="36">
        <f t="shared" si="0"/>
        <v>0</v>
      </c>
    </row>
    <row r="104" spans="2:8" ht="18" customHeight="1" thickBot="1" x14ac:dyDescent="0.3">
      <c r="B104" s="43"/>
      <c r="C104" s="1"/>
      <c r="D104" s="1"/>
      <c r="E104" s="1"/>
      <c r="F104" s="8"/>
      <c r="G104" s="19"/>
      <c r="H104" s="20">
        <f>SUM(H98:H103)</f>
        <v>0</v>
      </c>
    </row>
    <row r="105" spans="2:8" ht="18" customHeight="1" x14ac:dyDescent="0.25">
      <c r="B105" s="40">
        <v>1</v>
      </c>
      <c r="C105" s="2" t="s">
        <v>49</v>
      </c>
      <c r="D105" s="2" t="s">
        <v>39</v>
      </c>
      <c r="E105" s="2"/>
      <c r="F105" s="5"/>
      <c r="G105" s="27"/>
      <c r="H105" s="34">
        <f t="shared" si="0"/>
        <v>0</v>
      </c>
    </row>
    <row r="106" spans="2:8" ht="18" customHeight="1" x14ac:dyDescent="0.25">
      <c r="B106" s="41">
        <v>2</v>
      </c>
      <c r="C106" s="3" t="s">
        <v>50</v>
      </c>
      <c r="D106" s="3" t="s">
        <v>40</v>
      </c>
      <c r="E106" s="3"/>
      <c r="F106" s="6"/>
      <c r="G106" s="28"/>
      <c r="H106" s="35">
        <f t="shared" si="0"/>
        <v>0</v>
      </c>
    </row>
    <row r="107" spans="2:8" ht="18" customHeight="1" thickBot="1" x14ac:dyDescent="0.3">
      <c r="B107" s="47">
        <v>3</v>
      </c>
      <c r="C107" s="9" t="s">
        <v>23</v>
      </c>
      <c r="D107" s="9" t="s">
        <v>41</v>
      </c>
      <c r="E107" s="9"/>
      <c r="F107" s="10"/>
      <c r="G107" s="32"/>
      <c r="H107" s="39">
        <f t="shared" si="0"/>
        <v>0</v>
      </c>
    </row>
    <row r="108" spans="2:8" ht="18" customHeight="1" thickBot="1" x14ac:dyDescent="0.3">
      <c r="B108" s="48"/>
      <c r="C108" s="21"/>
      <c r="D108" s="21"/>
      <c r="E108" s="21"/>
      <c r="F108" s="22"/>
      <c r="G108" s="33"/>
      <c r="H108" s="18">
        <f>SUM(H105:H107)</f>
        <v>0</v>
      </c>
    </row>
    <row r="109" spans="2:8" ht="18.75" thickBot="1" x14ac:dyDescent="0.3">
      <c r="B109" s="15"/>
      <c r="C109" s="16"/>
      <c r="D109" s="16"/>
      <c r="E109" s="16"/>
      <c r="F109" s="17"/>
      <c r="G109" s="17"/>
      <c r="H109" s="23">
        <f>H14+H21+H28+H37+H46+H53+H62+H69+H78+H88+H97+H104+H108</f>
        <v>2389900</v>
      </c>
    </row>
  </sheetData>
  <autoFilter ref="B3:H107" xr:uid="{00000000-0001-0000-0000-000000000000}"/>
  <pageMargins left="0.7" right="0.7" top="0.75" bottom="0.75" header="0.3" footer="0.3"/>
  <pageSetup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Outa Jeconia Wambogo Agunga</cp:lastModifiedBy>
  <cp:lastPrinted>2025-10-26T14:09:05Z</cp:lastPrinted>
  <dcterms:created xsi:type="dcterms:W3CDTF">2025-10-23T15:44:53Z</dcterms:created>
  <dcterms:modified xsi:type="dcterms:W3CDTF">2025-10-27T17:14:21Z</dcterms:modified>
</cp:coreProperties>
</file>