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>
    <mc:Choice Requires="x15">
      <x15ac:absPath xmlns:x15ac="http://schemas.microsoft.com/office/spreadsheetml/2010/11/ac" url="C:\dev\outilssgdf\fichiers\conf\"/>
    </mc:Choice>
  </mc:AlternateContent>
  <xr:revisionPtr revIDLastSave="0" documentId="13_ncr:1_{22BED1B3-07C2-4B10-9CDD-0BFBC9B243A1}" xr6:coauthVersionLast="40" xr6:coauthVersionMax="40" xr10:uidLastSave="{00000000-0000-0000-0000-000000000000}"/>
  <bookViews>
    <workbookView xWindow="4005" yWindow="1815" windowWidth="24915" windowHeight="13320" tabRatio="591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2" hidden="1">'Quotas Année'!$A$3:$AC$3</definedName>
    <definedName name="_xlnm._FilterDatabase" localSheetId="3" hidden="1">'Quotas Camps'!$A$3:$AE$3</definedName>
    <definedName name="_xlnm._FilterDatabase" localSheetId="0" hidden="1">Responsables!$A$1:$AX$3</definedName>
    <definedName name="_xlnm._FilterDatabase" localSheetId="1" hidden="1">'Synthèse par unité'!$A$1:$AE$1</definedName>
  </definedNames>
  <calcPr calcId="191029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M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S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BD73F079-BD47-4A9B-9DB9-888F403257F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1" authorId="0" shapeId="0" xr:uid="{4EEDDAC8-2343-467D-9346-63590EC6F6AE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1" authorId="0" shapeId="0" xr:uid="{6A99CB9E-35A8-4FA1-BC9B-4D96C495F87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1" authorId="0" shapeId="0" xr:uid="{86FD4D1A-31E9-4CF5-B839-4DB3C6578C7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1" authorId="0" shapeId="0" xr:uid="{D4CB2E41-2D86-492F-A896-A7F2621165D9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Z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83C77407-EDE7-4503-93FD-393628AE54E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1" authorId="0" shapeId="0" xr:uid="{83CCAF6B-404B-4C1D-92E5-BE497427DD7D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1" authorId="0" shapeId="0" xr:uid="{156BCBB7-1FAF-413C-8ECC-A4A9CA20E3FD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 xr:uid="{2C5F74EA-D518-4557-AC0F-8BFFC404907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N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O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P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T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V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W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X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<sst xmlns="http://schemas.openxmlformats.org/spreadsheetml/2006/main" count="46323" uniqueCount="2770">
  <si>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</si>
  <si>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</si>
  <si>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</si>
  <si>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</si>
  <si>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</si>
  <si>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</si>
  <si>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</si>
  <si>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</si>
  <si>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</si>
  <si>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</si>
  <si>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</si>
  <si>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</si>
  <si>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</si>
  <si>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</si>
  <si>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</si>
  <si>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</si>
  <si>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</si>
  <si>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</si>
  <si>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</si>
  <si>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</si>
  <si>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</si>
  <si>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</si>
  <si>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</si>
  <si>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</si>
  <si>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</si>
  <si>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</si>
  <si>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</si>
  <si>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</si>
  <si>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</si>
  <si>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</si>
  <si>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</si>
  <si>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</si>
  <si>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</si>
  <si>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</si>
  <si>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</si>
  <si>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</si>
  <si>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</si>
  <si>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</si>
  <si>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</si>
  <si>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</si>
  <si>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</si>
  <si>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</si>
  <si>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</si>
  <si>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</si>
  <si>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</si>
  <si>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</si>
  <si>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</si>
  <si>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</si>
  <si>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</si>
  <si>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</si>
  <si>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</si>
  <si>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</si>
  <si>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</si>
  <si>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</si>
  <si>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</si>
  <si>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</si>
  <si>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</si>
  <si>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</si>
  <si>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</si>
  <si>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</si>
  <si>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</si>
  <si>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</si>
  <si>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</si>
  <si>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</si>
  <si>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</si>
  <si>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</si>
  <si>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</si>
  <si>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</si>
  <si>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</si>
  <si>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</si>
  <si>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</si>
  <si>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</si>
  <si>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</si>
  <si>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</si>
  <si>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</si>
  <si>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</si>
  <si>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</si>
  <si>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</si>
  <si>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</si>
  <si>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</si>
  <si>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</si>
  <si>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</si>
  <si>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</si>
  <si>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</si>
  <si>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</si>
  <si>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</si>
  <si>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</si>
  <si>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</si>
  <si>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</si>
  <si>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</si>
  <si>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</si>
  <si>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</si>
  <si>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</si>
  <si>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</si>
  <si>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</si>
  <si>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</si>
  <si>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</si>
  <si>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</si>
  <si>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</si>
  <si>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</si>
  <si>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</si>
  <si>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</si>
  <si>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</si>
  <si>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</si>
  <si>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</si>
  <si>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</si>
  <si>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</si>
  <si>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</si>
  <si>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</si>
  <si>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</si>
  <si>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</si>
  <si>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</si>
  <si>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</si>
  <si>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</si>
  <si>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</si>
  <si>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</si>
  <si>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</si>
  <si>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</si>
  <si>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</si>
  <si>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</si>
  <si>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</si>
  <si>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</si>
  <si>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</si>
  <si>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</si>
  <si>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</si>
  <si>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</si>
  <si>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</si>
  <si>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</si>
  <si>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</si>
  <si>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</si>
  <si>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</si>
  <si>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</si>
  <si>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</si>
  <si>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</si>
  <si>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</si>
  <si>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</si>
  <si>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</si>
  <si>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$[N4-M4]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</si>
  <si>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</si>
  <si>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</si>
  <si>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</si>
  <si>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</si>
  <si>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</si>
  <si>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</si>
  <si>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$[O4]</t>
  </si>
  <si>
    <t>$[S4]</t>
  </si>
  <si>
    <t>$[W4]</t>
  </si>
  <si>
    <t>$[AA4]</t>
  </si>
  <si>
    <t>$[AE4]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</si>
  <si>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</si>
  <si>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</si>
  <si>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</si>
  <si>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</si>
  <si>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</si>
  <si>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Nb  titulaires ou stagiaires et 1 dir (sauf rouge)</t>
  </si>
  <si>
    <t>Nb animateurs et 1 dir (sauf rouge)</t>
  </si>
  <si>
    <t>Nb titulaires et 1 dir (sauf rouge)</t>
  </si>
  <si>
    <t>Encadrement 2ème étape
par rapport au minimum de animateurs : 
50% titulaire + 1 dir titulaire (sauf rouge)</t>
  </si>
  <si>
    <t>Encadrement 1ère étape
1 chef pour 12 jeunes
plus directeur
(sauf unité rouge)</t>
  </si>
  <si>
    <t>Encadrement 2ème étape
par rapport au minimum d'animateurs : 
80% titulaire ou stagiaire +
1 dir titulaire (sauf rouge)</t>
  </si>
  <si>
    <t>$[V4-U4]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</si>
  <si>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</si>
  <si>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</si>
  <si>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</si>
  <si>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</si>
  <si>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</si>
  <si>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</si>
  <si>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</si>
  <si>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</si>
  <si>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</si>
  <si>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</si>
  <si>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</si>
  <si>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</si>
  <si>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</si>
  <si>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</si>
  <si>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</si>
  <si>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</si>
  <si>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</si>
  <si>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</si>
  <si>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</si>
  <si>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</si>
  <si>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</si>
  <si>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</si>
  <si>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</si>
  <si>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</si>
  <si>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</si>
  <si>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</si>
  <si>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</si>
  <si>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</si>
  <si>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</si>
  <si>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</si>
  <si>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</si>
  <si>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</si>
  <si>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&lt;jt:if test="${chef.qualif.dirsf.aetaetetitulaire}" onProcessed="org.leplan73.outilssgdf.gui.QualifDirSfListener"&gt;${chef.qualif.dirsf.finvalidite}&lt;/jt:if&gt;</t>
  </si>
  <si>
    <t>Fonction secondaire</t>
  </si>
  <si>
    <t>${chef.fonctionsecondairecomplet}</t>
  </si>
  <si>
    <t>${chef.codetext}</t>
  </si>
  <si>
    <t>${chef.ageok}</t>
  </si>
  <si>
    <t>162540564</t>
  </si>
  <si>
    <t>TOURTET</t>
  </si>
  <si>
    <t>ANNE</t>
  </si>
  <si>
    <t>TERRITOIRE PARIS SUD - PORTE DU SOLEIL</t>
  </si>
  <si>
    <t>117540000</t>
  </si>
  <si>
    <t>500</t>
  </si>
  <si>
    <t/>
  </si>
  <si>
    <t>${chef.qualif.dirsf.finvalidite}&lt;/jt:if&gt;</t>
  </si>
  <si>
    <t>${chef.qualif.dirsf.finvalidite}</t>
  </si>
  <si>
    <t>${chef.qualif.animsf.finvalidite}&lt;/jt:if&gt;</t>
  </si>
  <si>
    <t>${chef.qualif.animsf.finvalidite}</t>
  </si>
  <si>
    <t>Permanent</t>
  </si>
  <si>
    <t>Oui&lt;/jt:if&gt;</t>
  </si>
  <si>
    <t>Oui</t>
  </si>
  <si>
    <t>${chef.age}&lt;/jt:if&gt;</t>
  </si>
  <si>
    <t>${chef.age}</t>
  </si>
  <si>
    <t>162540548</t>
  </si>
  <si>
    <t>VINCENT</t>
  </si>
  <si>
    <t>152938338</t>
  </si>
  <si>
    <t>BECHU</t>
  </si>
  <si>
    <t>ANTOINE</t>
  </si>
  <si>
    <t>503</t>
  </si>
  <si>
    <t>150395317</t>
  </si>
  <si>
    <t>JOURJON</t>
  </si>
  <si>
    <t>PAUL</t>
  </si>
  <si>
    <t>153390521</t>
  </si>
  <si>
    <t>RAIMONDI</t>
  </si>
  <si>
    <t>DAVID</t>
  </si>
  <si>
    <t>504</t>
  </si>
  <si>
    <t>161441713</t>
  </si>
  <si>
    <t>FINET</t>
  </si>
  <si>
    <t>LUC</t>
  </si>
  <si>
    <t>505</t>
  </si>
  <si>
    <t>597</t>
  </si>
  <si>
    <t>162299517</t>
  </si>
  <si>
    <t>RENAUD</t>
  </si>
  <si>
    <t>FRANCOIS</t>
  </si>
  <si>
    <t>150363372</t>
  </si>
  <si>
    <t>BRUANT</t>
  </si>
  <si>
    <t>JEAN</t>
  </si>
  <si>
    <t>600</t>
  </si>
  <si>
    <t>151597077</t>
  </si>
  <si>
    <t>COTHENET</t>
  </si>
  <si>
    <t>MAYEUL</t>
  </si>
  <si>
    <t>162329380</t>
  </si>
  <si>
    <t>DE MUNTER</t>
  </si>
  <si>
    <t>CLOTHILDE</t>
  </si>
  <si>
    <t>131096851</t>
  </si>
  <si>
    <t>DENIS</t>
  </si>
  <si>
    <t>MARION</t>
  </si>
  <si>
    <t>150129807</t>
  </si>
  <si>
    <t>GUYARD</t>
  </si>
  <si>
    <t>THOMAS</t>
  </si>
  <si>
    <t>153009840</t>
  </si>
  <si>
    <t>JAMET</t>
  </si>
  <si>
    <t>ADRIEN</t>
  </si>
  <si>
    <t>160401287</t>
  </si>
  <si>
    <t>LAVAUD</t>
  </si>
  <si>
    <t>161527737</t>
  </si>
  <si>
    <t>PATANCHON</t>
  </si>
  <si>
    <t>ADÈLE</t>
  </si>
  <si>
    <t>163073449</t>
  </si>
  <si>
    <t>WERNERT</t>
  </si>
  <si>
    <t>MORGANE</t>
  </si>
  <si>
    <t>162391842</t>
  </si>
  <si>
    <t>HERRERIAS</t>
  </si>
  <si>
    <t>CHRISTOPHE</t>
  </si>
  <si>
    <t>609</t>
  </si>
  <si>
    <t>162710836</t>
  </si>
  <si>
    <t>ROUET</t>
  </si>
  <si>
    <t>LAURENCE</t>
  </si>
  <si>
    <t>162711115</t>
  </si>
  <si>
    <t>JEAN-MICHEL</t>
  </si>
  <si>
    <t>162501657</t>
  </si>
  <si>
    <t>NARME</t>
  </si>
  <si>
    <t>JONATHAN</t>
  </si>
  <si>
    <t>610</t>
  </si>
  <si>
    <t>121028377</t>
  </si>
  <si>
    <t>HERLEM</t>
  </si>
  <si>
    <t>BENOIT</t>
  </si>
  <si>
    <t>630</t>
  </si>
  <si>
    <t>162787596</t>
  </si>
  <si>
    <t>LUTFALLA</t>
  </si>
  <si>
    <t>131300691</t>
  </si>
  <si>
    <t>STERLIN</t>
  </si>
  <si>
    <t>MARIE-EMILIE</t>
  </si>
  <si>
    <t>162152921</t>
  </si>
  <si>
    <t>DUPONT</t>
  </si>
  <si>
    <t>BERTILLE</t>
  </si>
  <si>
    <t>GROUPE PARIS 13-2</t>
  </si>
  <si>
    <t>117540100</t>
  </si>
  <si>
    <t>300</t>
  </si>
  <si>
    <t>163497219</t>
  </si>
  <si>
    <t>ANINAT</t>
  </si>
  <si>
    <t>ANNE-LISE</t>
  </si>
  <si>
    <t>307</t>
  </si>
  <si>
    <t>151318185</t>
  </si>
  <si>
    <t>BRUNET</t>
  </si>
  <si>
    <t>SIMON</t>
  </si>
  <si>
    <t>309</t>
  </si>
  <si>
    <t>162935252</t>
  </si>
  <si>
    <t>AUVIGNE</t>
  </si>
  <si>
    <t>TIPHAINE</t>
  </si>
  <si>
    <t>316</t>
  </si>
  <si>
    <t>131098055</t>
  </si>
  <si>
    <t>VAN DEN ZANDE</t>
  </si>
  <si>
    <t>MARIE</t>
  </si>
  <si>
    <t>330</t>
  </si>
  <si>
    <t>161396348</t>
  </si>
  <si>
    <t>BERINGUIER</t>
  </si>
  <si>
    <t>GWENDOLINE</t>
  </si>
  <si>
    <t>LOUVETEAUX-JEANNETTES - PARIS 13-2</t>
  </si>
  <si>
    <t>117540111</t>
  </si>
  <si>
    <t>210</t>
  </si>
  <si>
    <t>163714390</t>
  </si>
  <si>
    <t>CATTAI</t>
  </si>
  <si>
    <t>TIZIANA</t>
  </si>
  <si>
    <t>163721353</t>
  </si>
  <si>
    <t>TREVISAN</t>
  </si>
  <si>
    <t>FRANCE</t>
  </si>
  <si>
    <t>213</t>
  </si>
  <si>
    <t>160293361</t>
  </si>
  <si>
    <t>RICHAUD</t>
  </si>
  <si>
    <t>REMI</t>
  </si>
  <si>
    <t>SCOUTS-GUIDES - PARIS 13-2</t>
  </si>
  <si>
    <t>117540121</t>
  </si>
  <si>
    <t>220</t>
  </si>
  <si>
    <t>163724563</t>
  </si>
  <si>
    <t>N'GLIESSAN</t>
  </si>
  <si>
    <t>ANGE-DÉSIRÉ</t>
  </si>
  <si>
    <t>223</t>
  </si>
  <si>
    <t>163529971</t>
  </si>
  <si>
    <t>FAUCHEUX</t>
  </si>
  <si>
    <t>FARFADETS - PARIS 13-2</t>
  </si>
  <si>
    <t>117540171</t>
  </si>
  <si>
    <t>271</t>
  </si>
  <si>
    <t>163238308</t>
  </si>
  <si>
    <t>IMBERTI</t>
  </si>
  <si>
    <t>MARIE-HENRIETTE</t>
  </si>
  <si>
    <t>GROUPE NOTRE DAME DE LA GARE - PARIS 13</t>
  </si>
  <si>
    <t>117540500</t>
  </si>
  <si>
    <t>163238291</t>
  </si>
  <si>
    <t>NICOLAS</t>
  </si>
  <si>
    <t>391</t>
  </si>
  <si>
    <t>163238142</t>
  </si>
  <si>
    <t>PITON-GUENEGUES</t>
  </si>
  <si>
    <t>163341804</t>
  </si>
  <si>
    <t>JANSSEN</t>
  </si>
  <si>
    <t>CYRILLE</t>
  </si>
  <si>
    <t>302</t>
  </si>
  <si>
    <t>163569373</t>
  </si>
  <si>
    <t>FRIGUI NEHARI</t>
  </si>
  <si>
    <t>INES</t>
  </si>
  <si>
    <t>163658697</t>
  </si>
  <si>
    <t>FORTIN</t>
  </si>
  <si>
    <t>163709664</t>
  </si>
  <si>
    <t>BIDET</t>
  </si>
  <si>
    <t>AYMERIC</t>
  </si>
  <si>
    <t>131316705</t>
  </si>
  <si>
    <t>163550314</t>
  </si>
  <si>
    <t>DESCHAMPS</t>
  </si>
  <si>
    <t>DAMIEN</t>
  </si>
  <si>
    <t>163176079</t>
  </si>
  <si>
    <t>GHESQUIÈRES</t>
  </si>
  <si>
    <t>MATHILDE</t>
  </si>
  <si>
    <t>163266383</t>
  </si>
  <si>
    <t>FRANÇOIS</t>
  </si>
  <si>
    <t>131050825</t>
  </si>
  <si>
    <t>ROUSSEL</t>
  </si>
  <si>
    <t>SOPHIE</t>
  </si>
  <si>
    <t>163206884</t>
  </si>
  <si>
    <t>BUFFARD</t>
  </si>
  <si>
    <t>PIERRE-EMMANUEL</t>
  </si>
  <si>
    <t>380</t>
  </si>
  <si>
    <t>161933059</t>
  </si>
  <si>
    <t>LOUVETEAUX/JEANNETTES N.D. DE LA GARE</t>
  </si>
  <si>
    <t>117540511</t>
  </si>
  <si>
    <t>163626909</t>
  </si>
  <si>
    <t>CHOQUET</t>
  </si>
  <si>
    <t>PAULINE</t>
  </si>
  <si>
    <t>163341771</t>
  </si>
  <si>
    <t>DE SAINT PIERRE</t>
  </si>
  <si>
    <t>163176110</t>
  </si>
  <si>
    <t>DIVRY</t>
  </si>
  <si>
    <t>163626933</t>
  </si>
  <si>
    <t>POUZOL</t>
  </si>
  <si>
    <t>ALEXANDRE</t>
  </si>
  <si>
    <t>161565258</t>
  </si>
  <si>
    <t>BARAT</t>
  </si>
  <si>
    <t>CAMILLE</t>
  </si>
  <si>
    <t>SCOUTS/GUIDES N.D. DE LA GARE</t>
  </si>
  <si>
    <t>117540521</t>
  </si>
  <si>
    <t>163341747</t>
  </si>
  <si>
    <t>BOURGEOIS</t>
  </si>
  <si>
    <t>163105367</t>
  </si>
  <si>
    <t>GAUTIER</t>
  </si>
  <si>
    <t>RAPHAEL</t>
  </si>
  <si>
    <t>162102471</t>
  </si>
  <si>
    <t>LE FLOCH-FAHEM</t>
  </si>
  <si>
    <t>MARIE-GWENAËLLE</t>
  </si>
  <si>
    <t>163709672</t>
  </si>
  <si>
    <t>NKOUNGA MANKESSI</t>
  </si>
  <si>
    <t>MAELYCE OCEANE</t>
  </si>
  <si>
    <t>161364816</t>
  </si>
  <si>
    <t>PIN</t>
  </si>
  <si>
    <t>ASTRID</t>
  </si>
  <si>
    <t>163708286</t>
  </si>
  <si>
    <t>ZAMPIERI</t>
  </si>
  <si>
    <t>JOSE EDUARDO</t>
  </si>
  <si>
    <t>161408028</t>
  </si>
  <si>
    <t>MALLET-GUY</t>
  </si>
  <si>
    <t>CLEMENT</t>
  </si>
  <si>
    <t>PIONNIERS/CARAVELLES N.D. DE LA GARE</t>
  </si>
  <si>
    <t>117540531</t>
  </si>
  <si>
    <t>230</t>
  </si>
  <si>
    <t>163641543</t>
  </si>
  <si>
    <t>CARIOU</t>
  </si>
  <si>
    <t>CHRISTELLE</t>
  </si>
  <si>
    <t>233</t>
  </si>
  <si>
    <t>151604527</t>
  </si>
  <si>
    <t>CHAUVIN</t>
  </si>
  <si>
    <t>COMPAGNONS N.D. DE LA GARE</t>
  </si>
  <si>
    <t>117540541</t>
  </si>
  <si>
    <t>240</t>
  </si>
  <si>
    <t>152921300</t>
  </si>
  <si>
    <t>DE RANCOURT</t>
  </si>
  <si>
    <t>PHILIPPINE</t>
  </si>
  <si>
    <t>163371893</t>
  </si>
  <si>
    <t>CARPENTIER DE CHANGY</t>
  </si>
  <si>
    <t>GREGOIRE</t>
  </si>
  <si>
    <t>FARFADETS N.D. DE LA GARE</t>
  </si>
  <si>
    <t>117540571</t>
  </si>
  <si>
    <t>270</t>
  </si>
  <si>
    <t>163712865</t>
  </si>
  <si>
    <t>BLANCHELANDE</t>
  </si>
  <si>
    <t>YSE</t>
  </si>
  <si>
    <t>163388880</t>
  </si>
  <si>
    <t>COURTOIS</t>
  </si>
  <si>
    <t>MATTHIEU</t>
  </si>
  <si>
    <t>163388864</t>
  </si>
  <si>
    <t>SARAH</t>
  </si>
  <si>
    <t>163371869</t>
  </si>
  <si>
    <t>DE CHANGY</t>
  </si>
  <si>
    <t>162391826</t>
  </si>
  <si>
    <t>CÉLINE</t>
  </si>
  <si>
    <t>163569836</t>
  </si>
  <si>
    <t>PADOVANI</t>
  </si>
  <si>
    <t>ODILE</t>
  </si>
  <si>
    <t>163712857</t>
  </si>
  <si>
    <t>SHAHAZIZYAN</t>
  </si>
  <si>
    <t>PARUYR</t>
  </si>
  <si>
    <t>153090394</t>
  </si>
  <si>
    <t>MANCEL</t>
  </si>
  <si>
    <t>GROUPE SAINT MEDARD - PARIS 5</t>
  </si>
  <si>
    <t>117541700</t>
  </si>
  <si>
    <t>120733852</t>
  </si>
  <si>
    <t>XAVIER</t>
  </si>
  <si>
    <t>162730371</t>
  </si>
  <si>
    <t>GRUEL</t>
  </si>
  <si>
    <t>JOACHIM</t>
  </si>
  <si>
    <t>301</t>
  </si>
  <si>
    <t>162730363</t>
  </si>
  <si>
    <t>LAURE</t>
  </si>
  <si>
    <t>163681606</t>
  </si>
  <si>
    <t>BACQUET</t>
  </si>
  <si>
    <t>ALEXIS</t>
  </si>
  <si>
    <t>163311352</t>
  </si>
  <si>
    <t>ALAMALHODA</t>
  </si>
  <si>
    <t>MARIE-LAURE</t>
  </si>
  <si>
    <t>162998622</t>
  </si>
  <si>
    <t>ASTY</t>
  </si>
  <si>
    <t>PHILIPPE</t>
  </si>
  <si>
    <t>163586955</t>
  </si>
  <si>
    <t>LE ROUX - MION</t>
  </si>
  <si>
    <t>ROZENN</t>
  </si>
  <si>
    <t>163556148</t>
  </si>
  <si>
    <t>MEFFERT</t>
  </si>
  <si>
    <t>162929932</t>
  </si>
  <si>
    <t>AIRIAU</t>
  </si>
  <si>
    <t>SIXTINE</t>
  </si>
  <si>
    <t>1ère LOUVETEAUX/JEANNETTES ST MÉDARD</t>
  </si>
  <si>
    <t>117541711</t>
  </si>
  <si>
    <t>163718037</t>
  </si>
  <si>
    <t>CANU</t>
  </si>
  <si>
    <t>ANNABELLE</t>
  </si>
  <si>
    <t>163514542</t>
  </si>
  <si>
    <t>CHEYSSON</t>
  </si>
  <si>
    <t>LOUISE</t>
  </si>
  <si>
    <t>162198438</t>
  </si>
  <si>
    <t>CLAES</t>
  </si>
  <si>
    <t>SOLINE</t>
  </si>
  <si>
    <t>141</t>
  </si>
  <si>
    <t>160620399</t>
  </si>
  <si>
    <t>JOFFRET</t>
  </si>
  <si>
    <t>MELANIE</t>
  </si>
  <si>
    <t>61ème SCOUTS/GUIDES ST MÉDARD</t>
  </si>
  <si>
    <t>117541721</t>
  </si>
  <si>
    <t>163540076</t>
  </si>
  <si>
    <t>ENGELBERG</t>
  </si>
  <si>
    <t>ESTHER</t>
  </si>
  <si>
    <t>161187341</t>
  </si>
  <si>
    <t>EUVRARD</t>
  </si>
  <si>
    <t>161059696</t>
  </si>
  <si>
    <t>PIERRE-LOUIS</t>
  </si>
  <si>
    <t>161208668</t>
  </si>
  <si>
    <t>QUINTERO</t>
  </si>
  <si>
    <t>ALLOMS MATTEO</t>
  </si>
  <si>
    <t>2ème SCOUTS/GUIDES ST MÉDARD</t>
  </si>
  <si>
    <t>117541722</t>
  </si>
  <si>
    <t>161810166</t>
  </si>
  <si>
    <t>CLARKE WING</t>
  </si>
  <si>
    <t>QUENTIN</t>
  </si>
  <si>
    <t>161181038</t>
  </si>
  <si>
    <t>MION</t>
  </si>
  <si>
    <t>ADELAIDE</t>
  </si>
  <si>
    <t>153010111</t>
  </si>
  <si>
    <t>ZUBER</t>
  </si>
  <si>
    <t>MARTIN</t>
  </si>
  <si>
    <t>61ème PIONNIERS/CARAVELLES ST MÉDARD</t>
  </si>
  <si>
    <t>117541731</t>
  </si>
  <si>
    <t>160146783</t>
  </si>
  <si>
    <t>BERTHAULT</t>
  </si>
  <si>
    <t>161432358</t>
  </si>
  <si>
    <t>BORDAIS</t>
  </si>
  <si>
    <t>161669026</t>
  </si>
  <si>
    <t>RETOURNARD</t>
  </si>
  <si>
    <t>PIERRE</t>
  </si>
  <si>
    <t>163392691</t>
  </si>
  <si>
    <t>VIGNANCOUR</t>
  </si>
  <si>
    <t>LUCE</t>
  </si>
  <si>
    <t>61ème COMPAGNONS ST MÉDARD</t>
  </si>
  <si>
    <t>117541741</t>
  </si>
  <si>
    <t>163392683</t>
  </si>
  <si>
    <t>JEROME</t>
  </si>
  <si>
    <t>152101986</t>
  </si>
  <si>
    <t>MANGENOT</t>
  </si>
  <si>
    <t>62ème COMPAGNONS ST MÉDARD</t>
  </si>
  <si>
    <t>117541742</t>
  </si>
  <si>
    <t>163218003</t>
  </si>
  <si>
    <t>RAME</t>
  </si>
  <si>
    <t>FLORIANE</t>
  </si>
  <si>
    <t>163096178</t>
  </si>
  <si>
    <t>MOLENGE MUBIALA</t>
  </si>
  <si>
    <t>NATHAN</t>
  </si>
  <si>
    <t>61ème FARFADETS ST MÉDARD</t>
  </si>
  <si>
    <t>117541771</t>
  </si>
  <si>
    <t>163498928</t>
  </si>
  <si>
    <t>CIAFFI</t>
  </si>
  <si>
    <t>JULIEN</t>
  </si>
  <si>
    <t>163498910</t>
  </si>
  <si>
    <t>DENOITS</t>
  </si>
  <si>
    <t>ANAÏS</t>
  </si>
  <si>
    <t>163498952</t>
  </si>
  <si>
    <t>GREZES</t>
  </si>
  <si>
    <t>AURELIE</t>
  </si>
  <si>
    <t>163601662</t>
  </si>
  <si>
    <t>HAUBOLD</t>
  </si>
  <si>
    <t>BENEDICTE</t>
  </si>
  <si>
    <t>163600119</t>
  </si>
  <si>
    <t>KUHN</t>
  </si>
  <si>
    <t>JEAN-DANIEL</t>
  </si>
  <si>
    <t>163600101</t>
  </si>
  <si>
    <t>MILAGRES</t>
  </si>
  <si>
    <t>RAQUEL</t>
  </si>
  <si>
    <t>163604161</t>
  </si>
  <si>
    <t>PASERO</t>
  </si>
  <si>
    <t>PERRINE</t>
  </si>
  <si>
    <t>163698156</t>
  </si>
  <si>
    <t>SCHÜTTE</t>
  </si>
  <si>
    <t>MARC</t>
  </si>
  <si>
    <t>163462527</t>
  </si>
  <si>
    <t>TORAVEL</t>
  </si>
  <si>
    <t>EMMANUELLE</t>
  </si>
  <si>
    <t>163625349</t>
  </si>
  <si>
    <t>YANG</t>
  </si>
  <si>
    <t>163625331</t>
  </si>
  <si>
    <t>CATHERINE</t>
  </si>
  <si>
    <t>162153838</t>
  </si>
  <si>
    <t>MARIANI</t>
  </si>
  <si>
    <t>GROUPE SAINT JACQUES DU HAUT PAS - PARIS 5</t>
  </si>
  <si>
    <t>117541800</t>
  </si>
  <si>
    <t>162348257</t>
  </si>
  <si>
    <t>LESCUYER</t>
  </si>
  <si>
    <t>STEPHANIE</t>
  </si>
  <si>
    <t>163543989</t>
  </si>
  <si>
    <t>ZHU</t>
  </si>
  <si>
    <t>162960291</t>
  </si>
  <si>
    <t>HOLLINGSHAUSEN</t>
  </si>
  <si>
    <t>163569307</t>
  </si>
  <si>
    <t>LEPOUTRE</t>
  </si>
  <si>
    <t>163569290</t>
  </si>
  <si>
    <t>FABRICE</t>
  </si>
  <si>
    <t>163072615</t>
  </si>
  <si>
    <t>SEURRE</t>
  </si>
  <si>
    <t>160658845</t>
  </si>
  <si>
    <t>SILLY</t>
  </si>
  <si>
    <t>KENT</t>
  </si>
  <si>
    <t>258ème LOUVETEAUX/JEANNETTES ST JACQUES DU HAUT PA</t>
  </si>
  <si>
    <t>117541811</t>
  </si>
  <si>
    <t>160510954</t>
  </si>
  <si>
    <t>BIAIS</t>
  </si>
  <si>
    <t>HELMINA</t>
  </si>
  <si>
    <t>161476629</t>
  </si>
  <si>
    <t>G'SELL</t>
  </si>
  <si>
    <t>LAURA</t>
  </si>
  <si>
    <t>161571304</t>
  </si>
  <si>
    <t>GARCIA-COUSTEAU</t>
  </si>
  <si>
    <t>LAURANNE</t>
  </si>
  <si>
    <t>161725323</t>
  </si>
  <si>
    <t>PERRET</t>
  </si>
  <si>
    <t>THIBAULT</t>
  </si>
  <si>
    <t>161186880</t>
  </si>
  <si>
    <t>TALLON</t>
  </si>
  <si>
    <t>JEANNE</t>
  </si>
  <si>
    <t>161297562</t>
  </si>
  <si>
    <t>CLARISSE</t>
  </si>
  <si>
    <t>LUDOVIC</t>
  </si>
  <si>
    <t>258ème SCOUTS/GUIDES ST JACQUES DU HAUT PAS</t>
  </si>
  <si>
    <t>117541821</t>
  </si>
  <si>
    <t>161293776</t>
  </si>
  <si>
    <t>MAYEUR</t>
  </si>
  <si>
    <t>HENRI</t>
  </si>
  <si>
    <t>163411186</t>
  </si>
  <si>
    <t>SACCO</t>
  </si>
  <si>
    <t>JULIETTE</t>
  </si>
  <si>
    <t>161435245</t>
  </si>
  <si>
    <t>SALHA</t>
  </si>
  <si>
    <t>HELENE</t>
  </si>
  <si>
    <t>161615780</t>
  </si>
  <si>
    <t>TERRIEN</t>
  </si>
  <si>
    <t>152822151</t>
  </si>
  <si>
    <t>VARCIN</t>
  </si>
  <si>
    <t>152767323</t>
  </si>
  <si>
    <t>FRENOIS</t>
  </si>
  <si>
    <t>CEDRIC</t>
  </si>
  <si>
    <t>258ème PIONNIERS/CARAVELLES ST JACQUES DU HAUT PAS</t>
  </si>
  <si>
    <t>117541831</t>
  </si>
  <si>
    <t>161214631</t>
  </si>
  <si>
    <t>GROUPE SAINT ÉTIENNE DU MONT - PARIS 5</t>
  </si>
  <si>
    <t>117541900</t>
  </si>
  <si>
    <t>163675922</t>
  </si>
  <si>
    <t>DE CALAN</t>
  </si>
  <si>
    <t>ELISABETH</t>
  </si>
  <si>
    <t>162923497</t>
  </si>
  <si>
    <t>DUFETELLE</t>
  </si>
  <si>
    <t>SANDRINE</t>
  </si>
  <si>
    <t>162472684</t>
  </si>
  <si>
    <t>ROTA</t>
  </si>
  <si>
    <t>JEAN-MARIE</t>
  </si>
  <si>
    <t>163675972</t>
  </si>
  <si>
    <t>DUMERCHEZ</t>
  </si>
  <si>
    <t>110ème LOUVETEAUX/JEANNETTES ST ÉTIENNE DU MONT</t>
  </si>
  <si>
    <t>117541911</t>
  </si>
  <si>
    <t>Non</t>
  </si>
  <si>
    <t>161647858</t>
  </si>
  <si>
    <t>ELOY</t>
  </si>
  <si>
    <t>160025698</t>
  </si>
  <si>
    <t>PRESTAT</t>
  </si>
  <si>
    <t>EDOUARD</t>
  </si>
  <si>
    <t>163631388</t>
  </si>
  <si>
    <t>BARBIER DE LA SERRE</t>
  </si>
  <si>
    <t>110ème SCOUTS/GUIDES ST ÉTIENNE DU MONT</t>
  </si>
  <si>
    <t>117541921</t>
  </si>
  <si>
    <t>161437928</t>
  </si>
  <si>
    <t>DONAT-BOUILLUD</t>
  </si>
  <si>
    <t>161437887</t>
  </si>
  <si>
    <t>GUILLERMAIN</t>
  </si>
  <si>
    <t>PAOLA</t>
  </si>
  <si>
    <t>161639938</t>
  </si>
  <si>
    <t>BEFFA</t>
  </si>
  <si>
    <t>IRIS</t>
  </si>
  <si>
    <t>110ème PIONNIERS/CARAVELLES ST ÉTIENNE DU MONT</t>
  </si>
  <si>
    <t>117541931</t>
  </si>
  <si>
    <t>161318681</t>
  </si>
  <si>
    <t>GODA</t>
  </si>
  <si>
    <t>ANN PERRYN ELOISSE</t>
  </si>
  <si>
    <t>160146825</t>
  </si>
  <si>
    <t>JAROUSSEAU</t>
  </si>
  <si>
    <t>VALENTIN</t>
  </si>
  <si>
    <t>161255130</t>
  </si>
  <si>
    <t>PEPIN</t>
  </si>
  <si>
    <t>MAHAUT</t>
  </si>
  <si>
    <t>162125358</t>
  </si>
  <si>
    <t>LE BLANC</t>
  </si>
  <si>
    <t>MARIANNE</t>
  </si>
  <si>
    <t>110ème COMPAGNONS ST ÉTIENNE DU MONT</t>
  </si>
  <si>
    <t>117541941</t>
  </si>
  <si>
    <t>153199732</t>
  </si>
  <si>
    <t>ROMANE</t>
  </si>
  <si>
    <t>163626595</t>
  </si>
  <si>
    <t>DE MIRAMON</t>
  </si>
  <si>
    <t>CHARLES</t>
  </si>
  <si>
    <t>GROUPE SAINT GERMAIN DES PRÉS - PARIS 7</t>
  </si>
  <si>
    <t>117542000</t>
  </si>
  <si>
    <t>163459334</t>
  </si>
  <si>
    <t>DRIANCOURT</t>
  </si>
  <si>
    <t>VASSILIKI</t>
  </si>
  <si>
    <t>163330922</t>
  </si>
  <si>
    <t>SIBENALER</t>
  </si>
  <si>
    <t>OLIVIER</t>
  </si>
  <si>
    <t>163705381</t>
  </si>
  <si>
    <t>DE RINCQUESEN</t>
  </si>
  <si>
    <t>THIBAUT</t>
  </si>
  <si>
    <t>163312095</t>
  </si>
  <si>
    <t>LANNEAU</t>
  </si>
  <si>
    <t>CLAIRE</t>
  </si>
  <si>
    <t>163351960</t>
  </si>
  <si>
    <t>MIGNONAC</t>
  </si>
  <si>
    <t>163675336</t>
  </si>
  <si>
    <t>SERIZAY</t>
  </si>
  <si>
    <t>163705373</t>
  </si>
  <si>
    <t>BONICHON</t>
  </si>
  <si>
    <t>JEANNETTES ST GERMAIN DES PRÉS</t>
  </si>
  <si>
    <t>117542010</t>
  </si>
  <si>
    <t>162135315</t>
  </si>
  <si>
    <t>COLLE</t>
  </si>
  <si>
    <t>163014310</t>
  </si>
  <si>
    <t>LUCAS</t>
  </si>
  <si>
    <t>MAROUSSIA</t>
  </si>
  <si>
    <t>163626686</t>
  </si>
  <si>
    <t>SAUVANET</t>
  </si>
  <si>
    <t>MARIE-ANNE</t>
  </si>
  <si>
    <t>162098480</t>
  </si>
  <si>
    <t>MANTHOULIS</t>
  </si>
  <si>
    <t>MELINA</t>
  </si>
  <si>
    <t>96ème LOUVETEAUX ST GERMAIN DES PRÉS</t>
  </si>
  <si>
    <t>117542011</t>
  </si>
  <si>
    <t>163645785</t>
  </si>
  <si>
    <t>BRUNO</t>
  </si>
  <si>
    <t>ROMAIN</t>
  </si>
  <si>
    <t>163498671</t>
  </si>
  <si>
    <t>MARCHESELLI</t>
  </si>
  <si>
    <t>SILVIA</t>
  </si>
  <si>
    <t>161440450</t>
  </si>
  <si>
    <t>GUILLEMETTE</t>
  </si>
  <si>
    <t>GUIDES ST GERMAIN DES PRÉS</t>
  </si>
  <si>
    <t>117542020</t>
  </si>
  <si>
    <t>161609072</t>
  </si>
  <si>
    <t>DARBOIS</t>
  </si>
  <si>
    <t>LUCIE</t>
  </si>
  <si>
    <t>162014220</t>
  </si>
  <si>
    <t>FREDERIC-DUBOSC</t>
  </si>
  <si>
    <t>GUILLAUME</t>
  </si>
  <si>
    <t>163295960</t>
  </si>
  <si>
    <t>GUYOT</t>
  </si>
  <si>
    <t>ANTHONY</t>
  </si>
  <si>
    <t>163098611</t>
  </si>
  <si>
    <t>SIMON-DUNEAU</t>
  </si>
  <si>
    <t>ALBANE</t>
  </si>
  <si>
    <t>164ème SCOUTS ST GERMAIN DES PRÉS</t>
  </si>
  <si>
    <t>117542021</t>
  </si>
  <si>
    <t>163087680</t>
  </si>
  <si>
    <t>PEZZOLI</t>
  </si>
  <si>
    <t>CAROLINE</t>
  </si>
  <si>
    <t>163679073</t>
  </si>
  <si>
    <t>SOULARD</t>
  </si>
  <si>
    <t>EMMANUEL</t>
  </si>
  <si>
    <t>131231813</t>
  </si>
  <si>
    <t>QUINCHON</t>
  </si>
  <si>
    <t>196ème PIONNIERS ST GERMAIN DES PRÉS</t>
  </si>
  <si>
    <t>117542031</t>
  </si>
  <si>
    <t>153609672</t>
  </si>
  <si>
    <t>GARDENT</t>
  </si>
  <si>
    <t>161990059</t>
  </si>
  <si>
    <t>LHUILLIER</t>
  </si>
  <si>
    <t>163366282</t>
  </si>
  <si>
    <t>PLOQUIN</t>
  </si>
  <si>
    <t>163717964</t>
  </si>
  <si>
    <t>KOPPE</t>
  </si>
  <si>
    <t>MARC OLIVIER</t>
  </si>
  <si>
    <t>96ème COMPAGNONS ST GERMAIN DES PRÉS</t>
  </si>
  <si>
    <t>117542041</t>
  </si>
  <si>
    <t>131125429</t>
  </si>
  <si>
    <t>163360367</t>
  </si>
  <si>
    <t>163351829</t>
  </si>
  <si>
    <t>LAURENT</t>
  </si>
  <si>
    <t>131098725</t>
  </si>
  <si>
    <t>VERLEY</t>
  </si>
  <si>
    <t>162993846</t>
  </si>
  <si>
    <t>ABOU KARAM</t>
  </si>
  <si>
    <t>NAJLA</t>
  </si>
  <si>
    <t>GROUPE NOTRE DAME DU LIBAN - PARIS 5</t>
  </si>
  <si>
    <t>117542100</t>
  </si>
  <si>
    <t>163610522</t>
  </si>
  <si>
    <t>AIME</t>
  </si>
  <si>
    <t>153175096</t>
  </si>
  <si>
    <t>REKEIBI</t>
  </si>
  <si>
    <t>GEORGES</t>
  </si>
  <si>
    <t>161539386</t>
  </si>
  <si>
    <t>CHAWAH</t>
  </si>
  <si>
    <t>THEO</t>
  </si>
  <si>
    <t>163015805</t>
  </si>
  <si>
    <t>KOUEK</t>
  </si>
  <si>
    <t>MAYLIS</t>
  </si>
  <si>
    <t>152385134</t>
  </si>
  <si>
    <t>SOUEID</t>
  </si>
  <si>
    <t>162880267</t>
  </si>
  <si>
    <t>CHARBEL</t>
  </si>
  <si>
    <t>SABINE</t>
  </si>
  <si>
    <t>1ère LOUVETEAUX N.D. DU LIBAN</t>
  </si>
  <si>
    <t>117542111</t>
  </si>
  <si>
    <t>161655380</t>
  </si>
  <si>
    <t>TINA</t>
  </si>
  <si>
    <t>161317617</t>
  </si>
  <si>
    <t>HAYEK</t>
  </si>
  <si>
    <t>SOPHIA</t>
  </si>
  <si>
    <t>161655984</t>
  </si>
  <si>
    <t>MAKHOUL</t>
  </si>
  <si>
    <t>CHRISTOPHE ELIE</t>
  </si>
  <si>
    <t>161317592</t>
  </si>
  <si>
    <t>ABI FRAM</t>
  </si>
  <si>
    <t>MARIO</t>
  </si>
  <si>
    <t>1ère SCOUTS N.D. DU LIBAN</t>
  </si>
  <si>
    <t>117542121</t>
  </si>
  <si>
    <t>161317500</t>
  </si>
  <si>
    <t>ILONA</t>
  </si>
  <si>
    <t>162864592</t>
  </si>
  <si>
    <t>CHALHOUB</t>
  </si>
  <si>
    <t>LEA</t>
  </si>
  <si>
    <t>163395489</t>
  </si>
  <si>
    <t>NASR</t>
  </si>
  <si>
    <t>161317609</t>
  </si>
  <si>
    <t>JOE</t>
  </si>
  <si>
    <t>1ère PIONNIERS N.D. DU LIBAN</t>
  </si>
  <si>
    <t>117542131</t>
  </si>
  <si>
    <t>163291025</t>
  </si>
  <si>
    <t>GEMAYEL</t>
  </si>
  <si>
    <t>162700712</t>
  </si>
  <si>
    <t>ASSY</t>
  </si>
  <si>
    <t>HIBA</t>
  </si>
  <si>
    <t>162059036</t>
  </si>
  <si>
    <t>KHALIL</t>
  </si>
  <si>
    <t>MARTINE</t>
  </si>
  <si>
    <t>152385084</t>
  </si>
  <si>
    <t>KAIROUZ</t>
  </si>
  <si>
    <t>1ère COMPAGNONS N.D. DU LIBAN</t>
  </si>
  <si>
    <t>117542141</t>
  </si>
  <si>
    <t>162301049</t>
  </si>
  <si>
    <t>HWEIS</t>
  </si>
  <si>
    <t>ELMA</t>
  </si>
  <si>
    <t>1ère FARFADETS N.D. DU LIBAN</t>
  </si>
  <si>
    <t>117542171</t>
  </si>
  <si>
    <t>162670387</t>
  </si>
  <si>
    <t>KARAM</t>
  </si>
  <si>
    <t>GABRIELLA</t>
  </si>
  <si>
    <t>160696803</t>
  </si>
  <si>
    <t>EL NACCOUR</t>
  </si>
  <si>
    <t>RUBY</t>
  </si>
  <si>
    <t>RÉSEAU IMPEESA NOTRE DAME DU LIBAN</t>
  </si>
  <si>
    <t>117542181</t>
  </si>
  <si>
    <t>180L</t>
  </si>
  <si>
    <t>151465564</t>
  </si>
  <si>
    <t>ELIAS</t>
  </si>
  <si>
    <t>151688918</t>
  </si>
  <si>
    <t>151479599</t>
  </si>
  <si>
    <t>GHARBI</t>
  </si>
  <si>
    <t>VITTORIO</t>
  </si>
  <si>
    <t>160867313</t>
  </si>
  <si>
    <t>ROCHE</t>
  </si>
  <si>
    <t>CARMEN</t>
  </si>
  <si>
    <t>161028279</t>
  </si>
  <si>
    <t>SADEK</t>
  </si>
  <si>
    <t>RONALD</t>
  </si>
  <si>
    <t>161288884</t>
  </si>
  <si>
    <t>ROBIN</t>
  </si>
  <si>
    <t>163113237</t>
  </si>
  <si>
    <t>SENECHAL</t>
  </si>
  <si>
    <t>BERTRAND</t>
  </si>
  <si>
    <t>GROUPE LE BON CONSEIL - PARIS 7</t>
  </si>
  <si>
    <t>117543100</t>
  </si>
  <si>
    <t>163113229</t>
  </si>
  <si>
    <t>SÉNÉCHAL</t>
  </si>
  <si>
    <t>SÉVERINE</t>
  </si>
  <si>
    <t>163115499</t>
  </si>
  <si>
    <t>DESFOSSES</t>
  </si>
  <si>
    <t>MICHELE</t>
  </si>
  <si>
    <t>163115481</t>
  </si>
  <si>
    <t>CHRISTIAN</t>
  </si>
  <si>
    <t>163113112</t>
  </si>
  <si>
    <t>GOUGE</t>
  </si>
  <si>
    <t>163113104</t>
  </si>
  <si>
    <t>NATHALIE</t>
  </si>
  <si>
    <t>163113138</t>
  </si>
  <si>
    <t>PIGASSE</t>
  </si>
  <si>
    <t>163113154</t>
  </si>
  <si>
    <t>STÉPHANIE</t>
  </si>
  <si>
    <t>162899028</t>
  </si>
  <si>
    <t>BENECH</t>
  </si>
  <si>
    <t>161982527</t>
  </si>
  <si>
    <t>BURGELIN</t>
  </si>
  <si>
    <t>162989796</t>
  </si>
  <si>
    <t>DELAHOUSSE</t>
  </si>
  <si>
    <t>163078415</t>
  </si>
  <si>
    <t>BENICHOU</t>
  </si>
  <si>
    <t>FRANCK</t>
  </si>
  <si>
    <t>160258950</t>
  </si>
  <si>
    <t>VUILLEMIN</t>
  </si>
  <si>
    <t>FRANCOIS-REGIS</t>
  </si>
  <si>
    <t>161672467</t>
  </si>
  <si>
    <t>CORDIER</t>
  </si>
  <si>
    <t>ARTHUR</t>
  </si>
  <si>
    <t>5ème JEANNETTES LE BON CONSEIL</t>
  </si>
  <si>
    <t>117543110</t>
  </si>
  <si>
    <t>161571932</t>
  </si>
  <si>
    <t>DESBORDES</t>
  </si>
  <si>
    <t>160089694</t>
  </si>
  <si>
    <t>FOUGERAT</t>
  </si>
  <si>
    <t>OMBELINE</t>
  </si>
  <si>
    <t>161212742</t>
  </si>
  <si>
    <t>MILLE</t>
  </si>
  <si>
    <t>BLANDINE</t>
  </si>
  <si>
    <t>160799284</t>
  </si>
  <si>
    <t>MOURET</t>
  </si>
  <si>
    <t>BENJAMIN</t>
  </si>
  <si>
    <t>162234604</t>
  </si>
  <si>
    <t>CONSIGNY</t>
  </si>
  <si>
    <t>LEO</t>
  </si>
  <si>
    <t>131ème-251ème LOUVETEAUX LE BON CONSEIL</t>
  </si>
  <si>
    <t>117543111</t>
  </si>
  <si>
    <t>162175593</t>
  </si>
  <si>
    <t>161425478</t>
  </si>
  <si>
    <t>JOS</t>
  </si>
  <si>
    <t>MAXIME</t>
  </si>
  <si>
    <t>161269503</t>
  </si>
  <si>
    <t>LEMIERRE</t>
  </si>
  <si>
    <t>161213138</t>
  </si>
  <si>
    <t>MICELI</t>
  </si>
  <si>
    <t>160632048</t>
  </si>
  <si>
    <t>CLERICI</t>
  </si>
  <si>
    <t>AGNES</t>
  </si>
  <si>
    <t>5ème GUIDES LE BON CONSEIL</t>
  </si>
  <si>
    <t>117543120</t>
  </si>
  <si>
    <t>131411233</t>
  </si>
  <si>
    <t>COMOLET</t>
  </si>
  <si>
    <t>BERENICE</t>
  </si>
  <si>
    <t>160089678</t>
  </si>
  <si>
    <t>160632014</t>
  </si>
  <si>
    <t>131ème SCOUTS LE BON CONSEIL</t>
  </si>
  <si>
    <t>117543121</t>
  </si>
  <si>
    <t>161326147</t>
  </si>
  <si>
    <t>DELAPORTE</t>
  </si>
  <si>
    <t>SAMEER</t>
  </si>
  <si>
    <t>161222353</t>
  </si>
  <si>
    <t>JUILLIARD</t>
  </si>
  <si>
    <t>COLIN</t>
  </si>
  <si>
    <t>161212750</t>
  </si>
  <si>
    <t>PALFREY</t>
  </si>
  <si>
    <t>161725993</t>
  </si>
  <si>
    <t>RICHE</t>
  </si>
  <si>
    <t>163567038</t>
  </si>
  <si>
    <t>5ème CARAVELLES LE BON CONSEIL</t>
  </si>
  <si>
    <t>117543130</t>
  </si>
  <si>
    <t>131134959</t>
  </si>
  <si>
    <t>FOUCHET</t>
  </si>
  <si>
    <t>AMELIE</t>
  </si>
  <si>
    <t>131237372</t>
  </si>
  <si>
    <t>LABRUSSE</t>
  </si>
  <si>
    <t>ALEXIA</t>
  </si>
  <si>
    <t>131144586</t>
  </si>
  <si>
    <t>1ère COMPAGNONS LE BON CONSEIL</t>
  </si>
  <si>
    <t>117543141</t>
  </si>
  <si>
    <t>120734314</t>
  </si>
  <si>
    <t>KOUDRINE</t>
  </si>
  <si>
    <t>CHARLOTTE</t>
  </si>
  <si>
    <t>152446787</t>
  </si>
  <si>
    <t>SAID</t>
  </si>
  <si>
    <t>FLORIAN</t>
  </si>
  <si>
    <t>162561536</t>
  </si>
  <si>
    <t>WAGNER</t>
  </si>
  <si>
    <t>163721262</t>
  </si>
  <si>
    <t>BUTIGIEG</t>
  </si>
  <si>
    <t>1ère FARFADETS LE BON CONSEIL</t>
  </si>
  <si>
    <t>117543171</t>
  </si>
  <si>
    <t>160261608</t>
  </si>
  <si>
    <t>PETTE</t>
  </si>
  <si>
    <t>GROUPE SAINT PIERRE DE MONTROUGE - PARIS 14</t>
  </si>
  <si>
    <t>117543300</t>
  </si>
  <si>
    <t>163306519</t>
  </si>
  <si>
    <t>163321161</t>
  </si>
  <si>
    <t>ALIZARD</t>
  </si>
  <si>
    <t>130017585</t>
  </si>
  <si>
    <t>ROCHET</t>
  </si>
  <si>
    <t>AUDE</t>
  </si>
  <si>
    <t>151079076</t>
  </si>
  <si>
    <t>SCHNEIDER</t>
  </si>
  <si>
    <t>150884831</t>
  </si>
  <si>
    <t>BONACOSSA</t>
  </si>
  <si>
    <t>CLAUDE</t>
  </si>
  <si>
    <t>131403479</t>
  </si>
  <si>
    <t>COPIN</t>
  </si>
  <si>
    <t>AURIANE</t>
  </si>
  <si>
    <t>163081343</t>
  </si>
  <si>
    <t>MAMBUENE</t>
  </si>
  <si>
    <t>BRENDA</t>
  </si>
  <si>
    <t>161204070</t>
  </si>
  <si>
    <t>FICHEPAIN</t>
  </si>
  <si>
    <t>HENRIETTE</t>
  </si>
  <si>
    <t>26ème JEANNETTES ST PIERRE DE MONTROUGE</t>
  </si>
  <si>
    <t>117543310</t>
  </si>
  <si>
    <t>163600052</t>
  </si>
  <si>
    <t>BARNIER</t>
  </si>
  <si>
    <t>ANDRÉE</t>
  </si>
  <si>
    <t>162304019</t>
  </si>
  <si>
    <t>CORMIER</t>
  </si>
  <si>
    <t>ADELE</t>
  </si>
  <si>
    <t>160019527</t>
  </si>
  <si>
    <t>COUTELOU</t>
  </si>
  <si>
    <t>161392370</t>
  </si>
  <si>
    <t>MERIGOUX</t>
  </si>
  <si>
    <t>163682331</t>
  </si>
  <si>
    <t>SALLER</t>
  </si>
  <si>
    <t>161196441</t>
  </si>
  <si>
    <t>ROSSIGNOL</t>
  </si>
  <si>
    <t>APOLLINE</t>
  </si>
  <si>
    <t>90ème LOUVETEAUX ST PIERRE DE MONTROUGE</t>
  </si>
  <si>
    <t>117543311</t>
  </si>
  <si>
    <t>163631205</t>
  </si>
  <si>
    <t>CHIU DE MARGERIE</t>
  </si>
  <si>
    <t>CÉLESTE</t>
  </si>
  <si>
    <t>163093463</t>
  </si>
  <si>
    <t>DERIEUX</t>
  </si>
  <si>
    <t>161586999</t>
  </si>
  <si>
    <t>LECONTE</t>
  </si>
  <si>
    <t>MARINE</t>
  </si>
  <si>
    <t>161975530</t>
  </si>
  <si>
    <t>JONAS</t>
  </si>
  <si>
    <t>153501515</t>
  </si>
  <si>
    <t>EUGENIE</t>
  </si>
  <si>
    <t>131403487</t>
  </si>
  <si>
    <t>FAVRE</t>
  </si>
  <si>
    <t>ESTELLE</t>
  </si>
  <si>
    <t>26ème GUIDES ST PIERRE DE MONTROUGE</t>
  </si>
  <si>
    <t>117543320</t>
  </si>
  <si>
    <t>162201017</t>
  </si>
  <si>
    <t>JOUBERT</t>
  </si>
  <si>
    <t>EMILIE</t>
  </si>
  <si>
    <t>161363587</t>
  </si>
  <si>
    <t>162895464</t>
  </si>
  <si>
    <t>POUGET</t>
  </si>
  <si>
    <t>ALICIA</t>
  </si>
  <si>
    <t>161196409</t>
  </si>
  <si>
    <t>VIOLLET</t>
  </si>
  <si>
    <t>90ème SCOUTS ST PIERRE DE MONTROUGE</t>
  </si>
  <si>
    <t>117543321</t>
  </si>
  <si>
    <t>162370052</t>
  </si>
  <si>
    <t>DEVINCRE</t>
  </si>
  <si>
    <t>LÉONARD</t>
  </si>
  <si>
    <t>160410908</t>
  </si>
  <si>
    <t>LE PENSEC</t>
  </si>
  <si>
    <t>161694734</t>
  </si>
  <si>
    <t>SEMENERI</t>
  </si>
  <si>
    <t>THÉODORE</t>
  </si>
  <si>
    <t>160602975</t>
  </si>
  <si>
    <t>THIBON</t>
  </si>
  <si>
    <t>153299144</t>
  </si>
  <si>
    <t>MOREAU</t>
  </si>
  <si>
    <t>90ème PIONNIERS ST PIERRE DE MONTROUGE</t>
  </si>
  <si>
    <t>117543331</t>
  </si>
  <si>
    <t>160518643</t>
  </si>
  <si>
    <t>CANO</t>
  </si>
  <si>
    <t>163651857</t>
  </si>
  <si>
    <t>DUJARDIN</t>
  </si>
  <si>
    <t>162742392</t>
  </si>
  <si>
    <t>KOUYO</t>
  </si>
  <si>
    <t>PIERRE-ARTHUR</t>
  </si>
  <si>
    <t>160599452</t>
  </si>
  <si>
    <t>VILLETTE</t>
  </si>
  <si>
    <t>ISAURE</t>
  </si>
  <si>
    <t>151142106</t>
  </si>
  <si>
    <t>CABARET</t>
  </si>
  <si>
    <t>1ère COMPAGNONS ST PIERRE DE MONTROUGE</t>
  </si>
  <si>
    <t>117543341</t>
  </si>
  <si>
    <t>120949433</t>
  </si>
  <si>
    <t>CHALIFOUR</t>
  </si>
  <si>
    <t>162935179</t>
  </si>
  <si>
    <t>LAUBEUF</t>
  </si>
  <si>
    <t>163182943</t>
  </si>
  <si>
    <t>GUILLEMOT</t>
  </si>
  <si>
    <t>MARIE-CECILE</t>
  </si>
  <si>
    <t>GROUPE NOTRE DAME DU ROSAIRE - PARIS 14</t>
  </si>
  <si>
    <t>117543500</t>
  </si>
  <si>
    <t>163188909</t>
  </si>
  <si>
    <t>POISSON</t>
  </si>
  <si>
    <t>VANESSA</t>
  </si>
  <si>
    <t>163561139</t>
  </si>
  <si>
    <t>MAPOBA</t>
  </si>
  <si>
    <t>LEANDRE DEW</t>
  </si>
  <si>
    <t>163371009</t>
  </si>
  <si>
    <t>CHAZOTTES</t>
  </si>
  <si>
    <t>ARNAUD</t>
  </si>
  <si>
    <t>163371322</t>
  </si>
  <si>
    <t>163561197</t>
  </si>
  <si>
    <t>NOËLLIE</t>
  </si>
  <si>
    <t>BARKISSOU</t>
  </si>
  <si>
    <t>163392740</t>
  </si>
  <si>
    <t>NUDANT</t>
  </si>
  <si>
    <t>HERVE</t>
  </si>
  <si>
    <t>161656825</t>
  </si>
  <si>
    <t>HUGO</t>
  </si>
  <si>
    <t>LOUVETEAUX N.D. DU ROSAIRE</t>
  </si>
  <si>
    <t>117543511</t>
  </si>
  <si>
    <t>161838093</t>
  </si>
  <si>
    <t>BONNEYRAT</t>
  </si>
  <si>
    <t>ADRIAN</t>
  </si>
  <si>
    <t>161378362</t>
  </si>
  <si>
    <t>CESARINE</t>
  </si>
  <si>
    <t>SCOUTS N.D. DU ROSAIRE</t>
  </si>
  <si>
    <t>117543521</t>
  </si>
  <si>
    <t>161718021</t>
  </si>
  <si>
    <t>LE GALL</t>
  </si>
  <si>
    <t>MALO</t>
  </si>
  <si>
    <t>161364220</t>
  </si>
  <si>
    <t>OULHEN</t>
  </si>
  <si>
    <t>GAETANE</t>
  </si>
  <si>
    <t>161364212</t>
  </si>
  <si>
    <t>162368495</t>
  </si>
  <si>
    <t>BOUCHEX BELLOMIE</t>
  </si>
  <si>
    <t>ELODIE</t>
  </si>
  <si>
    <t>GROUPE SAINT JEAN BAPTISTE DE LA SALLE - PARIS 15</t>
  </si>
  <si>
    <t>117544000</t>
  </si>
  <si>
    <t>162368487</t>
  </si>
  <si>
    <t>SEBASTIEN</t>
  </si>
  <si>
    <t>163272950</t>
  </si>
  <si>
    <t>BALANDRAS</t>
  </si>
  <si>
    <t>163272942</t>
  </si>
  <si>
    <t>163159504</t>
  </si>
  <si>
    <t>DE MAS LATRIE</t>
  </si>
  <si>
    <t>163109806</t>
  </si>
  <si>
    <t>DE VOGÜÉ</t>
  </si>
  <si>
    <t>FLORENCE</t>
  </si>
  <si>
    <t>163454847</t>
  </si>
  <si>
    <t>DUPLANTIER</t>
  </si>
  <si>
    <t>ERIC</t>
  </si>
  <si>
    <t>161448066</t>
  </si>
  <si>
    <t>SCHNITZLER</t>
  </si>
  <si>
    <t>4ème JEANNETTES ST JB DE LA SALLE</t>
  </si>
  <si>
    <t>117544010</t>
  </si>
  <si>
    <t>163365979</t>
  </si>
  <si>
    <t>161388965</t>
  </si>
  <si>
    <t>BAUDUIN</t>
  </si>
  <si>
    <t>4ème LOUVETEAUX ST JB DE LA SALLE</t>
  </si>
  <si>
    <t>117544011</t>
  </si>
  <si>
    <t>163568028</t>
  </si>
  <si>
    <t>DE JARNAC</t>
  </si>
  <si>
    <t>163499108</t>
  </si>
  <si>
    <t>LE MOINE</t>
  </si>
  <si>
    <t>162593969</t>
  </si>
  <si>
    <t>SLOMSKA</t>
  </si>
  <si>
    <t>CÉCILE</t>
  </si>
  <si>
    <t>161273265</t>
  </si>
  <si>
    <t>YEH</t>
  </si>
  <si>
    <t>4ème GUIDES ST JB DE LA SALLE</t>
  </si>
  <si>
    <t>117544020</t>
  </si>
  <si>
    <t>161481305</t>
  </si>
  <si>
    <t>BACCAINI</t>
  </si>
  <si>
    <t>LUCIEN</t>
  </si>
  <si>
    <t>161388999</t>
  </si>
  <si>
    <t>CECILE</t>
  </si>
  <si>
    <t>160132361</t>
  </si>
  <si>
    <t>PEIFFER</t>
  </si>
  <si>
    <t>4ème SCOUTS ST JB DE LA SALLE</t>
  </si>
  <si>
    <t>117544021</t>
  </si>
  <si>
    <t>153646708</t>
  </si>
  <si>
    <t>CAUSSE</t>
  </si>
  <si>
    <t>163485454</t>
  </si>
  <si>
    <t>HENRY</t>
  </si>
  <si>
    <t>162694288</t>
  </si>
  <si>
    <t>DALLARD</t>
  </si>
  <si>
    <t>JULIE</t>
  </si>
  <si>
    <t>4ème CARAVELLES ST JB DE LA SALLE</t>
  </si>
  <si>
    <t>117544030</t>
  </si>
  <si>
    <t>163086856</t>
  </si>
  <si>
    <t>CLISSON</t>
  </si>
  <si>
    <t>161384054</t>
  </si>
  <si>
    <t>POLINE</t>
  </si>
  <si>
    <t>GUENOLE</t>
  </si>
  <si>
    <t>4ème PIONNIERS ST JB DE LA SALLE</t>
  </si>
  <si>
    <t>117544031</t>
  </si>
  <si>
    <t>163571360</t>
  </si>
  <si>
    <t>HARATYK</t>
  </si>
  <si>
    <t>153148531</t>
  </si>
  <si>
    <t>152414439</t>
  </si>
  <si>
    <t>DESCHAUME</t>
  </si>
  <si>
    <t>1ère COMPAGNONS ST JB DE LA SALLE</t>
  </si>
  <si>
    <t>117544041</t>
  </si>
  <si>
    <t>163568383</t>
  </si>
  <si>
    <t>LASSERRE</t>
  </si>
  <si>
    <t>SYLVIE</t>
  </si>
  <si>
    <t>4ème FARFADETS ST JB DE LA SALLE</t>
  </si>
  <si>
    <t>117544071</t>
  </si>
  <si>
    <t>163569480</t>
  </si>
  <si>
    <t>ANGE PAULET</t>
  </si>
  <si>
    <t>163554168</t>
  </si>
  <si>
    <t>CHALET</t>
  </si>
  <si>
    <t>163548799</t>
  </si>
  <si>
    <t>CHECHOI PANGOP</t>
  </si>
  <si>
    <t>REINETTE</t>
  </si>
  <si>
    <t>163551338</t>
  </si>
  <si>
    <t>DJELALIAN</t>
  </si>
  <si>
    <t>AGATHE</t>
  </si>
  <si>
    <t>163554100</t>
  </si>
  <si>
    <t>LECA</t>
  </si>
  <si>
    <t>BERNARD</t>
  </si>
  <si>
    <t>163313879</t>
  </si>
  <si>
    <t>GARAT</t>
  </si>
  <si>
    <t>GROUPE DUMONT D'URVILLE - PARIS 15</t>
  </si>
  <si>
    <t>117544100</t>
  </si>
  <si>
    <t>163339221</t>
  </si>
  <si>
    <t>CADOR</t>
  </si>
  <si>
    <t>163318069</t>
  </si>
  <si>
    <t>CANIVET</t>
  </si>
  <si>
    <t>163338215</t>
  </si>
  <si>
    <t>TAILLEFER DE LAPORTALIERE</t>
  </si>
  <si>
    <t>ALEXANDRA</t>
  </si>
  <si>
    <t>163109343</t>
  </si>
  <si>
    <t>BOHN</t>
  </si>
  <si>
    <t>163159992</t>
  </si>
  <si>
    <t>LE VAILLANT</t>
  </si>
  <si>
    <t>163635348</t>
  </si>
  <si>
    <t>BREGEON</t>
  </si>
  <si>
    <t>163338249</t>
  </si>
  <si>
    <t>161805795</t>
  </si>
  <si>
    <t>BARTHELEMY</t>
  </si>
  <si>
    <t>5ème MOUSSAILLONS DUMONT D'URVILLE</t>
  </si>
  <si>
    <t>117544111</t>
  </si>
  <si>
    <t>210M</t>
  </si>
  <si>
    <t>162531977</t>
  </si>
  <si>
    <t>BERTIN</t>
  </si>
  <si>
    <t>213M</t>
  </si>
  <si>
    <t>162545069</t>
  </si>
  <si>
    <t>161803731</t>
  </si>
  <si>
    <t>163452073</t>
  </si>
  <si>
    <t>FERNANDES</t>
  </si>
  <si>
    <t>161401874</t>
  </si>
  <si>
    <t>GERMAIN</t>
  </si>
  <si>
    <t>5ème MOUSSE DUMONT D'URVILLE</t>
  </si>
  <si>
    <t>117544122</t>
  </si>
  <si>
    <t>220M</t>
  </si>
  <si>
    <t>163292875</t>
  </si>
  <si>
    <t>CARON</t>
  </si>
  <si>
    <t>CLEMENCE</t>
  </si>
  <si>
    <t>223M</t>
  </si>
  <si>
    <t>161681799</t>
  </si>
  <si>
    <t>MIGNEN-GARRETTE</t>
  </si>
  <si>
    <t>5ème MARINE DUMONT D'URVILLE</t>
  </si>
  <si>
    <t>117544131</t>
  </si>
  <si>
    <t>233M</t>
  </si>
  <si>
    <t>161679017</t>
  </si>
  <si>
    <t>BOILLOT</t>
  </si>
  <si>
    <t>140</t>
  </si>
  <si>
    <t>163244991</t>
  </si>
  <si>
    <t>COUPRY</t>
  </si>
  <si>
    <t>161627454</t>
  </si>
  <si>
    <t>MENG</t>
  </si>
  <si>
    <t>RENE</t>
  </si>
  <si>
    <t>332</t>
  </si>
  <si>
    <t>163261797</t>
  </si>
  <si>
    <t>NOU</t>
  </si>
  <si>
    <t>CYNTHIA</t>
  </si>
  <si>
    <t>161669159</t>
  </si>
  <si>
    <t>BALARESQUE</t>
  </si>
  <si>
    <t>LAETITIA</t>
  </si>
  <si>
    <t>161650439</t>
  </si>
  <si>
    <t>BARBIER</t>
  </si>
  <si>
    <t>161650512</t>
  </si>
  <si>
    <t>161669315</t>
  </si>
  <si>
    <t>CHANZY</t>
  </si>
  <si>
    <t>162003140</t>
  </si>
  <si>
    <t>GOUNIN</t>
  </si>
  <si>
    <t>RÉMI</t>
  </si>
  <si>
    <t>162539351</t>
  </si>
  <si>
    <t>LAPLACE</t>
  </si>
  <si>
    <t>MAUD</t>
  </si>
  <si>
    <t>161364494</t>
  </si>
  <si>
    <t>BLOCK</t>
  </si>
  <si>
    <t>PIERRE-ANTOINE</t>
  </si>
  <si>
    <t>162194858</t>
  </si>
  <si>
    <t>BOUCHY</t>
  </si>
  <si>
    <t>161952520</t>
  </si>
  <si>
    <t>DEVIMEUX</t>
  </si>
  <si>
    <t>HUGUES</t>
  </si>
  <si>
    <t>162003075</t>
  </si>
  <si>
    <t>FREDET</t>
  </si>
  <si>
    <t>MATHIEU</t>
  </si>
  <si>
    <t>162723970</t>
  </si>
  <si>
    <t>JACQUOT</t>
  </si>
  <si>
    <t>162003207</t>
  </si>
  <si>
    <t>161723773</t>
  </si>
  <si>
    <t>COCAIGN</t>
  </si>
  <si>
    <t>258ème COMPAGNONS ST JACQUES DU HAUT PAS</t>
  </si>
  <si>
    <t>117541841</t>
  </si>
  <si>
    <t>162563201</t>
  </si>
  <si>
    <t>LACOUT-JOLLY</t>
  </si>
  <si>
    <t>161837748</t>
  </si>
  <si>
    <t>MELISSE</t>
  </si>
  <si>
    <t>MARLEY</t>
  </si>
  <si>
    <t>161598316</t>
  </si>
  <si>
    <t>BEDIER</t>
  </si>
  <si>
    <t>GABRIELLE</t>
  </si>
  <si>
    <t>161929355</t>
  </si>
  <si>
    <t>BIZOT</t>
  </si>
  <si>
    <t>LUCILLE</t>
  </si>
  <si>
    <t>161672508</t>
  </si>
  <si>
    <t>DUGAST</t>
  </si>
  <si>
    <t>AUGUSTIN</t>
  </si>
  <si>
    <t>162098422</t>
  </si>
  <si>
    <t>GOUIFFES</t>
  </si>
  <si>
    <t>MATTEO</t>
  </si>
  <si>
    <t>162213129</t>
  </si>
  <si>
    <t>HOLDSWORTH</t>
  </si>
  <si>
    <t>TIMO</t>
  </si>
  <si>
    <t>161598093</t>
  </si>
  <si>
    <t>JOLY</t>
  </si>
  <si>
    <t>AMBROISE</t>
  </si>
  <si>
    <t>161598259</t>
  </si>
  <si>
    <t>LORRAINE</t>
  </si>
  <si>
    <t>161597003</t>
  </si>
  <si>
    <t>LEMAISTRE</t>
  </si>
  <si>
    <t>162213088</t>
  </si>
  <si>
    <t>LOISON</t>
  </si>
  <si>
    <t>162109518</t>
  </si>
  <si>
    <t>161550043</t>
  </si>
  <si>
    <t>JULIA</t>
  </si>
  <si>
    <t>162471404</t>
  </si>
  <si>
    <t>AOUKAR</t>
  </si>
  <si>
    <t>ANDREA</t>
  </si>
  <si>
    <t>163200612</t>
  </si>
  <si>
    <t>BABOYAN</t>
  </si>
  <si>
    <t>162993862</t>
  </si>
  <si>
    <t>BOU KARAM</t>
  </si>
  <si>
    <t>CLARA</t>
  </si>
  <si>
    <t>162868817</t>
  </si>
  <si>
    <t>JOANNA</t>
  </si>
  <si>
    <t>162063855</t>
  </si>
  <si>
    <t>TIFANY</t>
  </si>
  <si>
    <t>162063847</t>
  </si>
  <si>
    <t>161655588</t>
  </si>
  <si>
    <t>HAGE</t>
  </si>
  <si>
    <t>WILLIAM</t>
  </si>
  <si>
    <t>163569076</t>
  </si>
  <si>
    <t>GAELLE</t>
  </si>
  <si>
    <t>162471420</t>
  </si>
  <si>
    <t>HAYDAMOUS</t>
  </si>
  <si>
    <t>DANIEL</t>
  </si>
  <si>
    <t>161655637</t>
  </si>
  <si>
    <t>163001664</t>
  </si>
  <si>
    <t>163001680</t>
  </si>
  <si>
    <t>KACH</t>
  </si>
  <si>
    <t>162304928</t>
  </si>
  <si>
    <t>KHOURY</t>
  </si>
  <si>
    <t>JEAN MARC</t>
  </si>
  <si>
    <t>163001698</t>
  </si>
  <si>
    <t>MOUSELLI</t>
  </si>
  <si>
    <t>163001606</t>
  </si>
  <si>
    <t>MSALLAM</t>
  </si>
  <si>
    <t>DALIA</t>
  </si>
  <si>
    <t>163254429</t>
  </si>
  <si>
    <t>LEONIE</t>
  </si>
  <si>
    <t>161726925</t>
  </si>
  <si>
    <t>SAJOT</t>
  </si>
  <si>
    <t>162876951</t>
  </si>
  <si>
    <t>CHARACHON</t>
  </si>
  <si>
    <t>VIOLETTE</t>
  </si>
  <si>
    <t>162074852</t>
  </si>
  <si>
    <t>DALMAIS</t>
  </si>
  <si>
    <t>163039467</t>
  </si>
  <si>
    <t>DE FRANCE</t>
  </si>
  <si>
    <t>161822989</t>
  </si>
  <si>
    <t>DE SOUSA</t>
  </si>
  <si>
    <t>FILIPA</t>
  </si>
  <si>
    <t>162464227</t>
  </si>
  <si>
    <t>FLANDROIS</t>
  </si>
  <si>
    <t>161423480</t>
  </si>
  <si>
    <t>MARITON</t>
  </si>
  <si>
    <t>MARIUS</t>
  </si>
  <si>
    <t>163039144</t>
  </si>
  <si>
    <t>ORVOEN</t>
  </si>
  <si>
    <t>JOSEPHINE</t>
  </si>
  <si>
    <t>162306536</t>
  </si>
  <si>
    <t>PERRIER</t>
  </si>
  <si>
    <t>161805836</t>
  </si>
  <si>
    <t>HORTENSE</t>
  </si>
  <si>
    <t>161724391</t>
  </si>
  <si>
    <t>ROBILLARD</t>
  </si>
  <si>
    <t>161866606</t>
  </si>
  <si>
    <t>SAGNET</t>
  </si>
  <si>
    <t>162245065</t>
  </si>
  <si>
    <t>SAINSON</t>
  </si>
  <si>
    <t>161784931</t>
  </si>
  <si>
    <t>AUGU</t>
  </si>
  <si>
    <t>161777647</t>
  </si>
  <si>
    <t>BEZIAT</t>
  </si>
  <si>
    <t>JOAQUIM</t>
  </si>
  <si>
    <t>161583359</t>
  </si>
  <si>
    <t>BONNARD</t>
  </si>
  <si>
    <t>162745320</t>
  </si>
  <si>
    <t>DEGOS</t>
  </si>
  <si>
    <t>162191242</t>
  </si>
  <si>
    <t>DOLLON</t>
  </si>
  <si>
    <t>YOURI</t>
  </si>
  <si>
    <t>162689362</t>
  </si>
  <si>
    <t>HALLE</t>
  </si>
  <si>
    <t>VICTOR</t>
  </si>
  <si>
    <t>163121793</t>
  </si>
  <si>
    <t>LE NEINDRE</t>
  </si>
  <si>
    <t>161971132</t>
  </si>
  <si>
    <t>162757458</t>
  </si>
  <si>
    <t>MABIN</t>
  </si>
  <si>
    <t>161784999</t>
  </si>
  <si>
    <t>EUGENE</t>
  </si>
  <si>
    <t>161327054</t>
  </si>
  <si>
    <t>BOCHET</t>
  </si>
  <si>
    <t>1ère COMPAGNONS N.D. DU ROSAIRE</t>
  </si>
  <si>
    <t>117543541</t>
  </si>
  <si>
    <t>161393550</t>
  </si>
  <si>
    <t>CAZEAUD</t>
  </si>
  <si>
    <t>161647626</t>
  </si>
  <si>
    <t>CRESPON</t>
  </si>
  <si>
    <t>VALENTINE</t>
  </si>
  <si>
    <t>161593126</t>
  </si>
  <si>
    <t>MAHAULT</t>
  </si>
  <si>
    <t>161571669</t>
  </si>
  <si>
    <t>${unite.nom}</t>
  </si>
  <si>
    <t>${unite.ratio}&lt;/jt:if&gt;</t>
  </si>
  <si>
    <t>${unite.ratio}</t>
  </si>
  <si>
    <t>PIONNIERS-CARAVELLES - PARIS 13-2</t>
  </si>
  <si>
    <t>117540131</t>
  </si>
  <si>
    <t>151ème PIONNIERS LE BON CONSEIL</t>
  </si>
  <si>
    <t>117543131</t>
  </si>
  <si>
    <t>&lt;jt:forEach items="${results}" var="unite"&gt;${unite.object.nom}</t>
  </si>
  <si>
    <t>$[AB4-AA4]&lt;/jt:forEach&gt;</t>
  </si>
  <si>
    <t>${unite.object.nom}</t>
  </si>
  <si>
    <t>$[AB4-AA4]</t>
  </si>
  <si>
    <t>$[N4][4,0]</t>
  </si>
  <si>
    <t>$[R4][4,0]</t>
  </si>
  <si>
    <t>$[V4][4,0]</t>
  </si>
  <si>
    <t>$[Y4][4,0]</t>
  </si>
  <si>
    <t>$[AC4][4,0]</t>
  </si>
  <si>
    <t>$[M4-L4][4,0]</t>
  </si>
  <si>
    <t>$[CEILING($D4/12,1)+1][4,0]</t>
  </si>
  <si>
    <t>$[E4][4,0]</t>
  </si>
  <si>
    <t>$[Q4-P4][4,0]</t>
  </si>
  <si>
    <t>$[CEILING($D4*0.5/12,1)+1][4,0]</t>
  </si>
  <si>
    <t>$[U4-T4][4,0]</t>
  </si>
  <si>
    <t>$[CEILING($D4*0.8/12,1)+1][4,0]</t>
  </si>
  <si>
    <t>$[X4-W4][4,0]</t>
  </si>
  <si>
    <t>$[AB4-AA4][4,0]</t>
  </si>
  <si>
    <t>$[N4][4,1]</t>
  </si>
  <si>
    <t>$[R4][4,1]</t>
  </si>
  <si>
    <t>$[V4][4,1]</t>
  </si>
  <si>
    <t>$[Y4][4,1]</t>
  </si>
  <si>
    <t>$[AC4][4,1]</t>
  </si>
  <si>
    <t>$[M4-L4][4,1]</t>
  </si>
  <si>
    <t>$[CEILING($D4/12,1)+1][4,1]</t>
  </si>
  <si>
    <t>$[E4][4,1]</t>
  </si>
  <si>
    <t>$[Q4-P4][4,1]</t>
  </si>
  <si>
    <t>$[CEILING($D4*0.5/12,1)+1][4,1]</t>
  </si>
  <si>
    <t>$[U4-T4][4,1]</t>
  </si>
  <si>
    <t>$[CEILING($D4*0.8/12,1)+1][4,1]</t>
  </si>
  <si>
    <t>$[X4-W4][4,1]</t>
  </si>
  <si>
    <t>$[AB4-AA4][4,1]</t>
  </si>
  <si>
    <t>$[N4][4,2]</t>
  </si>
  <si>
    <t>$[R4][4,2]</t>
  </si>
  <si>
    <t>$[V4][4,2]</t>
  </si>
  <si>
    <t>$[Y4][4,2]</t>
  </si>
  <si>
    <t>$[AC4][4,2]</t>
  </si>
  <si>
    <t>$[M4-L4][4,2]</t>
  </si>
  <si>
    <t>$[CEILING($D4/12,1)+1][4,2]</t>
  </si>
  <si>
    <t>$[E4][4,2]</t>
  </si>
  <si>
    <t>$[Q4-P4][4,2]</t>
  </si>
  <si>
    <t>$[CEILING($D4*0.5/12,1)+1][4,2]</t>
  </si>
  <si>
    <t>$[U4-T4][4,2]</t>
  </si>
  <si>
    <t>$[CEILING($D4*0.8/12,1)+1][4,2]</t>
  </si>
  <si>
    <t>$[X4-W4][4,2]</t>
  </si>
  <si>
    <t>$[AB4-AA4][4,2]</t>
  </si>
  <si>
    <t>$[N4][4,3]</t>
  </si>
  <si>
    <t>$[R4][4,3]</t>
  </si>
  <si>
    <t>$[V4][4,3]</t>
  </si>
  <si>
    <t>$[Y4][4,3]</t>
  </si>
  <si>
    <t>$[AC4][4,3]</t>
  </si>
  <si>
    <t>$[M4-L4][4,3]</t>
  </si>
  <si>
    <t>$[CEILING($D4/12,1)+1][4,3]</t>
  </si>
  <si>
    <t>$[E4][4,3]</t>
  </si>
  <si>
    <t>$[Q4-P4][4,3]</t>
  </si>
  <si>
    <t>$[CEILING($D4*0.5/12,1)+1][4,3]</t>
  </si>
  <si>
    <t>$[U4-T4][4,3]</t>
  </si>
  <si>
    <t>$[CEILING($D4*0.8/12,1)+1][4,3]</t>
  </si>
  <si>
    <t>$[X4-W4][4,3]</t>
  </si>
  <si>
    <t>$[AB4-AA4][4,3]</t>
  </si>
  <si>
    <t>$[N4][4,4]</t>
  </si>
  <si>
    <t>$[R4][4,4]</t>
  </si>
  <si>
    <t>$[V4][4,4]</t>
  </si>
  <si>
    <t>$[Y4][4,4]</t>
  </si>
  <si>
    <t>$[AC4][4,4]</t>
  </si>
  <si>
    <t>$[M4-L4][4,4]</t>
  </si>
  <si>
    <t>$[CEILING($D4/12,1)+1][4,4]</t>
  </si>
  <si>
    <t>$[E4][4,4]</t>
  </si>
  <si>
    <t>$[Q4-P4][4,4]</t>
  </si>
  <si>
    <t>$[CEILING($D4*0.5/12,1)+1][4,4]</t>
  </si>
  <si>
    <t>$[U4-T4][4,4]</t>
  </si>
  <si>
    <t>$[CEILING($D4*0.8/12,1)+1][4,4]</t>
  </si>
  <si>
    <t>$[X4-W4][4,4]</t>
  </si>
  <si>
    <t>$[AB4-AA4][4,4]</t>
  </si>
  <si>
    <t>$[N4][4,5]</t>
  </si>
  <si>
    <t>$[R4][4,5]</t>
  </si>
  <si>
    <t>$[V4][4,5]</t>
  </si>
  <si>
    <t>$[Y4][4,5]</t>
  </si>
  <si>
    <t>$[AC4][4,5]</t>
  </si>
  <si>
    <t>$[M4-L4][4,5]</t>
  </si>
  <si>
    <t>$[CEILING($D4/12,1)+1][4,5]</t>
  </si>
  <si>
    <t>$[E4][4,5]</t>
  </si>
  <si>
    <t>$[Q4-P4][4,5]</t>
  </si>
  <si>
    <t>$[CEILING($D4*0.5/12,1)+1][4,5]</t>
  </si>
  <si>
    <t>$[U4-T4][4,5]</t>
  </si>
  <si>
    <t>$[CEILING($D4*0.8/12,1)+1][4,5]</t>
  </si>
  <si>
    <t>$[X4-W4][4,5]</t>
  </si>
  <si>
    <t>$[AB4-AA4][4,5]</t>
  </si>
  <si>
    <t>$[N4][4,6]</t>
  </si>
  <si>
    <t>$[R4][4,6]</t>
  </si>
  <si>
    <t>$[V4][4,6]</t>
  </si>
  <si>
    <t>$[Y4][4,6]</t>
  </si>
  <si>
    <t>$[AC4][4,6]</t>
  </si>
  <si>
    <t>$[M4-L4][4,6]</t>
  </si>
  <si>
    <t>$[CEILING($D4/12,1)+1][4,6]</t>
  </si>
  <si>
    <t>$[E4][4,6]</t>
  </si>
  <si>
    <t>$[Q4-P4][4,6]</t>
  </si>
  <si>
    <t>$[CEILING($D4*0.5/12,1)+1][4,6]</t>
  </si>
  <si>
    <t>$[U4-T4][4,6]</t>
  </si>
  <si>
    <t>$[CEILING($D4*0.8/12,1)+1][4,6]</t>
  </si>
  <si>
    <t>$[X4-W4][4,6]</t>
  </si>
  <si>
    <t>$[AB4-AA4][4,6]</t>
  </si>
  <si>
    <t>$[N4][4,7]</t>
  </si>
  <si>
    <t>$[R4][4,7]</t>
  </si>
  <si>
    <t>$[V4][4,7]</t>
  </si>
  <si>
    <t>$[Y4][4,7]</t>
  </si>
  <si>
    <t>$[AC4][4,7]</t>
  </si>
  <si>
    <t>$[M4-L4][4,7]</t>
  </si>
  <si>
    <t>$[CEILING($D4/12,1)+1][4,7]</t>
  </si>
  <si>
    <t>$[E4][4,7]</t>
  </si>
  <si>
    <t>$[Q4-P4][4,7]</t>
  </si>
  <si>
    <t>$[CEILING($D4*0.5/12,1)+1][4,7]</t>
  </si>
  <si>
    <t>$[U4-T4][4,7]</t>
  </si>
  <si>
    <t>$[CEILING($D4*0.8/12,1)+1][4,7]</t>
  </si>
  <si>
    <t>$[X4-W4][4,7]</t>
  </si>
  <si>
    <t>$[AB4-AA4][4,7]</t>
  </si>
  <si>
    <t>$[N4][4,8]</t>
  </si>
  <si>
    <t>$[R4][4,8]</t>
  </si>
  <si>
    <t>$[V4][4,8]</t>
  </si>
  <si>
    <t>$[Y4][4,8]</t>
  </si>
  <si>
    <t>$[AC4][4,8]</t>
  </si>
  <si>
    <t>$[M4-L4][4,8]</t>
  </si>
  <si>
    <t>$[CEILING($D4/12,1)+1][4,8]</t>
  </si>
  <si>
    <t>$[E4][4,8]</t>
  </si>
  <si>
    <t>$[Q4-P4][4,8]</t>
  </si>
  <si>
    <t>$[CEILING($D4*0.5/12,1)+1][4,8]</t>
  </si>
  <si>
    <t>$[U4-T4][4,8]</t>
  </si>
  <si>
    <t>$[CEILING($D4*0.8/12,1)+1][4,8]</t>
  </si>
  <si>
    <t>$[X4-W4][4,8]</t>
  </si>
  <si>
    <t>$[AB4-AA4][4,8]</t>
  </si>
  <si>
    <t>$[N4][4,9]</t>
  </si>
  <si>
    <t>$[R4][4,9]</t>
  </si>
  <si>
    <t>$[V4][4,9]</t>
  </si>
  <si>
    <t>$[Y4][4,9]</t>
  </si>
  <si>
    <t>$[AC4][4,9]</t>
  </si>
  <si>
    <t>$[M4-L4][4,9]</t>
  </si>
  <si>
    <t>$[CEILING($D4/12,1)+1][4,9]</t>
  </si>
  <si>
    <t>$[E4][4,9]</t>
  </si>
  <si>
    <t>$[Q4-P4][4,9]</t>
  </si>
  <si>
    <t>$[CEILING($D4*0.5/12,1)+1][4,9]</t>
  </si>
  <si>
    <t>$[U4-T4][4,9]</t>
  </si>
  <si>
    <t>$[CEILING($D4*0.8/12,1)+1][4,9]</t>
  </si>
  <si>
    <t>$[X4-W4][4,9]</t>
  </si>
  <si>
    <t>$[AB4-AA4][4,9]</t>
  </si>
  <si>
    <t>$[N4][4,10]</t>
  </si>
  <si>
    <t>$[R4][4,10]</t>
  </si>
  <si>
    <t>$[V4][4,10]</t>
  </si>
  <si>
    <t>$[Y4][4,10]</t>
  </si>
  <si>
    <t>$[AC4][4,10]</t>
  </si>
  <si>
    <t>$[M4-L4][4,10]</t>
  </si>
  <si>
    <t>$[CEILING($D4/12,1)+1][4,10]</t>
  </si>
  <si>
    <t>$[E4][4,10]</t>
  </si>
  <si>
    <t>$[Q4-P4][4,10]</t>
  </si>
  <si>
    <t>$[CEILING($D4*0.5/12,1)+1][4,10]</t>
  </si>
  <si>
    <t>$[U4-T4][4,10]</t>
  </si>
  <si>
    <t>$[CEILING($D4*0.8/12,1)+1][4,10]</t>
  </si>
  <si>
    <t>$[X4-W4][4,10]</t>
  </si>
  <si>
    <t>$[AB4-AA4][4,10]</t>
  </si>
  <si>
    <t>$[N4][4,11]</t>
  </si>
  <si>
    <t>$[R4][4,11]</t>
  </si>
  <si>
    <t>$[V4][4,11]</t>
  </si>
  <si>
    <t>$[Y4][4,11]</t>
  </si>
  <si>
    <t>$[AC4][4,11]</t>
  </si>
  <si>
    <t>$[M4-L4][4,11]</t>
  </si>
  <si>
    <t>$[CEILING($D4/12,1)+1][4,11]</t>
  </si>
  <si>
    <t>$[E4][4,11]</t>
  </si>
  <si>
    <t>$[Q4-P4][4,11]</t>
  </si>
  <si>
    <t>$[CEILING($D4*0.5/12,1)+1][4,11]</t>
  </si>
  <si>
    <t>$[U4-T4][4,11]</t>
  </si>
  <si>
    <t>$[CEILING($D4*0.8/12,1)+1][4,11]</t>
  </si>
  <si>
    <t>$[X4-W4][4,11]</t>
  </si>
  <si>
    <t>$[AB4-AA4][4,11]</t>
  </si>
  <si>
    <t>$[N4][4,12]</t>
  </si>
  <si>
    <t>$[R4][4,12]</t>
  </si>
  <si>
    <t>$[V4][4,12]</t>
  </si>
  <si>
    <t>$[Y4][4,12]</t>
  </si>
  <si>
    <t>$[AC4][4,12]</t>
  </si>
  <si>
    <t>$[M4-L4][4,12]</t>
  </si>
  <si>
    <t>$[CEILING($D4/12,1)+1][4,12]</t>
  </si>
  <si>
    <t>$[E4][4,12]</t>
  </si>
  <si>
    <t>$[Q4-P4][4,12]</t>
  </si>
  <si>
    <t>$[CEILING($D4*0.5/12,1)+1][4,12]</t>
  </si>
  <si>
    <t>$[U4-T4][4,12]</t>
  </si>
  <si>
    <t>$[CEILING($D4*0.8/12,1)+1][4,12]</t>
  </si>
  <si>
    <t>$[X4-W4][4,12]</t>
  </si>
  <si>
    <t>$[AB4-AA4][4,12]</t>
  </si>
  <si>
    <t>$[AD4-AC4]</t>
  </si>
  <si>
    <t>$[O4][5,0]</t>
  </si>
  <si>
    <t>$[S4][5,0]</t>
  </si>
  <si>
    <t>$[W4][5,0]</t>
  </si>
  <si>
    <t>$[AA4][5,0]</t>
  </si>
  <si>
    <t>$[AE4][5,0]</t>
  </si>
  <si>
    <t>$[IF($B4=$C4,0,IF(ROUND((VALUE(C4)-VALUE(B4))/10,0)=4,0,1))][5,0]</t>
  </si>
  <si>
    <t>$[N4-M4][5,0]</t>
  </si>
  <si>
    <t>$[CEILING($D4/12,1)+IF(ROUND((VALUE(C4)-VALUE(B4))/10,0)=3,0,1)][5,0]</t>
  </si>
  <si>
    <t>$[E4][5,0]</t>
  </si>
  <si>
    <t>$[R4-Q4][5,0]</t>
  </si>
  <si>
    <t>$[CEILING($D4*0.5/12,1)+IF(ROUND((VALUE(C4)-VALUE(B4))/10,0)=3,0,1)][5,0]</t>
  </si>
  <si>
    <t>$[V4-U4][5,0]</t>
  </si>
  <si>
    <t>$[CEILING($D4*0.8/12,1)+IF(ROUND((VALUE(C4)-VALUE(B4))/10,0)=3,0,1)][5,0]</t>
  </si>
  <si>
    <t>$[Z4-Y4][5,0]</t>
  </si>
  <si>
    <t>$[AD4-AC4][5,0]</t>
  </si>
  <si>
    <t>$[O4][5,1]</t>
  </si>
  <si>
    <t>$[S4][5,1]</t>
  </si>
  <si>
    <t>$[W4][5,1]</t>
  </si>
  <si>
    <t>$[AA4][5,1]</t>
  </si>
  <si>
    <t>$[AE4][5,1]</t>
  </si>
  <si>
    <t>$[IF($B4=$C4,0,IF(ROUND((VALUE(C4)-VALUE(B4))/10,0)=4,0,1))][5,1]</t>
  </si>
  <si>
    <t>$[N4-M4][5,1]</t>
  </si>
  <si>
    <t>$[CEILING($D4/12,1)+IF(ROUND((VALUE(C4)-VALUE(B4))/10,0)=3,0,1)][5,1]</t>
  </si>
  <si>
    <t>$[E4][5,1]</t>
  </si>
  <si>
    <t>$[R4-Q4][5,1]</t>
  </si>
  <si>
    <t>$[CEILING($D4*0.5/12,1)+IF(ROUND((VALUE(C4)-VALUE(B4))/10,0)=3,0,1)][5,1]</t>
  </si>
  <si>
    <t>$[V4-U4][5,1]</t>
  </si>
  <si>
    <t>$[CEILING($D4*0.8/12,1)+IF(ROUND((VALUE(C4)-VALUE(B4))/10,0)=3,0,1)][5,1]</t>
  </si>
  <si>
    <t>$[Z4-Y4][5,1]</t>
  </si>
  <si>
    <t>$[AD4-AC4][5,1]</t>
  </si>
  <si>
    <t>$[O4][5,2]</t>
  </si>
  <si>
    <t>$[S4][5,2]</t>
  </si>
  <si>
    <t>$[W4][5,2]</t>
  </si>
  <si>
    <t>$[AA4][5,2]</t>
  </si>
  <si>
    <t>$[AE4][5,2]</t>
  </si>
  <si>
    <t>$[IF($B4=$C4,0,IF(ROUND((VALUE(C4)-VALUE(B4))/10,0)=4,0,1))][5,2]</t>
  </si>
  <si>
    <t>$[N4-M4][5,2]</t>
  </si>
  <si>
    <t>$[CEILING($D4/12,1)+IF(ROUND((VALUE(C4)-VALUE(B4))/10,0)=3,0,1)][5,2]</t>
  </si>
  <si>
    <t>$[E4][5,2]</t>
  </si>
  <si>
    <t>$[R4-Q4][5,2]</t>
  </si>
  <si>
    <t>$[CEILING($D4*0.5/12,1)+IF(ROUND((VALUE(C4)-VALUE(B4))/10,0)=3,0,1)][5,2]</t>
  </si>
  <si>
    <t>$[V4-U4][5,2]</t>
  </si>
  <si>
    <t>$[CEILING($D4*0.8/12,1)+IF(ROUND((VALUE(C4)-VALUE(B4))/10,0)=3,0,1)][5,2]</t>
  </si>
  <si>
    <t>$[Z4-Y4][5,2]</t>
  </si>
  <si>
    <t>$[AD4-AC4][5,2]</t>
  </si>
  <si>
    <t>$[O4][5,3]</t>
  </si>
  <si>
    <t>$[S4][5,3]</t>
  </si>
  <si>
    <t>$[W4][5,3]</t>
  </si>
  <si>
    <t>$[AA4][5,3]</t>
  </si>
  <si>
    <t>$[AE4][5,3]</t>
  </si>
  <si>
    <t>$[IF($B4=$C4,0,IF(ROUND((VALUE(C4)-VALUE(B4))/10,0)=4,0,1))][5,3]</t>
  </si>
  <si>
    <t>$[N4-M4][5,3]</t>
  </si>
  <si>
    <t>$[CEILING($D4/12,1)+IF(ROUND((VALUE(C4)-VALUE(B4))/10,0)=3,0,1)][5,3]</t>
  </si>
  <si>
    <t>$[E4][5,3]</t>
  </si>
  <si>
    <t>$[R4-Q4][5,3]</t>
  </si>
  <si>
    <t>$[CEILING($D4*0.5/12,1)+IF(ROUND((VALUE(C4)-VALUE(B4))/10,0)=3,0,1)][5,3]</t>
  </si>
  <si>
    <t>$[V4-U4][5,3]</t>
  </si>
  <si>
    <t>$[CEILING($D4*0.8/12,1)+IF(ROUND((VALUE(C4)-VALUE(B4))/10,0)=3,0,1)][5,3]</t>
  </si>
  <si>
    <t>$[Z4-Y4][5,3]</t>
  </si>
  <si>
    <t>$[AD4-AC4][5,3]</t>
  </si>
  <si>
    <t>$[O4][5,4]</t>
  </si>
  <si>
    <t>$[S4][5,4]</t>
  </si>
  <si>
    <t>$[W4][5,4]</t>
  </si>
  <si>
    <t>$[AA4][5,4]</t>
  </si>
  <si>
    <t>$[AE4][5,4]</t>
  </si>
  <si>
    <t>$[IF($B4=$C4,0,IF(ROUND((VALUE(C4)-VALUE(B4))/10,0)=4,0,1))][5,4]</t>
  </si>
  <si>
    <t>$[N4-M4][5,4]</t>
  </si>
  <si>
    <t>$[CEILING($D4/12,1)+IF(ROUND((VALUE(C4)-VALUE(B4))/10,0)=3,0,1)][5,4]</t>
  </si>
  <si>
    <t>$[E4][5,4]</t>
  </si>
  <si>
    <t>$[R4-Q4][5,4]</t>
  </si>
  <si>
    <t>$[CEILING($D4*0.5/12,1)+IF(ROUND((VALUE(C4)-VALUE(B4))/10,0)=3,0,1)][5,4]</t>
  </si>
  <si>
    <t>$[V4-U4][5,4]</t>
  </si>
  <si>
    <t>$[CEILING($D4*0.8/12,1)+IF(ROUND((VALUE(C4)-VALUE(B4))/10,0)=3,0,1)][5,4]</t>
  </si>
  <si>
    <t>$[Z4-Y4][5,4]</t>
  </si>
  <si>
    <t>$[AD4-AC4][5,4]</t>
  </si>
  <si>
    <t>$[O4][5,5]</t>
  </si>
  <si>
    <t>$[S4][5,5]</t>
  </si>
  <si>
    <t>$[W4][5,5]</t>
  </si>
  <si>
    <t>$[AA4][5,5]</t>
  </si>
  <si>
    <t>$[AE4][5,5]</t>
  </si>
  <si>
    <t>$[IF($B4=$C4,0,IF(ROUND((VALUE(C4)-VALUE(B4))/10,0)=4,0,1))][5,5]</t>
  </si>
  <si>
    <t>$[N4-M4][5,5]</t>
  </si>
  <si>
    <t>$[CEILING($D4/12,1)+IF(ROUND((VALUE(C4)-VALUE(B4))/10,0)=3,0,1)][5,5]</t>
  </si>
  <si>
    <t>$[E4][5,5]</t>
  </si>
  <si>
    <t>$[R4-Q4][5,5]</t>
  </si>
  <si>
    <t>$[CEILING($D4*0.5/12,1)+IF(ROUND((VALUE(C4)-VALUE(B4))/10,0)=3,0,1)][5,5]</t>
  </si>
  <si>
    <t>$[V4-U4][5,5]</t>
  </si>
  <si>
    <t>$[CEILING($D4*0.8/12,1)+IF(ROUND((VALUE(C4)-VALUE(B4))/10,0)=3,0,1)][5,5]</t>
  </si>
  <si>
    <t>$[Z4-Y4][5,5]</t>
  </si>
  <si>
    <t>$[AD4-AC4][5,5]</t>
  </si>
  <si>
    <t>$[O4][5,6]</t>
  </si>
  <si>
    <t>$[S4][5,6]</t>
  </si>
  <si>
    <t>$[W4][5,6]</t>
  </si>
  <si>
    <t>$[AA4][5,6]</t>
  </si>
  <si>
    <t>$[AE4][5,6]</t>
  </si>
  <si>
    <t>$[IF($B4=$C4,0,IF(ROUND((VALUE(C4)-VALUE(B4))/10,0)=4,0,1))][5,6]</t>
  </si>
  <si>
    <t>$[N4-M4][5,6]</t>
  </si>
  <si>
    <t>$[CEILING($D4/12,1)+IF(ROUND((VALUE(C4)-VALUE(B4))/10,0)=3,0,1)][5,6]</t>
  </si>
  <si>
    <t>$[E4][5,6]</t>
  </si>
  <si>
    <t>$[R4-Q4][5,6]</t>
  </si>
  <si>
    <t>$[CEILING($D4*0.5/12,1)+IF(ROUND((VALUE(C4)-VALUE(B4))/10,0)=3,0,1)][5,6]</t>
  </si>
  <si>
    <t>$[V4-U4][5,6]</t>
  </si>
  <si>
    <t>$[CEILING($D4*0.8/12,1)+IF(ROUND((VALUE(C4)-VALUE(B4))/10,0)=3,0,1)][5,6]</t>
  </si>
  <si>
    <t>$[Z4-Y4][5,6]</t>
  </si>
  <si>
    <t>$[AD4-AC4][5,6]</t>
  </si>
  <si>
    <t>$[O4][5,7]</t>
  </si>
  <si>
    <t>$[S4][5,7]</t>
  </si>
  <si>
    <t>$[W4][5,7]</t>
  </si>
  <si>
    <t>$[AA4][5,7]</t>
  </si>
  <si>
    <t>$[AE4][5,7]</t>
  </si>
  <si>
    <t>$[IF($B4=$C4,0,IF(ROUND((VALUE(C4)-VALUE(B4))/10,0)=4,0,1))][5,7]</t>
  </si>
  <si>
    <t>$[N4-M4][5,7]</t>
  </si>
  <si>
    <t>$[CEILING($D4/12,1)+IF(ROUND((VALUE(C4)-VALUE(B4))/10,0)=3,0,1)][5,7]</t>
  </si>
  <si>
    <t>$[E4][5,7]</t>
  </si>
  <si>
    <t>$[R4-Q4][5,7]</t>
  </si>
  <si>
    <t>$[CEILING($D4*0.5/12,1)+IF(ROUND((VALUE(C4)-VALUE(B4))/10,0)=3,0,1)][5,7]</t>
  </si>
  <si>
    <t>$[V4-U4][5,7]</t>
  </si>
  <si>
    <t>$[CEILING($D4*0.8/12,1)+IF(ROUND((VALUE(C4)-VALUE(B4))/10,0)=3,0,1)][5,7]</t>
  </si>
  <si>
    <t>$[Z4-Y4][5,7]</t>
  </si>
  <si>
    <t>$[AD4-AC4][5,7]</t>
  </si>
  <si>
    <t>$[O4][5,8]</t>
  </si>
  <si>
    <t>$[S4][5,8]</t>
  </si>
  <si>
    <t>$[W4][5,8]</t>
  </si>
  <si>
    <t>$[AA4][5,8]</t>
  </si>
  <si>
    <t>$[AE4][5,8]</t>
  </si>
  <si>
    <t>$[IF($B4=$C4,0,IF(ROUND((VALUE(C4)-VALUE(B4))/10,0)=4,0,1))][5,8]</t>
  </si>
  <si>
    <t>$[N4-M4][5,8]</t>
  </si>
  <si>
    <t>$[CEILING($D4/12,1)+IF(ROUND((VALUE(C4)-VALUE(B4))/10,0)=3,0,1)][5,8]</t>
  </si>
  <si>
    <t>$[E4][5,8]</t>
  </si>
  <si>
    <t>$[R4-Q4][5,8]</t>
  </si>
  <si>
    <t>$[CEILING($D4*0.5/12,1)+IF(ROUND((VALUE(C4)-VALUE(B4))/10,0)=3,0,1)][5,8]</t>
  </si>
  <si>
    <t>$[V4-U4][5,8]</t>
  </si>
  <si>
    <t>$[CEILING($D4*0.8/12,1)+IF(ROUND((VALUE(C4)-VALUE(B4))/10,0)=3,0,1)][5,8]</t>
  </si>
  <si>
    <t>$[Z4-Y4][5,8]</t>
  </si>
  <si>
    <t>$[AD4-AC4][5,8]</t>
  </si>
  <si>
    <t>$[O4][5,9]</t>
  </si>
  <si>
    <t>$[S4][5,9]</t>
  </si>
  <si>
    <t>$[W4][5,9]</t>
  </si>
  <si>
    <t>$[AA4][5,9]</t>
  </si>
  <si>
    <t>$[AE4][5,9]</t>
  </si>
  <si>
    <t>$[IF($B4=$C4,0,IF(ROUND((VALUE(C4)-VALUE(B4))/10,0)=4,0,1))][5,9]</t>
  </si>
  <si>
    <t>$[N4-M4][5,9]</t>
  </si>
  <si>
    <t>$[CEILING($D4/12,1)+IF(ROUND((VALUE(C4)-VALUE(B4))/10,0)=3,0,1)][5,9]</t>
  </si>
  <si>
    <t>$[E4][5,9]</t>
  </si>
  <si>
    <t>$[R4-Q4][5,9]</t>
  </si>
  <si>
    <t>$[CEILING($D4*0.5/12,1)+IF(ROUND((VALUE(C4)-VALUE(B4))/10,0)=3,0,1)][5,9]</t>
  </si>
  <si>
    <t>$[V4-U4][5,9]</t>
  </si>
  <si>
    <t>$[CEILING($D4*0.8/12,1)+IF(ROUND((VALUE(C4)-VALUE(B4))/10,0)=3,0,1)][5,9]</t>
  </si>
  <si>
    <t>$[Z4-Y4][5,9]</t>
  </si>
  <si>
    <t>$[AD4-AC4][5,9]</t>
  </si>
  <si>
    <t>$[O4][5,10]</t>
  </si>
  <si>
    <t>$[S4][5,10]</t>
  </si>
  <si>
    <t>$[W4][5,10]</t>
  </si>
  <si>
    <t>$[AA4][5,10]</t>
  </si>
  <si>
    <t>$[AE4][5,10]</t>
  </si>
  <si>
    <t>$[IF($B4=$C4,0,IF(ROUND((VALUE(C4)-VALUE(B4))/10,0)=4,0,1))][5,10]</t>
  </si>
  <si>
    <t>$[N4-M4][5,10]</t>
  </si>
  <si>
    <t>$[CEILING($D4/12,1)+IF(ROUND((VALUE(C4)-VALUE(B4))/10,0)=3,0,1)][5,10]</t>
  </si>
  <si>
    <t>$[E4][5,10]</t>
  </si>
  <si>
    <t>$[R4-Q4][5,10]</t>
  </si>
  <si>
    <t>$[CEILING($D4*0.5/12,1)+IF(ROUND((VALUE(C4)-VALUE(B4))/10,0)=3,0,1)][5,10]</t>
  </si>
  <si>
    <t>$[V4-U4][5,10]</t>
  </si>
  <si>
    <t>$[CEILING($D4*0.8/12,1)+IF(ROUND((VALUE(C4)-VALUE(B4))/10,0)=3,0,1)][5,10]</t>
  </si>
  <si>
    <t>$[Z4-Y4][5,10]</t>
  </si>
  <si>
    <t>$[AD4-AC4][5,10]</t>
  </si>
  <si>
    <t>$[O4][5,11]</t>
  </si>
  <si>
    <t>$[S4][5,11]</t>
  </si>
  <si>
    <t>$[W4][5,11]</t>
  </si>
  <si>
    <t>$[AA4][5,11]</t>
  </si>
  <si>
    <t>$[AE4][5,11]</t>
  </si>
  <si>
    <t>$[IF($B4=$C4,0,IF(ROUND((VALUE(C4)-VALUE(B4))/10,0)=4,0,1))][5,11]</t>
  </si>
  <si>
    <t>$[N4-M4][5,11]</t>
  </si>
  <si>
    <t>$[CEILING($D4/12,1)+IF(ROUND((VALUE(C4)-VALUE(B4))/10,0)=3,0,1)][5,11]</t>
  </si>
  <si>
    <t>$[E4][5,11]</t>
  </si>
  <si>
    <t>$[R4-Q4][5,11]</t>
  </si>
  <si>
    <t>$[CEILING($D4*0.5/12,1)+IF(ROUND((VALUE(C4)-VALUE(B4))/10,0)=3,0,1)][5,11]</t>
  </si>
  <si>
    <t>$[V4-U4][5,11]</t>
  </si>
  <si>
    <t>$[CEILING($D4*0.8/12,1)+IF(ROUND((VALUE(C4)-VALUE(B4))/10,0)=3,0,1)][5,11]</t>
  </si>
  <si>
    <t>$[Z4-Y4][5,11]</t>
  </si>
  <si>
    <t>$[AD4-AC4][5,11]</t>
  </si>
  <si>
    <t>$[O4][5,12]</t>
  </si>
  <si>
    <t>$[S4][5,12]</t>
  </si>
  <si>
    <t>$[W4][5,12]</t>
  </si>
  <si>
    <t>$[AA4][5,12]</t>
  </si>
  <si>
    <t>$[AE4][5,12]</t>
  </si>
  <si>
    <t>$[IF($B4=$C4,0,IF(ROUND((VALUE(C4)-VALUE(B4))/10,0)=4,0,1))][5,12]</t>
  </si>
  <si>
    <t>$[N4-M4][5,12]</t>
  </si>
  <si>
    <t>$[CEILING($D4/12,1)+IF(ROUND((VALUE(C4)-VALUE(B4))/10,0)=3,0,1)][5,12]</t>
  </si>
  <si>
    <t>$[E4][5,12]</t>
  </si>
  <si>
    <t>$[R4-Q4][5,12]</t>
  </si>
  <si>
    <t>$[CEILING($D4*0.5/12,1)+IF(ROUND((VALUE(C4)-VALUE(B4))/10,0)=3,0,1)][5,12]</t>
  </si>
  <si>
    <t>$[V4-U4][5,12]</t>
  </si>
  <si>
    <t>$[CEILING($D4*0.8/12,1)+IF(ROUND((VALUE(C4)-VALUE(B4))/10,0)=3,0,1)][5,12]</t>
  </si>
  <si>
    <t>$[Z4-Y4][5,12]</t>
  </si>
  <si>
    <t>$[AD4-AC4][5,12]</t>
  </si>
  <si>
    <t>$[O4][5,13]</t>
  </si>
  <si>
    <t>$[S4][5,13]</t>
  </si>
  <si>
    <t>$[W4][5,13]</t>
  </si>
  <si>
    <t>$[AA4][5,13]</t>
  </si>
  <si>
    <t>$[AE4][5,13]</t>
  </si>
  <si>
    <t>$[IF($B4=$C4,0,IF(ROUND((VALUE(C4)-VALUE(B4))/10,0)=4,0,1))][5,13]</t>
  </si>
  <si>
    <t>$[N4-M4][5,13]</t>
  </si>
  <si>
    <t>$[CEILING($D4/12,1)+IF(ROUND((VALUE(C4)-VALUE(B4))/10,0)=3,0,1)][5,13]</t>
  </si>
  <si>
    <t>$[E4][5,13]</t>
  </si>
  <si>
    <t>$[R4-Q4][5,13]</t>
  </si>
  <si>
    <t>$[CEILING($D4*0.5/12,1)+IF(ROUND((VALUE(C4)-VALUE(B4))/10,0)=3,0,1)][5,13]</t>
  </si>
  <si>
    <t>$[V4-U4][5,13]</t>
  </si>
  <si>
    <t>$[CEILING($D4*0.8/12,1)+IF(ROUND((VALUE(C4)-VALUE(B4))/10,0)=3,0,1)][5,13]</t>
  </si>
  <si>
    <t>$[Z4-Y4][5,13]</t>
  </si>
  <si>
    <t>$[AD4-AC4][5,13]</t>
  </si>
  <si>
    <t>$[O4][5,14]</t>
  </si>
  <si>
    <t>$[S4][5,14]</t>
  </si>
  <si>
    <t>$[W4][5,14]</t>
  </si>
  <si>
    <t>$[AA4][5,14]</t>
  </si>
  <si>
    <t>$[AE4][5,14]</t>
  </si>
  <si>
    <t>$[IF($B4=$C4,0,IF(ROUND((VALUE(C4)-VALUE(B4))/10,0)=4,0,1))][5,14]</t>
  </si>
  <si>
    <t>$[N4-M4][5,14]</t>
  </si>
  <si>
    <t>$[CEILING($D4/12,1)+IF(ROUND((VALUE(C4)-VALUE(B4))/10,0)=3,0,1)][5,14]</t>
  </si>
  <si>
    <t>$[E4][5,14]</t>
  </si>
  <si>
    <t>$[R4-Q4][5,14]</t>
  </si>
  <si>
    <t>$[CEILING($D4*0.5/12,1)+IF(ROUND((VALUE(C4)-VALUE(B4))/10,0)=3,0,1)][5,14]</t>
  </si>
  <si>
    <t>$[V4-U4][5,14]</t>
  </si>
  <si>
    <t>$[CEILING($D4*0.8/12,1)+IF(ROUND((VALUE(C4)-VALUE(B4))/10,0)=3,0,1)][5,14]</t>
  </si>
  <si>
    <t>$[Z4-Y4][5,14]</t>
  </si>
  <si>
    <t>$[AD4-AC4][5,14]</t>
  </si>
  <si>
    <t>$[O4][5,15]</t>
  </si>
  <si>
    <t>$[S4][5,15]</t>
  </si>
  <si>
    <t>$[W4][5,15]</t>
  </si>
  <si>
    <t>$[AA4][5,15]</t>
  </si>
  <si>
    <t>$[AE4][5,15]</t>
  </si>
  <si>
    <t>$[IF($B4=$C4,0,IF(ROUND((VALUE(C4)-VALUE(B4))/10,0)=4,0,1))][5,15]</t>
  </si>
  <si>
    <t>$[N4-M4][5,15]</t>
  </si>
  <si>
    <t>$[CEILING($D4/12,1)+IF(ROUND((VALUE(C4)-VALUE(B4))/10,0)=3,0,1)][5,15]</t>
  </si>
  <si>
    <t>$[E4][5,15]</t>
  </si>
  <si>
    <t>$[R4-Q4][5,15]</t>
  </si>
  <si>
    <t>$[CEILING($D4*0.5/12,1)+IF(ROUND((VALUE(C4)-VALUE(B4))/10,0)=3,0,1)][5,15]</t>
  </si>
  <si>
    <t>$[V4-U4][5,15]</t>
  </si>
  <si>
    <t>$[CEILING($D4*0.8/12,1)+IF(ROUND((VALUE(C4)-VALUE(B4))/10,0)=3,0,1)][5,15]</t>
  </si>
  <si>
    <t>$[Z4-Y4][5,15]</t>
  </si>
  <si>
    <t>$[AD4-AC4][5,15]</t>
  </si>
  <si>
    <t>$[O4][5,16]</t>
  </si>
  <si>
    <t>$[S4][5,16]</t>
  </si>
  <si>
    <t>$[W4][5,16]</t>
  </si>
  <si>
    <t>$[AA4][5,16]</t>
  </si>
  <si>
    <t>$[AE4][5,16]</t>
  </si>
  <si>
    <t>$[IF($B4=$C4,0,IF(ROUND((VALUE(C4)-VALUE(B4))/10,0)=4,0,1))][5,16]</t>
  </si>
  <si>
    <t>$[N4-M4][5,16]</t>
  </si>
  <si>
    <t>$[CEILING($D4/12,1)+IF(ROUND((VALUE(C4)-VALUE(B4))/10,0)=3,0,1)][5,16]</t>
  </si>
  <si>
    <t>$[E4][5,16]</t>
  </si>
  <si>
    <t>$[R4-Q4][5,16]</t>
  </si>
  <si>
    <t>$[CEILING($D4*0.5/12,1)+IF(ROUND((VALUE(C4)-VALUE(B4))/10,0)=3,0,1)][5,16]</t>
  </si>
  <si>
    <t>$[V4-U4][5,16]</t>
  </si>
  <si>
    <t>$[CEILING($D4*0.8/12,1)+IF(ROUND((VALUE(C4)-VALUE(B4))/10,0)=3,0,1)][5,16]</t>
  </si>
  <si>
    <t>$[Z4-Y4][5,16]</t>
  </si>
  <si>
    <t>$[AD4-AC4][5,16]</t>
  </si>
  <si>
    <t>$[O4][5,17]</t>
  </si>
  <si>
    <t>$[S4][5,17]</t>
  </si>
  <si>
    <t>$[W4][5,17]</t>
  </si>
  <si>
    <t>$[AA4][5,17]</t>
  </si>
  <si>
    <t>$[AE4][5,17]</t>
  </si>
  <si>
    <t>$[IF($B4=$C4,0,IF(ROUND((VALUE(C4)-VALUE(B4))/10,0)=4,0,1))][5,17]</t>
  </si>
  <si>
    <t>$[N4-M4][5,17]</t>
  </si>
  <si>
    <t>$[CEILING($D4/12,1)+IF(ROUND((VALUE(C4)-VALUE(B4))/10,0)=3,0,1)][5,17]</t>
  </si>
  <si>
    <t>$[E4][5,17]</t>
  </si>
  <si>
    <t>$[R4-Q4][5,17]</t>
  </si>
  <si>
    <t>$[CEILING($D4*0.5/12,1)+IF(ROUND((VALUE(C4)-VALUE(B4))/10,0)=3,0,1)][5,17]</t>
  </si>
  <si>
    <t>$[V4-U4][5,17]</t>
  </si>
  <si>
    <t>$[CEILING($D4*0.8/12,1)+IF(ROUND((VALUE(C4)-VALUE(B4))/10,0)=3,0,1)][5,17]</t>
  </si>
  <si>
    <t>$[Z4-Y4][5,17]</t>
  </si>
  <si>
    <t>$[AD4-AC4][5,17]</t>
  </si>
  <si>
    <t>$[O4][5,18]</t>
  </si>
  <si>
    <t>$[S4][5,18]</t>
  </si>
  <si>
    <t>$[W4][5,18]</t>
  </si>
  <si>
    <t>$[AA4][5,18]</t>
  </si>
  <si>
    <t>$[AE4][5,18]</t>
  </si>
  <si>
    <t>$[IF($B4=$C4,0,IF(ROUND((VALUE(C4)-VALUE(B4))/10,0)=4,0,1))][5,18]</t>
  </si>
  <si>
    <t>$[N4-M4][5,18]</t>
  </si>
  <si>
    <t>$[CEILING($D4/12,1)+IF(ROUND((VALUE(C4)-VALUE(B4))/10,0)=3,0,1)][5,18]</t>
  </si>
  <si>
    <t>$[E4][5,18]</t>
  </si>
  <si>
    <t>$[R4-Q4][5,18]</t>
  </si>
  <si>
    <t>$[CEILING($D4*0.5/12,1)+IF(ROUND((VALUE(C4)-VALUE(B4))/10,0)=3,0,1)][5,18]</t>
  </si>
  <si>
    <t>$[V4-U4][5,18]</t>
  </si>
  <si>
    <t>$[CEILING($D4*0.8/12,1)+IF(ROUND((VALUE(C4)-VALUE(B4))/10,0)=3,0,1)][5,18]</t>
  </si>
  <si>
    <t>$[Z4-Y4][5,18]</t>
  </si>
  <si>
    <t>$[AD4-AC4][5,18]</t>
  </si>
  <si>
    <t>$[O4][5,19]</t>
  </si>
  <si>
    <t>$[S4][5,19]</t>
  </si>
  <si>
    <t>$[W4][5,19]</t>
  </si>
  <si>
    <t>$[AA4][5,19]</t>
  </si>
  <si>
    <t>$[AE4][5,19]</t>
  </si>
  <si>
    <t>$[IF($B4=$C4,0,IF(ROUND((VALUE(C4)-VALUE(B4))/10,0)=4,0,1))][5,19]</t>
  </si>
  <si>
    <t>$[N4-M4][5,19]</t>
  </si>
  <si>
    <t>$[CEILING($D4/12,1)+IF(ROUND((VALUE(C4)-VALUE(B4))/10,0)=3,0,1)][5,19]</t>
  </si>
  <si>
    <t>$[E4][5,19]</t>
  </si>
  <si>
    <t>$[R4-Q4][5,19]</t>
  </si>
  <si>
    <t>$[CEILING($D4*0.5/12,1)+IF(ROUND((VALUE(C4)-VALUE(B4))/10,0)=3,0,1)][5,19]</t>
  </si>
  <si>
    <t>$[V4-U4][5,19]</t>
  </si>
  <si>
    <t>$[CEILING($D4*0.8/12,1)+IF(ROUND((VALUE(C4)-VALUE(B4))/10,0)=3,0,1)][5,19]</t>
  </si>
  <si>
    <t>$[Z4-Y4][5,19]</t>
  </si>
  <si>
    <t>$[AD4-AC4][5,19]</t>
  </si>
  <si>
    <t>$[O4][5,20]</t>
  </si>
  <si>
    <t>$[S4][5,20]</t>
  </si>
  <si>
    <t>$[W4][5,20]</t>
  </si>
  <si>
    <t>$[AA4][5,20]</t>
  </si>
  <si>
    <t>$[AE4][5,20]</t>
  </si>
  <si>
    <t>$[IF($B4=$C4,0,IF(ROUND((VALUE(C4)-VALUE(B4))/10,0)=4,0,1))][5,20]</t>
  </si>
  <si>
    <t>$[N4-M4][5,20]</t>
  </si>
  <si>
    <t>$[CEILING($D4/12,1)+IF(ROUND((VALUE(C4)-VALUE(B4))/10,0)=3,0,1)][5,20]</t>
  </si>
  <si>
    <t>$[E4][5,20]</t>
  </si>
  <si>
    <t>$[R4-Q4][5,20]</t>
  </si>
  <si>
    <t>$[CEILING($D4*0.5/12,1)+IF(ROUND((VALUE(C4)-VALUE(B4))/10,0)=3,0,1)][5,20]</t>
  </si>
  <si>
    <t>$[V4-U4][5,20]</t>
  </si>
  <si>
    <t>$[CEILING($D4*0.8/12,1)+IF(ROUND((VALUE(C4)-VALUE(B4))/10,0)=3,0,1)][5,20]</t>
  </si>
  <si>
    <t>$[Z4-Y4][5,20]</t>
  </si>
  <si>
    <t>$[AD4-AC4][5,20]</t>
  </si>
  <si>
    <t>$[O4][5,21]</t>
  </si>
  <si>
    <t>$[S4][5,21]</t>
  </si>
  <si>
    <t>$[W4][5,21]</t>
  </si>
  <si>
    <t>$[AA4][5,21]</t>
  </si>
  <si>
    <t>$[AE4][5,21]</t>
  </si>
  <si>
    <t>$[IF($B4=$C4,0,IF(ROUND((VALUE(C4)-VALUE(B4))/10,0)=4,0,1))][5,21]</t>
  </si>
  <si>
    <t>$[N4-M4][5,21]</t>
  </si>
  <si>
    <t>$[CEILING($D4/12,1)+IF(ROUND((VALUE(C4)-VALUE(B4))/10,0)=3,0,1)][5,21]</t>
  </si>
  <si>
    <t>$[E4][5,21]</t>
  </si>
  <si>
    <t>$[R4-Q4][5,21]</t>
  </si>
  <si>
    <t>$[CEILING($D4*0.5/12,1)+IF(ROUND((VALUE(C4)-VALUE(B4))/10,0)=3,0,1)][5,21]</t>
  </si>
  <si>
    <t>$[V4-U4][5,21]</t>
  </si>
  <si>
    <t>$[CEILING($D4*0.8/12,1)+IF(ROUND((VALUE(C4)-VALUE(B4))/10,0)=3,0,1)][5,21]</t>
  </si>
  <si>
    <t>$[Z4-Y4][5,21]</t>
  </si>
  <si>
    <t>$[AD4-AC4][5,21]</t>
  </si>
  <si>
    <t>$[O4][5,22]</t>
  </si>
  <si>
    <t>$[S4][5,22]</t>
  </si>
  <si>
    <t>$[W4][5,22]</t>
  </si>
  <si>
    <t>$[AA4][5,22]</t>
  </si>
  <si>
    <t>$[AE4][5,22]</t>
  </si>
  <si>
    <t>$[IF($B4=$C4,0,IF(ROUND((VALUE(C4)-VALUE(B4))/10,0)=4,0,1))][5,22]</t>
  </si>
  <si>
    <t>$[N4-M4][5,22]</t>
  </si>
  <si>
    <t>$[CEILING($D4/12,1)+IF(ROUND((VALUE(C4)-VALUE(B4))/10,0)=3,0,1)][5,22]</t>
  </si>
  <si>
    <t>$[E4][5,22]</t>
  </si>
  <si>
    <t>$[R4-Q4][5,22]</t>
  </si>
  <si>
    <t>$[CEILING($D4*0.5/12,1)+IF(ROUND((VALUE(C4)-VALUE(B4))/10,0)=3,0,1)][5,22]</t>
  </si>
  <si>
    <t>$[V4-U4][5,22]</t>
  </si>
  <si>
    <t>$[CEILING($D4*0.8/12,1)+IF(ROUND((VALUE(C4)-VALUE(B4))/10,0)=3,0,1)][5,22]</t>
  </si>
  <si>
    <t>$[Z4-Y4][5,22]</t>
  </si>
  <si>
    <t>$[AD4-AC4][5,22]</t>
  </si>
  <si>
    <t>$[O4][5,23]</t>
  </si>
  <si>
    <t>$[S4][5,23]</t>
  </si>
  <si>
    <t>$[W4][5,23]</t>
  </si>
  <si>
    <t>$[AA4][5,23]</t>
  </si>
  <si>
    <t>$[AE4][5,23]</t>
  </si>
  <si>
    <t>$[IF($B4=$C4,0,IF(ROUND((VALUE(C4)-VALUE(B4))/10,0)=4,0,1))][5,23]</t>
  </si>
  <si>
    <t>$[N4-M4][5,23]</t>
  </si>
  <si>
    <t>$[CEILING($D4/12,1)+IF(ROUND((VALUE(C4)-VALUE(B4))/10,0)=3,0,1)][5,23]</t>
  </si>
  <si>
    <t>$[E4][5,23]</t>
  </si>
  <si>
    <t>$[R4-Q4][5,23]</t>
  </si>
  <si>
    <t>$[CEILING($D4*0.5/12,1)+IF(ROUND((VALUE(C4)-VALUE(B4))/10,0)=3,0,1)][5,23]</t>
  </si>
  <si>
    <t>$[V4-U4][5,23]</t>
  </si>
  <si>
    <t>$[CEILING($D4*0.8/12,1)+IF(ROUND((VALUE(C4)-VALUE(B4))/10,0)=3,0,1)][5,23]</t>
  </si>
  <si>
    <t>$[Z4-Y4][5,23]</t>
  </si>
  <si>
    <t>$[AD4-AC4][5,23]</t>
  </si>
  <si>
    <t>$[O4][5,24]</t>
  </si>
  <si>
    <t>$[S4][5,24]</t>
  </si>
  <si>
    <t>$[W4][5,24]</t>
  </si>
  <si>
    <t>$[AA4][5,24]</t>
  </si>
  <si>
    <t>$[AE4][5,24]</t>
  </si>
  <si>
    <t>$[IF($B4=$C4,0,IF(ROUND((VALUE(C4)-VALUE(B4))/10,0)=4,0,1))][5,24]</t>
  </si>
  <si>
    <t>$[N4-M4][5,24]</t>
  </si>
  <si>
    <t>$[CEILING($D4/12,1)+IF(ROUND((VALUE(C4)-VALUE(B4))/10,0)=3,0,1)][5,24]</t>
  </si>
  <si>
    <t>$[E4][5,24]</t>
  </si>
  <si>
    <t>$[R4-Q4][5,24]</t>
  </si>
  <si>
    <t>$[CEILING($D4*0.5/12,1)+IF(ROUND((VALUE(C4)-VALUE(B4))/10,0)=3,0,1)][5,24]</t>
  </si>
  <si>
    <t>$[V4-U4][5,24]</t>
  </si>
  <si>
    <t>$[CEILING($D4*0.8/12,1)+IF(ROUND((VALUE(C4)-VALUE(B4))/10,0)=3,0,1)][5,24]</t>
  </si>
  <si>
    <t>$[Z4-Y4][5,24]</t>
  </si>
  <si>
    <t>$[AD4-AC4][5,24]</t>
  </si>
  <si>
    <t>$[O4][5,25]</t>
  </si>
  <si>
    <t>$[S4][5,25]</t>
  </si>
  <si>
    <t>$[W4][5,25]</t>
  </si>
  <si>
    <t>$[AA4][5,25]</t>
  </si>
  <si>
    <t>$[AE4][5,25]</t>
  </si>
  <si>
    <t>$[IF($B4=$C4,0,IF(ROUND((VALUE(C4)-VALUE(B4))/10,0)=4,0,1))][5,25]</t>
  </si>
  <si>
    <t>$[N4-M4][5,25]</t>
  </si>
  <si>
    <t>$[CEILING($D4/12,1)+IF(ROUND((VALUE(C4)-VALUE(B4))/10,0)=3,0,1)][5,25]</t>
  </si>
  <si>
    <t>$[E4][5,25]</t>
  </si>
  <si>
    <t>$[R4-Q4][5,25]</t>
  </si>
  <si>
    <t>$[CEILING($D4*0.5/12,1)+IF(ROUND((VALUE(C4)-VALUE(B4))/10,0)=3,0,1)][5,25]</t>
  </si>
  <si>
    <t>$[V4-U4][5,25]</t>
  </si>
  <si>
    <t>$[CEILING($D4*0.8/12,1)+IF(ROUND((VALUE(C4)-VALUE(B4))/10,0)=3,0,1)][5,25]</t>
  </si>
  <si>
    <t>$[Z4-Y4][5,25]</t>
  </si>
  <si>
    <t>$[AD4-AC4][5,25]</t>
  </si>
  <si>
    <t>$[O4][5,26]</t>
  </si>
  <si>
    <t>$[S4][5,26]</t>
  </si>
  <si>
    <t>$[W4][5,26]</t>
  </si>
  <si>
    <t>$[AA4][5,26]</t>
  </si>
  <si>
    <t>$[AE4][5,26]</t>
  </si>
  <si>
    <t>$[IF($B4=$C4,0,IF(ROUND((VALUE(C4)-VALUE(B4))/10,0)=4,0,1))][5,26]</t>
  </si>
  <si>
    <t>$[N4-M4][5,26]</t>
  </si>
  <si>
    <t>$[CEILING($D4/12,1)+IF(ROUND((VALUE(C4)-VALUE(B4))/10,0)=3,0,1)][5,26]</t>
  </si>
  <si>
    <t>$[E4][5,26]</t>
  </si>
  <si>
    <t>$[R4-Q4][5,26]</t>
  </si>
  <si>
    <t>$[CEILING($D4*0.5/12,1)+IF(ROUND((VALUE(C4)-VALUE(B4))/10,0)=3,0,1)][5,26]</t>
  </si>
  <si>
    <t>$[V4-U4][5,26]</t>
  </si>
  <si>
    <t>$[CEILING($D4*0.8/12,1)+IF(ROUND((VALUE(C4)-VALUE(B4))/10,0)=3,0,1)][5,26]</t>
  </si>
  <si>
    <t>$[Z4-Y4][5,26]</t>
  </si>
  <si>
    <t>$[AD4-AC4][5,26]</t>
  </si>
  <si>
    <t>$[O4][5,27]</t>
  </si>
  <si>
    <t>$[S4][5,27]</t>
  </si>
  <si>
    <t>$[W4][5,27]</t>
  </si>
  <si>
    <t>$[AA4][5,27]</t>
  </si>
  <si>
    <t>$[AE4][5,27]</t>
  </si>
  <si>
    <t>$[IF($B4=$C4,0,IF(ROUND((VALUE(C4)-VALUE(B4))/10,0)=4,0,1))][5,27]</t>
  </si>
  <si>
    <t>$[N4-M4][5,27]</t>
  </si>
  <si>
    <t>$[CEILING($D4/12,1)+IF(ROUND((VALUE(C4)-VALUE(B4))/10,0)=3,0,1)][5,27]</t>
  </si>
  <si>
    <t>$[E4][5,27]</t>
  </si>
  <si>
    <t>$[R4-Q4][5,27]</t>
  </si>
  <si>
    <t>$[CEILING($D4*0.5/12,1)+IF(ROUND((VALUE(C4)-VALUE(B4))/10,0)=3,0,1)][5,27]</t>
  </si>
  <si>
    <t>$[V4-U4][5,27]</t>
  </si>
  <si>
    <t>$[CEILING($D4*0.8/12,1)+IF(ROUND((VALUE(C4)-VALUE(B4))/10,0)=3,0,1)][5,27]</t>
  </si>
  <si>
    <t>$[Z4-Y4][5,27]</t>
  </si>
  <si>
    <t>$[AD4-AC4][5,27]</t>
  </si>
  <si>
    <t>$[O4][5,28]</t>
  </si>
  <si>
    <t>$[S4][5,28]</t>
  </si>
  <si>
    <t>$[W4][5,28]</t>
  </si>
  <si>
    <t>$[AA4][5,28]</t>
  </si>
  <si>
    <t>$[AE4][5,28]</t>
  </si>
  <si>
    <t>$[IF($B4=$C4,0,IF(ROUND((VALUE(C4)-VALUE(B4))/10,0)=4,0,1))][5,28]</t>
  </si>
  <si>
    <t>$[N4-M4][5,28]</t>
  </si>
  <si>
    <t>$[CEILING($D4/12,1)+IF(ROUND((VALUE(C4)-VALUE(B4))/10,0)=3,0,1)][5,28]</t>
  </si>
  <si>
    <t>$[E4][5,28]</t>
  </si>
  <si>
    <t>$[R4-Q4][5,28]</t>
  </si>
  <si>
    <t>$[CEILING($D4*0.5/12,1)+IF(ROUND((VALUE(C4)-VALUE(B4))/10,0)=3,0,1)][5,28]</t>
  </si>
  <si>
    <t>$[V4-U4][5,28]</t>
  </si>
  <si>
    <t>$[CEILING($D4*0.8/12,1)+IF(ROUND((VALUE(C4)-VALUE(B4))/10,0)=3,0,1)][5,28]</t>
  </si>
  <si>
    <t>$[Z4-Y4][5,28]</t>
  </si>
  <si>
    <t>$[AD4-AC4][5,28]</t>
  </si>
  <si>
    <t>$[O4][5,29]</t>
  </si>
  <si>
    <t>$[S4][5,29]</t>
  </si>
  <si>
    <t>$[W4][5,29]</t>
  </si>
  <si>
    <t>$[AA4][5,29]</t>
  </si>
  <si>
    <t>$[AE4][5,29]</t>
  </si>
  <si>
    <t>$[IF($B4=$C4,0,IF(ROUND((VALUE(C4)-VALUE(B4))/10,0)=4,0,1))][5,29]</t>
  </si>
  <si>
    <t>$[N4-M4][5,29]</t>
  </si>
  <si>
    <t>$[CEILING($D4/12,1)+IF(ROUND((VALUE(C4)-VALUE(B4))/10,0)=3,0,1)][5,29]</t>
  </si>
  <si>
    <t>$[E4][5,29]</t>
  </si>
  <si>
    <t>$[R4-Q4][5,29]</t>
  </si>
  <si>
    <t>$[CEILING($D4*0.5/12,1)+IF(ROUND((VALUE(C4)-VALUE(B4))/10,0)=3,0,1)][5,29]</t>
  </si>
  <si>
    <t>$[V4-U4][5,29]</t>
  </si>
  <si>
    <t>$[CEILING($D4*0.8/12,1)+IF(ROUND((VALUE(C4)-VALUE(B4))/10,0)=3,0,1)][5,29]</t>
  </si>
  <si>
    <t>$[Z4-Y4][5,29]</t>
  </si>
  <si>
    <t>$[AD4-AC4][5,29]</t>
  </si>
  <si>
    <t>$[O4][5,30]</t>
  </si>
  <si>
    <t>$[S4][5,30]</t>
  </si>
  <si>
    <t>$[W4][5,30]</t>
  </si>
  <si>
    <t>$[AA4][5,30]</t>
  </si>
  <si>
    <t>$[AE4][5,30]</t>
  </si>
  <si>
    <t>$[IF($B4=$C4,0,IF(ROUND((VALUE(C4)-VALUE(B4))/10,0)=4,0,1))][5,30]</t>
  </si>
  <si>
    <t>$[N4-M4][5,30]</t>
  </si>
  <si>
    <t>$[CEILING($D4/12,1)+IF(ROUND((VALUE(C4)-VALUE(B4))/10,0)=3,0,1)][5,30]</t>
  </si>
  <si>
    <t>$[E4][5,30]</t>
  </si>
  <si>
    <t>$[R4-Q4][5,30]</t>
  </si>
  <si>
    <t>$[CEILING($D4*0.5/12,1)+IF(ROUND((VALUE(C4)-VALUE(B4))/10,0)=3,0,1)][5,30]</t>
  </si>
  <si>
    <t>$[V4-U4][5,30]</t>
  </si>
  <si>
    <t>$[CEILING($D4*0.8/12,1)+IF(ROUND((VALUE(C4)-VALUE(B4))/10,0)=3,0,1)][5,30]</t>
  </si>
  <si>
    <t>$[Z4-Y4][5,30]</t>
  </si>
  <si>
    <t>$[AD4-AC4][5,30]</t>
  </si>
  <si>
    <t>$[O4][5,31]</t>
  </si>
  <si>
    <t>$[S4][5,31]</t>
  </si>
  <si>
    <t>$[W4][5,31]</t>
  </si>
  <si>
    <t>$[AA4][5,31]</t>
  </si>
  <si>
    <t>$[AE4][5,31]</t>
  </si>
  <si>
    <t>$[IF($B4=$C4,0,IF(ROUND((VALUE(C4)-VALUE(B4))/10,0)=4,0,1))][5,31]</t>
  </si>
  <si>
    <t>$[N4-M4][5,31]</t>
  </si>
  <si>
    <t>$[CEILING($D4/12,1)+IF(ROUND((VALUE(C4)-VALUE(B4))/10,0)=3,0,1)][5,31]</t>
  </si>
  <si>
    <t>$[E4][5,31]</t>
  </si>
  <si>
    <t>$[R4-Q4][5,31]</t>
  </si>
  <si>
    <t>$[CEILING($D4*0.5/12,1)+IF(ROUND((VALUE(C4)-VALUE(B4))/10,0)=3,0,1)][5,31]</t>
  </si>
  <si>
    <t>$[V4-U4][5,31]</t>
  </si>
  <si>
    <t>$[CEILING($D4*0.8/12,1)+IF(ROUND((VALUE(C4)-VALUE(B4))/10,0)=3,0,1)][5,31]</t>
  </si>
  <si>
    <t>$[Z4-Y4][5,31]</t>
  </si>
  <si>
    <t>$[AD4-AC4][5,31]</t>
  </si>
  <si>
    <t>$[O4][5,32]</t>
  </si>
  <si>
    <t>$[S4][5,32]</t>
  </si>
  <si>
    <t>$[W4][5,32]</t>
  </si>
  <si>
    <t>$[AA4][5,32]</t>
  </si>
  <si>
    <t>$[AE4][5,32]</t>
  </si>
  <si>
    <t>$[IF($B4=$C4,0,IF(ROUND((VALUE(C4)-VALUE(B4))/10,0)=4,0,1))][5,32]</t>
  </si>
  <si>
    <t>$[N4-M4][5,32]</t>
  </si>
  <si>
    <t>$[CEILING($D4/12,1)+IF(ROUND((VALUE(C4)-VALUE(B4))/10,0)=3,0,1)][5,32]</t>
  </si>
  <si>
    <t>$[E4][5,32]</t>
  </si>
  <si>
    <t>$[R4-Q4][5,32]</t>
  </si>
  <si>
    <t>$[CEILING($D4*0.5/12,1)+IF(ROUND((VALUE(C4)-VALUE(B4))/10,0)=3,0,1)][5,32]</t>
  </si>
  <si>
    <t>$[V4-U4][5,32]</t>
  </si>
  <si>
    <t>$[CEILING($D4*0.8/12,1)+IF(ROUND((VALUE(C4)-VALUE(B4))/10,0)=3,0,1)][5,32]</t>
  </si>
  <si>
    <t>$[Z4-Y4][5,32]</t>
  </si>
  <si>
    <t>$[AD4-AC4][5,32]</t>
  </si>
  <si>
    <t>$[O4][5,33]</t>
  </si>
  <si>
    <t>$[S4][5,33]</t>
  </si>
  <si>
    <t>$[W4][5,33]</t>
  </si>
  <si>
    <t>$[AA4][5,33]</t>
  </si>
  <si>
    <t>$[AE4][5,33]</t>
  </si>
  <si>
    <t>$[IF($B4=$C4,0,IF(ROUND((VALUE(C4)-VALUE(B4))/10,0)=4,0,1))][5,33]</t>
  </si>
  <si>
    <t>$[N4-M4][5,33]</t>
  </si>
  <si>
    <t>$[CEILING($D4/12,1)+IF(ROUND((VALUE(C4)-VALUE(B4))/10,0)=3,0,1)][5,33]</t>
  </si>
  <si>
    <t>$[E4][5,33]</t>
  </si>
  <si>
    <t>$[R4-Q4][5,33]</t>
  </si>
  <si>
    <t>$[CEILING($D4*0.5/12,1)+IF(ROUND((VALUE(C4)-VALUE(B4))/10,0)=3,0,1)][5,33]</t>
  </si>
  <si>
    <t>$[V4-U4][5,33]</t>
  </si>
  <si>
    <t>$[CEILING($D4*0.8/12,1)+IF(ROUND((VALUE(C4)-VALUE(B4))/10,0)=3,0,1)][5,33]</t>
  </si>
  <si>
    <t>$[Z4-Y4][5,33]</t>
  </si>
  <si>
    <t>$[AD4-AC4][5,33]</t>
  </si>
  <si>
    <t>$[O4][5,34]</t>
  </si>
  <si>
    <t>$[S4][5,34]</t>
  </si>
  <si>
    <t>$[W4][5,34]</t>
  </si>
  <si>
    <t>$[AA4][5,34]</t>
  </si>
  <si>
    <t>$[AE4][5,34]</t>
  </si>
  <si>
    <t>$[IF($B4=$C4,0,IF(ROUND((VALUE(C4)-VALUE(B4))/10,0)=4,0,1))][5,34]</t>
  </si>
  <si>
    <t>$[N4-M4][5,34]</t>
  </si>
  <si>
    <t>$[CEILING($D4/12,1)+IF(ROUND((VALUE(C4)-VALUE(B4))/10,0)=3,0,1)][5,34]</t>
  </si>
  <si>
    <t>$[E4][5,34]</t>
  </si>
  <si>
    <t>$[R4-Q4][5,34]</t>
  </si>
  <si>
    <t>$[CEILING($D4*0.5/12,1)+IF(ROUND((VALUE(C4)-VALUE(B4))/10,0)=3,0,1)][5,34]</t>
  </si>
  <si>
    <t>$[V4-U4][5,34]</t>
  </si>
  <si>
    <t>$[CEILING($D4*0.8/12,1)+IF(ROUND((VALUE(C4)-VALUE(B4))/10,0)=3,0,1)][5,34]</t>
  </si>
  <si>
    <t>$[Z4-Y4][5,34]</t>
  </si>
  <si>
    <t>$[AD4-AC4][5,34]</t>
  </si>
  <si>
    <t>$[O4][5,35]</t>
  </si>
  <si>
    <t>$[S4][5,35]</t>
  </si>
  <si>
    <t>$[W4][5,35]</t>
  </si>
  <si>
    <t>$[AA4][5,35]</t>
  </si>
  <si>
    <t>$[AE4][5,35]</t>
  </si>
  <si>
    <t>$[IF($B4=$C4,0,IF(ROUND((VALUE(C4)-VALUE(B4))/10,0)=4,0,1))][5,35]</t>
  </si>
  <si>
    <t>$[N4-M4][5,35]</t>
  </si>
  <si>
    <t>$[CEILING($D4/12,1)+IF(ROUND((VALUE(C4)-VALUE(B4))/10,0)=3,0,1)][5,35]</t>
  </si>
  <si>
    <t>$[E4][5,35]</t>
  </si>
  <si>
    <t>$[R4-Q4][5,35]</t>
  </si>
  <si>
    <t>$[CEILING($D4*0.5/12,1)+IF(ROUND((VALUE(C4)-VALUE(B4))/10,0)=3,0,1)][5,35]</t>
  </si>
  <si>
    <t>$[V4-U4][5,35]</t>
  </si>
  <si>
    <t>$[CEILING($D4*0.8/12,1)+IF(ROUND((VALUE(C4)-VALUE(B4))/10,0)=3,0,1)][5,35]</t>
  </si>
  <si>
    <t>$[Z4-Y4][5,35]</t>
  </si>
  <si>
    <t>$[AD4-AC4][5,35]</t>
  </si>
  <si>
    <t>$[O4][5,36]</t>
  </si>
  <si>
    <t>$[S4][5,36]</t>
  </si>
  <si>
    <t>$[W4][5,36]</t>
  </si>
  <si>
    <t>$[AA4][5,36]</t>
  </si>
  <si>
    <t>$[AE4][5,36]</t>
  </si>
  <si>
    <t>$[IF($B4=$C4,0,IF(ROUND((VALUE(C4)-VALUE(B4))/10,0)=4,0,1))][5,36]</t>
  </si>
  <si>
    <t>$[N4-M4][5,36]</t>
  </si>
  <si>
    <t>$[CEILING($D4/12,1)+IF(ROUND((VALUE(C4)-VALUE(B4))/10,0)=3,0,1)][5,36]</t>
  </si>
  <si>
    <t>$[E4][5,36]</t>
  </si>
  <si>
    <t>$[R4-Q4][5,36]</t>
  </si>
  <si>
    <t>$[CEILING($D4*0.5/12,1)+IF(ROUND((VALUE(C4)-VALUE(B4))/10,0)=3,0,1)][5,36]</t>
  </si>
  <si>
    <t>$[V4-U4][5,36]</t>
  </si>
  <si>
    <t>$[CEILING($D4*0.8/12,1)+IF(ROUND((VALUE(C4)-VALUE(B4))/10,0)=3,0,1)][5,36]</t>
  </si>
  <si>
    <t>$[Z4-Y4][5,36]</t>
  </si>
  <si>
    <t>$[AD4-AC4][5,36]</t>
  </si>
  <si>
    <t>$[O4][5,37]</t>
  </si>
  <si>
    <t>$[S4][5,37]</t>
  </si>
  <si>
    <t>$[W4][5,37]</t>
  </si>
  <si>
    <t>$[AA4][5,37]</t>
  </si>
  <si>
    <t>$[AE4][5,37]</t>
  </si>
  <si>
    <t>$[IF($B4=$C4,0,IF(ROUND((VALUE(C4)-VALUE(B4))/10,0)=4,0,1))][5,37]</t>
  </si>
  <si>
    <t>$[N4-M4][5,37]</t>
  </si>
  <si>
    <t>$[CEILING($D4/12,1)+IF(ROUND((VALUE(C4)-VALUE(B4))/10,0)=3,0,1)][5,37]</t>
  </si>
  <si>
    <t>$[E4][5,37]</t>
  </si>
  <si>
    <t>$[R4-Q4][5,37]</t>
  </si>
  <si>
    <t>$[CEILING($D4*0.5/12,1)+IF(ROUND((VALUE(C4)-VALUE(B4))/10,0)=3,0,1)][5,37]</t>
  </si>
  <si>
    <t>$[V4-U4][5,37]</t>
  </si>
  <si>
    <t>$[CEILING($D4*0.8/12,1)+IF(ROUND((VALUE(C4)-VALUE(B4))/10,0)=3,0,1)][5,37]</t>
  </si>
  <si>
    <t>$[Z4-Y4][5,37]</t>
  </si>
  <si>
    <t>$[AD4-AC4][5,37]</t>
  </si>
  <si>
    <t>$[O4][5,38]</t>
  </si>
  <si>
    <t>$[S4][5,38]</t>
  </si>
  <si>
    <t>$[W4][5,38]</t>
  </si>
  <si>
    <t>$[AA4][5,38]</t>
  </si>
  <si>
    <t>$[AE4][5,38]</t>
  </si>
  <si>
    <t>$[IF($B4=$C4,0,IF(ROUND((VALUE(C4)-VALUE(B4))/10,0)=4,0,1))][5,38]</t>
  </si>
  <si>
    <t>$[N4-M4][5,38]</t>
  </si>
  <si>
    <t>$[CEILING($D4/12,1)+IF(ROUND((VALUE(C4)-VALUE(B4))/10,0)=3,0,1)][5,38]</t>
  </si>
  <si>
    <t>$[E4][5,38]</t>
  </si>
  <si>
    <t>$[R4-Q4][5,38]</t>
  </si>
  <si>
    <t>$[CEILING($D4*0.5/12,1)+IF(ROUND((VALUE(C4)-VALUE(B4))/10,0)=3,0,1)][5,38]</t>
  </si>
  <si>
    <t>$[V4-U4][5,38]</t>
  </si>
  <si>
    <t>$[CEILING($D4*0.8/12,1)+IF(ROUND((VALUE(C4)-VALUE(B4))/10,0)=3,0,1)][5,38]</t>
  </si>
  <si>
    <t>$[Z4-Y4][5,38]</t>
  </si>
  <si>
    <t>$[AD4-AC4][5,38]</t>
  </si>
  <si>
    <t>$[O4][5,39]</t>
  </si>
  <si>
    <t>$[S4][5,39]</t>
  </si>
  <si>
    <t>$[W4][5,39]</t>
  </si>
  <si>
    <t>$[AA4][5,39]</t>
  </si>
  <si>
    <t>$[AE4][5,39]</t>
  </si>
  <si>
    <t>$[IF($B4=$C4,0,IF(ROUND((VALUE(C4)-VALUE(B4))/10,0)=4,0,1))][5,39]</t>
  </si>
  <si>
    <t>$[N4-M4][5,39]</t>
  </si>
  <si>
    <t>$[CEILING($D4/12,1)+IF(ROUND((VALUE(C4)-VALUE(B4))/10,0)=3,0,1)][5,39]</t>
  </si>
  <si>
    <t>$[E4][5,39]</t>
  </si>
  <si>
    <t>$[R4-Q4][5,39]</t>
  </si>
  <si>
    <t>$[CEILING($D4*0.5/12,1)+IF(ROUND((VALUE(C4)-VALUE(B4))/10,0)=3,0,1)][5,39]</t>
  </si>
  <si>
    <t>$[V4-U4][5,39]</t>
  </si>
  <si>
    <t>$[CEILING($D4*0.8/12,1)+IF(ROUND((VALUE(C4)-VALUE(B4))/10,0)=3,0,1)][5,39]</t>
  </si>
  <si>
    <t>$[Z4-Y4][5,39]</t>
  </si>
  <si>
    <t>$[AD4-AC4][5,39]</t>
  </si>
  <si>
    <t>$[O4][5,40]</t>
  </si>
  <si>
    <t>$[S4][5,40]</t>
  </si>
  <si>
    <t>$[W4][5,40]</t>
  </si>
  <si>
    <t>$[AA4][5,40]</t>
  </si>
  <si>
    <t>$[AE4][5,40]</t>
  </si>
  <si>
    <t>$[IF($B4=$C4,0,IF(ROUND((VALUE(C4)-VALUE(B4))/10,0)=4,0,1))][5,40]</t>
  </si>
  <si>
    <t>$[N4-M4][5,40]</t>
  </si>
  <si>
    <t>$[CEILING($D4/12,1)+IF(ROUND((VALUE(C4)-VALUE(B4))/10,0)=3,0,1)][5,40]</t>
  </si>
  <si>
    <t>$[E4][5,40]</t>
  </si>
  <si>
    <t>$[R4-Q4][5,40]</t>
  </si>
  <si>
    <t>$[CEILING($D4*0.5/12,1)+IF(ROUND((VALUE(C4)-VALUE(B4))/10,0)=3,0,1)][5,40]</t>
  </si>
  <si>
    <t>$[V4-U4][5,40]</t>
  </si>
  <si>
    <t>$[CEILING($D4*0.8/12,1)+IF(ROUND((VALUE(C4)-VALUE(B4))/10,0)=3,0,1)][5,40]</t>
  </si>
  <si>
    <t>$[Z4-Y4][5,40]</t>
  </si>
  <si>
    <t>$[AD4-AC4][5,40]</t>
  </si>
  <si>
    <t>$[O4][5,41]</t>
  </si>
  <si>
    <t>$[S4][5,41]</t>
  </si>
  <si>
    <t>$[W4][5,41]</t>
  </si>
  <si>
    <t>$[AA4][5,41]</t>
  </si>
  <si>
    <t>$[AE4][5,41]</t>
  </si>
  <si>
    <t>$[IF($B4=$C4,0,IF(ROUND((VALUE(C4)-VALUE(B4))/10,0)=4,0,1))][5,41]</t>
  </si>
  <si>
    <t>$[N4-M4][5,41]</t>
  </si>
  <si>
    <t>$[CEILING($D4/12,1)+IF(ROUND((VALUE(C4)-VALUE(B4))/10,0)=3,0,1)][5,41]</t>
  </si>
  <si>
    <t>$[E4][5,41]</t>
  </si>
  <si>
    <t>$[R4-Q4][5,41]</t>
  </si>
  <si>
    <t>$[CEILING($D4*0.5/12,1)+IF(ROUND((VALUE(C4)-VALUE(B4))/10,0)=3,0,1)][5,41]</t>
  </si>
  <si>
    <t>$[V4-U4][5,41]</t>
  </si>
  <si>
    <t>$[CEILING($D4*0.8/12,1)+IF(ROUND((VALUE(C4)-VALUE(B4))/10,0)=3,0,1)][5,41]</t>
  </si>
  <si>
    <t>$[Z4-Y4][5,41]</t>
  </si>
  <si>
    <t>$[AD4-AC4][5,41]</t>
  </si>
  <si>
    <t>$[O4][5,42]</t>
  </si>
  <si>
    <t>$[S4][5,42]</t>
  </si>
  <si>
    <t>$[W4][5,42]</t>
  </si>
  <si>
    <t>$[AA4][5,42]</t>
  </si>
  <si>
    <t>$[AE4][5,42]</t>
  </si>
  <si>
    <t>$[IF($B4=$C4,0,IF(ROUND((VALUE(C4)-VALUE(B4))/10,0)=4,0,1))][5,42]</t>
  </si>
  <si>
    <t>$[N4-M4][5,42]</t>
  </si>
  <si>
    <t>$[CEILING($D4/12,1)+IF(ROUND((VALUE(C4)-VALUE(B4))/10,0)=3,0,1)][5,42]</t>
  </si>
  <si>
    <t>$[E4][5,42]</t>
  </si>
  <si>
    <t>$[R4-Q4][5,42]</t>
  </si>
  <si>
    <t>$[CEILING($D4*0.5/12,1)+IF(ROUND((VALUE(C4)-VALUE(B4))/10,0)=3,0,1)][5,42]</t>
  </si>
  <si>
    <t>$[V4-U4][5,42]</t>
  </si>
  <si>
    <t>$[CEILING($D4*0.8/12,1)+IF(ROUND((VALUE(C4)-VALUE(B4))/10,0)=3,0,1)][5,42]</t>
  </si>
  <si>
    <t>$[Z4-Y4][5,42]</t>
  </si>
  <si>
    <t>$[AD4-AC4][5,42]</t>
  </si>
  <si>
    <t>$[O4][5,43]</t>
  </si>
  <si>
    <t>$[S4][5,43]</t>
  </si>
  <si>
    <t>$[W4][5,43]</t>
  </si>
  <si>
    <t>$[AA4][5,43]</t>
  </si>
  <si>
    <t>$[AE4][5,43]</t>
  </si>
  <si>
    <t>$[IF($B4=$C4,0,IF(ROUND((VALUE(C4)-VALUE(B4))/10,0)=4,0,1))][5,43]</t>
  </si>
  <si>
    <t>$[N4-M4][5,43]</t>
  </si>
  <si>
    <t>$[CEILING($D4/12,1)+IF(ROUND((VALUE(C4)-VALUE(B4))/10,0)=3,0,1)][5,43]</t>
  </si>
  <si>
    <t>$[E4][5,43]</t>
  </si>
  <si>
    <t>$[R4-Q4][5,43]</t>
  </si>
  <si>
    <t>$[CEILING($D4*0.5/12,1)+IF(ROUND((VALUE(C4)-VALUE(B4))/10,0)=3,0,1)][5,43]</t>
  </si>
  <si>
    <t>$[V4-U4][5,43]</t>
  </si>
  <si>
    <t>$[CEILING($D4*0.8/12,1)+IF(ROUND((VALUE(C4)-VALUE(B4))/10,0)=3,0,1)][5,43]</t>
  </si>
  <si>
    <t>$[Z4-Y4][5,43]</t>
  </si>
  <si>
    <t>$[AD4-AC4][5,43]</t>
  </si>
  <si>
    <t>$[O4][5,44]</t>
  </si>
  <si>
    <t>$[S4][5,44]</t>
  </si>
  <si>
    <t>$[W4][5,44]</t>
  </si>
  <si>
    <t>$[AA4][5,44]</t>
  </si>
  <si>
    <t>$[AE4][5,44]</t>
  </si>
  <si>
    <t>$[IF($B4=$C4,0,IF(ROUND((VALUE(C4)-VALUE(B4))/10,0)=4,0,1))][5,44]</t>
  </si>
  <si>
    <t>$[N4-M4][5,44]</t>
  </si>
  <si>
    <t>$[CEILING($D4/12,1)+IF(ROUND((VALUE(C4)-VALUE(B4))/10,0)=3,0,1)][5,44]</t>
  </si>
  <si>
    <t>$[E4][5,44]</t>
  </si>
  <si>
    <t>$[R4-Q4][5,44]</t>
  </si>
  <si>
    <t>$[CEILING($D4*0.5/12,1)+IF(ROUND((VALUE(C4)-VALUE(B4))/10,0)=3,0,1)][5,44]</t>
  </si>
  <si>
    <t>$[V4-U4][5,44]</t>
  </si>
  <si>
    <t>$[CEILING($D4*0.8/12,1)+IF(ROUND((VALUE(C4)-VALUE(B4))/10,0)=3,0,1)][5,44]</t>
  </si>
  <si>
    <t>$[Z4-Y4][5,44]</t>
  </si>
  <si>
    <t>$[AD4-AC4][5,44]</t>
  </si>
  <si>
    <t>$[O4][5,45]</t>
  </si>
  <si>
    <t>$[S4][5,45]</t>
  </si>
  <si>
    <t>$[W4][5,45]</t>
  </si>
  <si>
    <t>$[AA4][5,45]</t>
  </si>
  <si>
    <t>$[AE4][5,45]</t>
  </si>
  <si>
    <t>$[IF($B4=$C4,0,IF(ROUND((VALUE(C4)-VALUE(B4))/10,0)=4,0,1))][5,45]</t>
  </si>
  <si>
    <t>$[N4-M4][5,45]</t>
  </si>
  <si>
    <t>$[CEILING($D4/12,1)+IF(ROUND((VALUE(C4)-VALUE(B4))/10,0)=3,0,1)][5,45]</t>
  </si>
  <si>
    <t>$[E4][5,45]</t>
  </si>
  <si>
    <t>$[R4-Q4][5,45]</t>
  </si>
  <si>
    <t>$[CEILING($D4*0.5/12,1)+IF(ROUND((VALUE(C4)-VALUE(B4))/10,0)=3,0,1)][5,45]</t>
  </si>
  <si>
    <t>$[V4-U4][5,45]</t>
  </si>
  <si>
    <t>$[CEILING($D4*0.8/12,1)+IF(ROUND((VALUE(C4)-VALUE(B4))/10,0)=3,0,1)][5,45]</t>
  </si>
  <si>
    <t>$[Z4-Y4][5,45]</t>
  </si>
  <si>
    <t>$[AD4-AC4][5,45]</t>
  </si>
  <si>
    <t>$[O4][5,46]</t>
  </si>
  <si>
    <t>$[S4][5,46]</t>
  </si>
  <si>
    <t>$[W4][5,46]</t>
  </si>
  <si>
    <t>$[AA4][5,46]</t>
  </si>
  <si>
    <t>$[AE4][5,46]</t>
  </si>
  <si>
    <t>$[IF($B4=$C4,0,IF(ROUND((VALUE(C4)-VALUE(B4))/10,0)=4,0,1))][5,46]</t>
  </si>
  <si>
    <t>$[N4-M4][5,46]</t>
  </si>
  <si>
    <t>$[CEILING($D4/12,1)+IF(ROUND((VALUE(C4)-VALUE(B4))/10,0)=3,0,1)][5,46]</t>
  </si>
  <si>
    <t>$[E4][5,46]</t>
  </si>
  <si>
    <t>$[R4-Q4][5,46]</t>
  </si>
  <si>
    <t>$[CEILING($D4*0.5/12,1)+IF(ROUND((VALUE(C4)-VALUE(B4))/10,0)=3,0,1)][5,46]</t>
  </si>
  <si>
    <t>$[V4-U4][5,46]</t>
  </si>
  <si>
    <t>$[CEILING($D4*0.8/12,1)+IF(ROUND((VALUE(C4)-VALUE(B4))/10,0)=3,0,1)][5,46]</t>
  </si>
  <si>
    <t>$[Z4-Y4][5,46]</t>
  </si>
  <si>
    <t>$[AD4-AC4][5,46]</t>
  </si>
  <si>
    <t>$[O4][5,47]</t>
  </si>
  <si>
    <t>$[S4][5,47]</t>
  </si>
  <si>
    <t>$[W4][5,47]</t>
  </si>
  <si>
    <t>$[AA4][5,47]</t>
  </si>
  <si>
    <t>$[AE4][5,47]</t>
  </si>
  <si>
    <t>$[IF($B4=$C4,0,IF(ROUND((VALUE(C4)-VALUE(B4))/10,0)=4,0,1))][5,47]</t>
  </si>
  <si>
    <t>$[N4-M4][5,47]</t>
  </si>
  <si>
    <t>$[CEILING($D4/12,1)+IF(ROUND((VALUE(C4)-VALUE(B4))/10,0)=3,0,1)][5,47]</t>
  </si>
  <si>
    <t>$[E4][5,47]</t>
  </si>
  <si>
    <t>$[R4-Q4][5,47]</t>
  </si>
  <si>
    <t>$[CEILING($D4*0.5/12,1)+IF(ROUND((VALUE(C4)-VALUE(B4))/10,0)=3,0,1)][5,47]</t>
  </si>
  <si>
    <t>$[V4-U4][5,47]</t>
  </si>
  <si>
    <t>$[CEILING($D4*0.8/12,1)+IF(ROUND((VALUE(C4)-VALUE(B4))/10,0)=3,0,1)][5,47]</t>
  </si>
  <si>
    <t>$[Z4-Y4][5,47]</t>
  </si>
  <si>
    <t>$[AD4-AC4][5,47]</t>
  </si>
  <si>
    <t>$[O4][5,48]</t>
  </si>
  <si>
    <t>$[S4][5,48]</t>
  </si>
  <si>
    <t>$[W4][5,48]</t>
  </si>
  <si>
    <t>$[AA4][5,48]</t>
  </si>
  <si>
    <t>$[AE4][5,48]</t>
  </si>
  <si>
    <t>$[IF($B4=$C4,0,IF(ROUND((VALUE(C4)-VALUE(B4))/10,0)=4,0,1))][5,48]</t>
  </si>
  <si>
    <t>$[N4-M4][5,48]</t>
  </si>
  <si>
    <t>$[CEILING($D4/12,1)+IF(ROUND((VALUE(C4)-VALUE(B4))/10,0)=3,0,1)][5,48]</t>
  </si>
  <si>
    <t>$[E4][5,48]</t>
  </si>
  <si>
    <t>$[R4-Q4][5,48]</t>
  </si>
  <si>
    <t>$[CEILING($D4*0.5/12,1)+IF(ROUND((VALUE(C4)-VALUE(B4))/10,0)=3,0,1)][5,48]</t>
  </si>
  <si>
    <t>$[V4-U4][5,48]</t>
  </si>
  <si>
    <t>$[CEILING($D4*0.8/12,1)+IF(ROUND((VALUE(C4)-VALUE(B4))/10,0)=3,0,1)][5,48]</t>
  </si>
  <si>
    <t>$[Z4-Y4][5,48]</t>
  </si>
  <si>
    <t>$[AD4-AC4][5,48]</t>
  </si>
  <si>
    <t>$[O4][5,49]</t>
  </si>
  <si>
    <t>$[S4][5,49]</t>
  </si>
  <si>
    <t>$[W4][5,49]</t>
  </si>
  <si>
    <t>$[AA4][5,49]</t>
  </si>
  <si>
    <t>$[AE4][5,49]</t>
  </si>
  <si>
    <t>$[IF($B4=$C4,0,IF(ROUND((VALUE(C4)-VALUE(B4))/10,0)=4,0,1))][5,49]</t>
  </si>
  <si>
    <t>$[N4-M4][5,49]</t>
  </si>
  <si>
    <t>$[CEILING($D4/12,1)+IF(ROUND((VALUE(C4)-VALUE(B4))/10,0)=3,0,1)][5,49]</t>
  </si>
  <si>
    <t>$[E4][5,49]</t>
  </si>
  <si>
    <t>$[R4-Q4][5,49]</t>
  </si>
  <si>
    <t>$[CEILING($D4*0.5/12,1)+IF(ROUND((VALUE(C4)-VALUE(B4))/10,0)=3,0,1)][5,49]</t>
  </si>
  <si>
    <t>$[V4-U4][5,49]</t>
  </si>
  <si>
    <t>$[CEILING($D4*0.8/12,1)+IF(ROUND((VALUE(C4)-VALUE(B4))/10,0)=3,0,1)][5,49]</t>
  </si>
  <si>
    <t>$[Z4-Y4][5,49]</t>
  </si>
  <si>
    <t>$[AD4-AC4][5,49]</t>
  </si>
  <si>
    <t>$[O4][5,50]</t>
  </si>
  <si>
    <t>$[S4][5,50]</t>
  </si>
  <si>
    <t>$[W4][5,50]</t>
  </si>
  <si>
    <t>$[AA4][5,50]</t>
  </si>
  <si>
    <t>$[AE4][5,50]</t>
  </si>
  <si>
    <t>$[IF($B4=$C4,0,IF(ROUND((VALUE(C4)-VALUE(B4))/10,0)=4,0,1))][5,50]</t>
  </si>
  <si>
    <t>$[N4-M4][5,50]</t>
  </si>
  <si>
    <t>$[CEILING($D4/12,1)+IF(ROUND((VALUE(C4)-VALUE(B4))/10,0)=3,0,1)][5,50]</t>
  </si>
  <si>
    <t>$[E4][5,50]</t>
  </si>
  <si>
    <t>$[R4-Q4][5,50]</t>
  </si>
  <si>
    <t>$[CEILING($D4*0.5/12,1)+IF(ROUND((VALUE(C4)-VALUE(B4))/10,0)=3,0,1)][5,50]</t>
  </si>
  <si>
    <t>$[V4-U4][5,50]</t>
  </si>
  <si>
    <t>$[CEILING($D4*0.8/12,1)+IF(ROUND((VALUE(C4)-VALUE(B4))/10,0)=3,0,1)][5,50]</t>
  </si>
  <si>
    <t>$[Z4-Y4][5,50]</t>
  </si>
  <si>
    <t>$[AD4-AC4][5,50]</t>
  </si>
  <si>
    <t>$[O4][5,51]</t>
  </si>
  <si>
    <t>$[S4][5,51]</t>
  </si>
  <si>
    <t>$[W4][5,51]</t>
  </si>
  <si>
    <t>$[AA4][5,51]</t>
  </si>
  <si>
    <t>$[AE4][5,51]</t>
  </si>
  <si>
    <t>$[IF($B4=$C4,0,IF(ROUND((VALUE(C4)-VALUE(B4))/10,0)=4,0,1))][5,51]</t>
  </si>
  <si>
    <t>$[N4-M4][5,51]</t>
  </si>
  <si>
    <t>$[CEILING($D4/12,1)+IF(ROUND((VALUE(C4)-VALUE(B4))/10,0)=3,0,1)][5,51]</t>
  </si>
  <si>
    <t>$[E4][5,51]</t>
  </si>
  <si>
    <t>$[R4-Q4][5,51]</t>
  </si>
  <si>
    <t>$[CEILING($D4*0.5/12,1)+IF(ROUND((VALUE(C4)-VALUE(B4))/10,0)=3,0,1)][5,51]</t>
  </si>
  <si>
    <t>$[V4-U4][5,51]</t>
  </si>
  <si>
    <t>$[CEILING($D4*0.8/12,1)+IF(ROUND((VALUE(C4)-VALUE(B4))/10,0)=3,0,1)][5,51]</t>
  </si>
  <si>
    <t>$[Z4-Y4][5,51]</t>
  </si>
  <si>
    <t>$[AD4-AC4][5,51]</t>
  </si>
  <si>
    <t>$[O4][5,52]</t>
  </si>
  <si>
    <t>$[S4][5,52]</t>
  </si>
  <si>
    <t>$[W4][5,52]</t>
  </si>
  <si>
    <t>$[AA4][5,52]</t>
  </si>
  <si>
    <t>$[AE4][5,52]</t>
  </si>
  <si>
    <t>$[IF($B4=$C4,0,IF(ROUND((VALUE(C4)-VALUE(B4))/10,0)=4,0,1))][5,52]</t>
  </si>
  <si>
    <t>$[N4-M4][5,52]</t>
  </si>
  <si>
    <t>$[CEILING($D4/12,1)+IF(ROUND((VALUE(C4)-VALUE(B4))/10,0)=3,0,1)][5,52]</t>
  </si>
  <si>
    <t>$[E4][5,52]</t>
  </si>
  <si>
    <t>$[R4-Q4][5,52]</t>
  </si>
  <si>
    <t>$[CEILING($D4*0.5/12,1)+IF(ROUND((VALUE(C4)-VALUE(B4))/10,0)=3,0,1)][5,52]</t>
  </si>
  <si>
    <t>$[V4-U4][5,52]</t>
  </si>
  <si>
    <t>$[CEILING($D4*0.8/12,1)+IF(ROUND((VALUE(C4)-VALUE(B4))/10,0)=3,0,1)][5,52]</t>
  </si>
  <si>
    <t>$[Z4-Y4][5,52]</t>
  </si>
  <si>
    <t>$[AD4-AC4][5,52]</t>
  </si>
  <si>
    <t>$[O4][5,53]</t>
  </si>
  <si>
    <t>$[S4][5,53]</t>
  </si>
  <si>
    <t>$[W4][5,53]</t>
  </si>
  <si>
    <t>$[AA4][5,53]</t>
  </si>
  <si>
    <t>$[AE4][5,53]</t>
  </si>
  <si>
    <t>$[IF($B4=$C4,0,IF(ROUND((VALUE(C4)-VALUE(B4))/10,0)=4,0,1))][5,53]</t>
  </si>
  <si>
    <t>$[N4-M4][5,53]</t>
  </si>
  <si>
    <t>$[CEILING($D4/12,1)+IF(ROUND((VALUE(C4)-VALUE(B4))/10,0)=3,0,1)][5,53]</t>
  </si>
  <si>
    <t>$[E4][5,53]</t>
  </si>
  <si>
    <t>$[R4-Q4][5,53]</t>
  </si>
  <si>
    <t>$[CEILING($D4*0.5/12,1)+IF(ROUND((VALUE(C4)-VALUE(B4))/10,0)=3,0,1)][5,53]</t>
  </si>
  <si>
    <t>$[V4-U4][5,53]</t>
  </si>
  <si>
    <t>$[CEILING($D4*0.8/12,1)+IF(ROUND((VALUE(C4)-VALUE(B4))/10,0)=3,0,1)][5,53]</t>
  </si>
  <si>
    <t>$[Z4-Y4][5,53]</t>
  </si>
  <si>
    <t>$[AD4-AC4][5,53]</t>
  </si>
  <si>
    <t>$[O4][5,54]</t>
  </si>
  <si>
    <t>$[S4][5,54]</t>
  </si>
  <si>
    <t>$[W4][5,54]</t>
  </si>
  <si>
    <t>$[AA4][5,54]</t>
  </si>
  <si>
    <t>$[AE4][5,54]</t>
  </si>
  <si>
    <t>$[IF($B4=$C4,0,IF(ROUND((VALUE(C4)-VALUE(B4))/10,0)=4,0,1))][5,54]</t>
  </si>
  <si>
    <t>$[N4-M4][5,54]</t>
  </si>
  <si>
    <t>$[CEILING($D4/12,1)+IF(ROUND((VALUE(C4)-VALUE(B4))/10,0)=3,0,1)][5,54]</t>
  </si>
  <si>
    <t>$[E4][5,54]</t>
  </si>
  <si>
    <t>$[R4-Q4][5,54]</t>
  </si>
  <si>
    <t>$[CEILING($D4*0.5/12,1)+IF(ROUND((VALUE(C4)-VALUE(B4))/10,0)=3,0,1)][5,54]</t>
  </si>
  <si>
    <t>$[V4-U4][5,54]</t>
  </si>
  <si>
    <t>$[CEILING($D4*0.8/12,1)+IF(ROUND((VALUE(C4)-VALUE(B4))/10,0)=3,0,1)][5,54]</t>
  </si>
  <si>
    <t>$[Z4-Y4][5,54]</t>
  </si>
  <si>
    <t>$[AD4-AC4][5,54]</t>
  </si>
  <si>
    <t>$[O4][5,55]</t>
  </si>
  <si>
    <t>$[S4][5,55]</t>
  </si>
  <si>
    <t>$[W4][5,55]</t>
  </si>
  <si>
    <t>$[AA4][5,55]</t>
  </si>
  <si>
    <t>$[AE4][5,55]</t>
  </si>
  <si>
    <t>$[IF($B4=$C4,0,IF(ROUND((VALUE(C4)-VALUE(B4))/10,0)=4,0,1))][5,55]</t>
  </si>
  <si>
    <t>$[N4-M4][5,55]</t>
  </si>
  <si>
    <t>$[CEILING($D4/12,1)+IF(ROUND((VALUE(C4)-VALUE(B4))/10,0)=3,0,1)][5,55]</t>
  </si>
  <si>
    <t>$[E4][5,55]</t>
  </si>
  <si>
    <t>$[R4-Q4][5,55]</t>
  </si>
  <si>
    <t>$[CEILING($D4*0.5/12,1)+IF(ROUND((VALUE(C4)-VALUE(B4))/10,0)=3,0,1)][5,55]</t>
  </si>
  <si>
    <t>$[V4-U4][5,55]</t>
  </si>
  <si>
    <t>$[CEILING($D4*0.8/12,1)+IF(ROUND((VALUE(C4)-VALUE(B4))/10,0)=3,0,1)][5,55]</t>
  </si>
  <si>
    <t>$[Z4-Y4][5,55]</t>
  </si>
  <si>
    <t>$[AD4-AC4][5,55]</t>
  </si>
  <si>
    <t>$[O4][5,56]</t>
  </si>
  <si>
    <t>$[S4][5,56]</t>
  </si>
  <si>
    <t>$[W4][5,56]</t>
  </si>
  <si>
    <t>$[AA4][5,56]</t>
  </si>
  <si>
    <t>$[AE4][5,56]</t>
  </si>
  <si>
    <t>$[IF($B4=$C4,0,IF(ROUND((VALUE(C4)-VALUE(B4))/10,0)=4,0,1))][5,56]</t>
  </si>
  <si>
    <t>$[N4-M4][5,56]</t>
  </si>
  <si>
    <t>$[CEILING($D4/12,1)+IF(ROUND((VALUE(C4)-VALUE(B4))/10,0)=3,0,1)][5,56]</t>
  </si>
  <si>
    <t>$[E4][5,56]</t>
  </si>
  <si>
    <t>$[R4-Q4][5,56]</t>
  </si>
  <si>
    <t>$[CEILING($D4*0.5/12,1)+IF(ROUND((VALUE(C4)-VALUE(B4))/10,0)=3,0,1)][5,56]</t>
  </si>
  <si>
    <t>$[V4-U4][5,56]</t>
  </si>
  <si>
    <t>$[CEILING($D4*0.8/12,1)+IF(ROUND((VALUE(C4)-VALUE(B4))/10,0)=3,0,1)][5,56]</t>
  </si>
  <si>
    <t>$[Z4-Y4][5,56]</t>
  </si>
  <si>
    <t>$[AD4-AC4][5,56]</t>
  </si>
  <si>
    <t>$[O4][5,57]</t>
  </si>
  <si>
    <t>$[S4][5,57]</t>
  </si>
  <si>
    <t>$[W4][5,57]</t>
  </si>
  <si>
    <t>$[AA4][5,57]</t>
  </si>
  <si>
    <t>$[AE4][5,57]</t>
  </si>
  <si>
    <t>$[IF($B4=$C4,0,IF(ROUND((VALUE(C4)-VALUE(B4))/10,0)=4,0,1))][5,57]</t>
  </si>
  <si>
    <t>$[N4-M4][5,57]</t>
  </si>
  <si>
    <t>$[CEILING($D4/12,1)+IF(ROUND((VALUE(C4)-VALUE(B4))/10,0)=3,0,1)][5,57]</t>
  </si>
  <si>
    <t>$[E4][5,57]</t>
  </si>
  <si>
    <t>$[R4-Q4][5,57]</t>
  </si>
  <si>
    <t>$[CEILING($D4*0.5/12,1)+IF(ROUND((VALUE(C4)-VALUE(B4))/10,0)=3,0,1)][5,57]</t>
  </si>
  <si>
    <t>$[V4-U4][5,57]</t>
  </si>
  <si>
    <t>$[CEILING($D4*0.8/12,1)+IF(ROUND((VALUE(C4)-VALUE(B4))/10,0)=3,0,1)][5,57]</t>
  </si>
  <si>
    <t>$[Z4-Y4][5,57]</t>
  </si>
  <si>
    <t>$[AD4-AC4][5,57]</t>
  </si>
  <si>
    <t>$[O4][5,58]</t>
  </si>
  <si>
    <t>$[S4][5,58]</t>
  </si>
  <si>
    <t>$[W4][5,58]</t>
  </si>
  <si>
    <t>$[AA4][5,58]</t>
  </si>
  <si>
    <t>$[AE4][5,58]</t>
  </si>
  <si>
    <t>$[IF($B4=$C4,0,IF(ROUND((VALUE(C4)-VALUE(B4))/10,0)=4,0,1))][5,58]</t>
  </si>
  <si>
    <t>$[N4-M4][5,58]</t>
  </si>
  <si>
    <t>$[CEILING($D4/12,1)+IF(ROUND((VALUE(C4)-VALUE(B4))/10,0)=3,0,1)][5,58]</t>
  </si>
  <si>
    <t>$[E4][5,58]</t>
  </si>
  <si>
    <t>$[R4-Q4][5,58]</t>
  </si>
  <si>
    <t>$[CEILING($D4*0.5/12,1)+IF(ROUND((VALUE(C4)-VALUE(B4))/10,0)=3,0,1)][5,58]</t>
  </si>
  <si>
    <t>$[V4-U4][5,58]</t>
  </si>
  <si>
    <t>$[CEILING($D4*0.8/12,1)+IF(ROUND((VALUE(C4)-VALUE(B4))/10,0)=3,0,1)][5,58]</t>
  </si>
  <si>
    <t>$[Z4-Y4][5,58]</t>
  </si>
  <si>
    <t>$[AD4-AC4][5,58]</t>
  </si>
  <si>
    <t>$[O4][5,59]</t>
  </si>
  <si>
    <t>$[S4][5,59]</t>
  </si>
  <si>
    <t>$[W4][5,59]</t>
  </si>
  <si>
    <t>$[AA4][5,59]</t>
  </si>
  <si>
    <t>$[AE4][5,59]</t>
  </si>
  <si>
    <t>$[IF($B4=$C4,0,IF(ROUND((VALUE(C4)-VALUE(B4))/10,0)=4,0,1))][5,59]</t>
  </si>
  <si>
    <t>$[N4-M4][5,59]</t>
  </si>
  <si>
    <t>$[CEILING($D4/12,1)+IF(ROUND((VALUE(C4)-VALUE(B4))/10,0)=3,0,1)][5,59]</t>
  </si>
  <si>
    <t>$[E4][5,59]</t>
  </si>
  <si>
    <t>$[R4-Q4][5,59]</t>
  </si>
  <si>
    <t>$[CEILING($D4*0.5/12,1)+IF(ROUND((VALUE(C4)-VALUE(B4))/10,0)=3,0,1)][5,59]</t>
  </si>
  <si>
    <t>$[V4-U4][5,59]</t>
  </si>
  <si>
    <t>$[CEILING($D4*0.8/12,1)+IF(ROUND((VALUE(C4)-VALUE(B4))/10,0)=3,0,1)][5,59]</t>
  </si>
  <si>
    <t>$[Z4-Y4][5,59]</t>
  </si>
  <si>
    <t>$[AD4-AC4][5,59]</t>
  </si>
  <si>
    <t>$[O4][5,60]</t>
  </si>
  <si>
    <t>$[S4][5,60]</t>
  </si>
  <si>
    <t>$[W4][5,60]</t>
  </si>
  <si>
    <t>$[AA4][5,60]</t>
  </si>
  <si>
    <t>$[AE4][5,60]</t>
  </si>
  <si>
    <t>$[IF($B4=$C4,0,IF(ROUND((VALUE(C4)-VALUE(B4))/10,0)=4,0,1))][5,60]</t>
  </si>
  <si>
    <t>$[N4-M4][5,60]</t>
  </si>
  <si>
    <t>$[CEILING($D4/12,1)+IF(ROUND((VALUE(C4)-VALUE(B4))/10,0)=3,0,1)][5,60]</t>
  </si>
  <si>
    <t>$[E4][5,60]</t>
  </si>
  <si>
    <t>$[R4-Q4][5,60]</t>
  </si>
  <si>
    <t>$[CEILING($D4*0.5/12,1)+IF(ROUND((VALUE(C4)-VALUE(B4))/10,0)=3,0,1)][5,60]</t>
  </si>
  <si>
    <t>$[V4-U4][5,60]</t>
  </si>
  <si>
    <t>$[CEILING($D4*0.8/12,1)+IF(ROUND((VALUE(C4)-VALUE(B4))/10,0)=3,0,1)][5,60]</t>
  </si>
  <si>
    <t>$[Z4-Y4][5,60]</t>
  </si>
  <si>
    <t>$[AD4-AC4][5,60]</t>
  </si>
  <si>
    <t>$[O4][5,61]</t>
  </si>
  <si>
    <t>$[S4][5,61]</t>
  </si>
  <si>
    <t>$[W4][5,61]</t>
  </si>
  <si>
    <t>$[AA4][5,61]</t>
  </si>
  <si>
    <t>$[AE4][5,61]</t>
  </si>
  <si>
    <t>$[IF($B4=$C4,0,IF(ROUND((VALUE(C4)-VALUE(B4))/10,0)=4,0,1))][5,61]</t>
  </si>
  <si>
    <t>$[N4-M4][5,61]</t>
  </si>
  <si>
    <t>$[CEILING($D4/12,1)+IF(ROUND((VALUE(C4)-VALUE(B4))/10,0)=3,0,1)][5,61]</t>
  </si>
  <si>
    <t>$[E4][5,61]</t>
  </si>
  <si>
    <t>$[R4-Q4][5,61]</t>
  </si>
  <si>
    <t>$[CEILING($D4*0.5/12,1)+IF(ROUND((VALUE(C4)-VALUE(B4))/10,0)=3,0,1)][5,61]</t>
  </si>
  <si>
    <t>$[V4-U4][5,61]</t>
  </si>
  <si>
    <t>$[CEILING($D4*0.8/12,1)+IF(ROUND((VALUE(C4)-VALUE(B4))/10,0)=3,0,1)][5,61]</t>
  </si>
  <si>
    <t>$[Z4-Y4][5,61]</t>
  </si>
  <si>
    <t>$[AD4-AC4][5,61]</t>
  </si>
  <si>
    <t>$[O4][5,62]</t>
  </si>
  <si>
    <t>$[S4][5,62]</t>
  </si>
  <si>
    <t>$[W4][5,62]</t>
  </si>
  <si>
    <t>$[AA4][5,62]</t>
  </si>
  <si>
    <t>$[AE4][5,62]</t>
  </si>
  <si>
    <t>$[IF($B4=$C4,0,IF(ROUND((VALUE(C4)-VALUE(B4))/10,0)=4,0,1))][5,62]</t>
  </si>
  <si>
    <t>$[N4-M4][5,62]</t>
  </si>
  <si>
    <t>$[CEILING($D4/12,1)+IF(ROUND((VALUE(C4)-VALUE(B4))/10,0)=3,0,1)][5,62]</t>
  </si>
  <si>
    <t>$[E4][5,62]</t>
  </si>
  <si>
    <t>$[R4-Q4][5,62]</t>
  </si>
  <si>
    <t>$[CEILING($D4*0.5/12,1)+IF(ROUND((VALUE(C4)-VALUE(B4))/10,0)=3,0,1)][5,62]</t>
  </si>
  <si>
    <t>$[V4-U4][5,62]</t>
  </si>
  <si>
    <t>$[CEILING($D4*0.8/12,1)+IF(ROUND((VALUE(C4)-VALUE(B4))/10,0)=3,0,1)][5,62]</t>
  </si>
  <si>
    <t>$[Z4-Y4][5,62]</t>
  </si>
  <si>
    <t>$[AD4-AC4][5,62]</t>
  </si>
  <si>
    <t>$[O4][5,63]</t>
  </si>
  <si>
    <t>$[S4][5,63]</t>
  </si>
  <si>
    <t>$[W4][5,63]</t>
  </si>
  <si>
    <t>$[AA4][5,63]</t>
  </si>
  <si>
    <t>$[AE4][5,63]</t>
  </si>
  <si>
    <t>$[IF($B4=$C4,0,IF(ROUND((VALUE(C4)-VALUE(B4))/10,0)=4,0,1))][5,63]</t>
  </si>
  <si>
    <t>$[N4-M4][5,63]</t>
  </si>
  <si>
    <t>$[CEILING($D4/12,1)+IF(ROUND((VALUE(C4)-VALUE(B4))/10,0)=3,0,1)][5,63]</t>
  </si>
  <si>
    <t>$[E4][5,63]</t>
  </si>
  <si>
    <t>$[R4-Q4][5,63]</t>
  </si>
  <si>
    <t>$[CEILING($D4*0.5/12,1)+IF(ROUND((VALUE(C4)-VALUE(B4))/10,0)=3,0,1)][5,63]</t>
  </si>
  <si>
    <t>$[V4-U4][5,63]</t>
  </si>
  <si>
    <t>$[CEILING($D4*0.8/12,1)+IF(ROUND((VALUE(C4)-VALUE(B4))/10,0)=3,0,1)][5,63]</t>
  </si>
  <si>
    <t>$[Z4-Y4][5,63]</t>
  </si>
  <si>
    <t>$[AD4-AC4][5,63]</t>
  </si>
  <si>
    <t>$[O4][5,64]</t>
  </si>
  <si>
    <t>$[S4][5,64]</t>
  </si>
  <si>
    <t>$[W4][5,64]</t>
  </si>
  <si>
    <t>$[AA4][5,64]</t>
  </si>
  <si>
    <t>$[AE4][5,64]</t>
  </si>
  <si>
    <t>$[IF($B4=$C4,0,IF(ROUND((VALUE(C4)-VALUE(B4))/10,0)=4,0,1))][5,64]</t>
  </si>
  <si>
    <t>$[N4-M4][5,64]</t>
  </si>
  <si>
    <t>$[CEILING($D4/12,1)+IF(ROUND((VALUE(C4)-VALUE(B4))/10,0)=3,0,1)][5,64]</t>
  </si>
  <si>
    <t>$[E4][5,64]</t>
  </si>
  <si>
    <t>$[R4-Q4][5,64]</t>
  </si>
  <si>
    <t>$[CEILING($D4*0.5/12,1)+IF(ROUND((VALUE(C4)-VALUE(B4))/10,0)=3,0,1)][5,64]</t>
  </si>
  <si>
    <t>$[V4-U4][5,64]</t>
  </si>
  <si>
    <t>$[CEILING($D4*0.8/12,1)+IF(ROUND((VALUE(C4)-VALUE(B4))/10,0)=3,0,1)][5,64]</t>
  </si>
  <si>
    <t>$[Z4-Y4][5,64]</t>
  </si>
  <si>
    <t>$[AD4-AC4][5,64]</t>
  </si>
  <si>
    <t>$[O4][5,65]</t>
  </si>
  <si>
    <t>$[S4][5,65]</t>
  </si>
  <si>
    <t>$[W4][5,65]</t>
  </si>
  <si>
    <t>$[AA4][5,65]</t>
  </si>
  <si>
    <t>$[AE4][5,65]</t>
  </si>
  <si>
    <t>$[IF($B4=$C4,0,IF(ROUND((VALUE(C4)-VALUE(B4))/10,0)=4,0,1))][5,65]</t>
  </si>
  <si>
    <t>$[N4-M4][5,65]</t>
  </si>
  <si>
    <t>$[CEILING($D4/12,1)+IF(ROUND((VALUE(C4)-VALUE(B4))/10,0)=3,0,1)][5,65]</t>
  </si>
  <si>
    <t>$[E4][5,65]</t>
  </si>
  <si>
    <t>$[R4-Q4][5,65]</t>
  </si>
  <si>
    <t>$[CEILING($D4*0.5/12,1)+IF(ROUND((VALUE(C4)-VALUE(B4))/10,0)=3,0,1)][5,65]</t>
  </si>
  <si>
    <t>$[V4-U4][5,65]</t>
  </si>
  <si>
    <t>$[CEILING($D4*0.8/12,1)+IF(ROUND((VALUE(C4)-VALUE(B4))/10,0)=3,0,1)][5,65]</t>
  </si>
  <si>
    <t>$[Z4-Y4][5,65]</t>
  </si>
  <si>
    <t>$[AD4-AC4][5,65]</t>
  </si>
  <si>
    <t>$[O4][5,66]</t>
  </si>
  <si>
    <t>$[S4][5,66]</t>
  </si>
  <si>
    <t>$[W4][5,66]</t>
  </si>
  <si>
    <t>$[AA4][5,66]</t>
  </si>
  <si>
    <t>$[AE4][5,66]</t>
  </si>
  <si>
    <t>$[IF($B4=$C4,0,IF(ROUND((VALUE(C4)-VALUE(B4))/10,0)=4,0,1))][5,66]</t>
  </si>
  <si>
    <t>$[N4-M4][5,66]</t>
  </si>
  <si>
    <t>$[CEILING($D4/12,1)+IF(ROUND((VALUE(C4)-VALUE(B4))/10,0)=3,0,1)][5,66]</t>
  </si>
  <si>
    <t>$[E4][5,66]</t>
  </si>
  <si>
    <t>$[R4-Q4][5,66]</t>
  </si>
  <si>
    <t>$[CEILING($D4*0.5/12,1)+IF(ROUND((VALUE(C4)-VALUE(B4))/10,0)=3,0,1)][5,66]</t>
  </si>
  <si>
    <t>$[V4-U4][5,66]</t>
  </si>
  <si>
    <t>$[CEILING($D4*0.8/12,1)+IF(ROUND((VALUE(C4)-VALUE(B4))/10,0)=3,0,1)][5,66]</t>
  </si>
  <si>
    <t>$[Z4-Y4][5,66]</t>
  </si>
  <si>
    <t>$[AD4-AC4][5,66]</t>
  </si>
  <si>
    <t>$[O4][5,67]</t>
  </si>
  <si>
    <t>$[S4][5,67]</t>
  </si>
  <si>
    <t>$[W4][5,67]</t>
  </si>
  <si>
    <t>$[AA4][5,67]</t>
  </si>
  <si>
    <t>$[AE4][5,67]</t>
  </si>
  <si>
    <t>$[IF($B4=$C4,0,IF(ROUND((VALUE(C4)-VALUE(B4))/10,0)=4,0,1))][5,67]</t>
  </si>
  <si>
    <t>$[N4-M4][5,67]</t>
  </si>
  <si>
    <t>$[CEILING($D4/12,1)+IF(ROUND((VALUE(C4)-VALUE(B4))/10,0)=3,0,1)][5,67]</t>
  </si>
  <si>
    <t>$[E4][5,67]</t>
  </si>
  <si>
    <t>$[R4-Q4][5,67]</t>
  </si>
  <si>
    <t>$[CEILING($D4*0.5/12,1)+IF(ROUND((VALUE(C4)-VALUE(B4))/10,0)=3,0,1)][5,67]</t>
  </si>
  <si>
    <t>$[V4-U4][5,67]</t>
  </si>
  <si>
    <t>$[CEILING($D4*0.8/12,1)+IF(ROUND((VALUE(C4)-VALUE(B4))/10,0)=3,0,1)][5,67]</t>
  </si>
  <si>
    <t>$[Z4-Y4][5,67]</t>
  </si>
  <si>
    <t>$[AD4-AC4][5,67]</t>
  </si>
  <si>
    <t>$[O4][5,68]</t>
  </si>
  <si>
    <t>$[S4][5,68]</t>
  </si>
  <si>
    <t>$[W4][5,68]</t>
  </si>
  <si>
    <t>$[AA4][5,68]</t>
  </si>
  <si>
    <t>$[AE4][5,68]</t>
  </si>
  <si>
    <t>$[IF($B4=$C4,0,IF(ROUND((VALUE(C4)-VALUE(B4))/10,0)=4,0,1))][5,68]</t>
  </si>
  <si>
    <t>$[N4-M4][5,68]</t>
  </si>
  <si>
    <t>$[CEILING($D4/12,1)+IF(ROUND((VALUE(C4)-VALUE(B4))/10,0)=3,0,1)][5,68]</t>
  </si>
  <si>
    <t>$[E4][5,68]</t>
  </si>
  <si>
    <t>$[R4-Q4][5,68]</t>
  </si>
  <si>
    <t>$[CEILING($D4*0.5/12,1)+IF(ROUND((VALUE(C4)-VALUE(B4))/10,0)=3,0,1)][5,68]</t>
  </si>
  <si>
    <t>$[V4-U4][5,68]</t>
  </si>
  <si>
    <t>$[CEILING($D4*0.8/12,1)+IF(ROUND((VALUE(C4)-VALUE(B4))/10,0)=3,0,1)][5,68]</t>
  </si>
  <si>
    <t>$[Z4-Y4][5,68]</t>
  </si>
  <si>
    <t>$[AD4-AC4][5,68]</t>
  </si>
  <si>
    <t>$[O4][5,69]</t>
  </si>
  <si>
    <t>$[S4][5,69]</t>
  </si>
  <si>
    <t>$[W4][5,69]</t>
  </si>
  <si>
    <t>$[AA4][5,69]</t>
  </si>
  <si>
    <t>$[AE4][5,69]</t>
  </si>
  <si>
    <t>$[IF($B4=$C4,0,IF(ROUND((VALUE(C4)-VALUE(B4))/10,0)=4,0,1))][5,69]</t>
  </si>
  <si>
    <t>$[N4-M4][5,69]</t>
  </si>
  <si>
    <t>$[CEILING($D4/12,1)+IF(ROUND((VALUE(C4)-VALUE(B4))/10,0)=3,0,1)][5,69]</t>
  </si>
  <si>
    <t>$[E4][5,69]</t>
  </si>
  <si>
    <t>$[R4-Q4][5,69]</t>
  </si>
  <si>
    <t>$[CEILING($D4*0.5/12,1)+IF(ROUND((VALUE(C4)-VALUE(B4))/10,0)=3,0,1)][5,69]</t>
  </si>
  <si>
    <t>$[V4-U4][5,69]</t>
  </si>
  <si>
    <t>$[CEILING($D4*0.8/12,1)+IF(ROUND((VALUE(C4)-VALUE(B4))/10,0)=3,0,1)][5,69]</t>
  </si>
  <si>
    <t>$[Z4-Y4][5,69]</t>
  </si>
  <si>
    <t>$[AD4-AC4][5,69]</t>
  </si>
  <si>
    <t>$[O4][5,70]</t>
  </si>
  <si>
    <t>$[S4][5,70]</t>
  </si>
  <si>
    <t>$[W4][5,70]</t>
  </si>
  <si>
    <t>$[AA4][5,70]</t>
  </si>
  <si>
    <t>$[AE4][5,70]</t>
  </si>
  <si>
    <t>$[IF($B4=$C4,0,IF(ROUND((VALUE(C4)-VALUE(B4))/10,0)=4,0,1))][5,70]</t>
  </si>
  <si>
    <t>$[N4-M4][5,70]</t>
  </si>
  <si>
    <t>$[CEILING($D4/12,1)+IF(ROUND((VALUE(C4)-VALUE(B4))/10,0)=3,0,1)][5,70]</t>
  </si>
  <si>
    <t>$[E4][5,70]</t>
  </si>
  <si>
    <t>$[R4-Q4][5,70]</t>
  </si>
  <si>
    <t>$[CEILING($D4*0.5/12,1)+IF(ROUND((VALUE(C4)-VALUE(B4))/10,0)=3,0,1)][5,70]</t>
  </si>
  <si>
    <t>$[V4-U4][5,70]</t>
  </si>
  <si>
    <t>$[CEILING($D4*0.8/12,1)+IF(ROUND((VALUE(C4)-VALUE(B4))/10,0)=3,0,1)][5,70]</t>
  </si>
  <si>
    <t>$[Z4-Y4][5,70]</t>
  </si>
  <si>
    <t>$[AD4-AC4][5,70]</t>
  </si>
  <si>
    <t>$[O4][5,71]</t>
  </si>
  <si>
    <t>$[S4][5,71]</t>
  </si>
  <si>
    <t>$[W4][5,71]</t>
  </si>
  <si>
    <t>$[AA4][5,71]</t>
  </si>
  <si>
    <t>$[AE4][5,71]</t>
  </si>
  <si>
    <t>$[IF($B4=$C4,0,IF(ROUND((VALUE(C4)-VALUE(B4))/10,0)=4,0,1))][5,71]</t>
  </si>
  <si>
    <t>$[N4-M4][5,71]</t>
  </si>
  <si>
    <t>$[CEILING($D4/12,1)+IF(ROUND((VALUE(C4)-VALUE(B4))/10,0)=3,0,1)][5,71]</t>
  </si>
  <si>
    <t>$[E4][5,71]</t>
  </si>
  <si>
    <t>$[R4-Q4][5,71]</t>
  </si>
  <si>
    <t>$[CEILING($D4*0.5/12,1)+IF(ROUND((VALUE(C4)-VALUE(B4))/10,0)=3,0,1)][5,71]</t>
  </si>
  <si>
    <t>$[V4-U4][5,71]</t>
  </si>
  <si>
    <t>$[CEILING($D4*0.8/12,1)+IF(ROUND((VALUE(C4)-VALUE(B4))/10,0)=3,0,1)][5,71]</t>
  </si>
  <si>
    <t>$[Z4-Y4][5,71]</t>
  </si>
  <si>
    <t>$[AD4-AC4][5,71]</t>
  </si>
  <si>
    <t>$[O4][5,72]</t>
  </si>
  <si>
    <t>$[S4][5,72]</t>
  </si>
  <si>
    <t>$[W4][5,72]</t>
  </si>
  <si>
    <t>$[AA4][5,72]</t>
  </si>
  <si>
    <t>$[AE4][5,72]</t>
  </si>
  <si>
    <t>$[IF($B4=$C4,0,IF(ROUND((VALUE(C4)-VALUE(B4))/10,0)=4,0,1))][5,72]</t>
  </si>
  <si>
    <t>$[N4-M4][5,72]</t>
  </si>
  <si>
    <t>$[CEILING($D4/12,1)+IF(ROUND((VALUE(C4)-VALUE(B4))/10,0)=3,0,1)][5,72]</t>
  </si>
  <si>
    <t>$[E4][5,72]</t>
  </si>
  <si>
    <t>$[R4-Q4][5,72]</t>
  </si>
  <si>
    <t>$[CEILING($D4*0.5/12,1)+IF(ROUND((VALUE(C4)-VALUE(B4))/10,0)=3,0,1)][5,72]</t>
  </si>
  <si>
    <t>$[V4-U4][5,72]</t>
  </si>
  <si>
    <t>$[CEILING($D4*0.8/12,1)+IF(ROUND((VALUE(C4)-VALUE(B4))/10,0)=3,0,1)][5,72]</t>
  </si>
  <si>
    <t>$[Z4-Y4][5,72]</t>
  </si>
  <si>
    <t>$[AD4-AC4][5,72]</t>
  </si>
  <si>
    <t>$[O4][5,73]</t>
  </si>
  <si>
    <t>$[S4][5,73]</t>
  </si>
  <si>
    <t>$[W4][5,73]</t>
  </si>
  <si>
    <t>$[AA4][5,73]</t>
  </si>
  <si>
    <t>$[AE4][5,73]</t>
  </si>
  <si>
    <t>$[IF($B4=$C4,0,IF(ROUND((VALUE(C4)-VALUE(B4))/10,0)=4,0,1))][5,73]</t>
  </si>
  <si>
    <t>$[N4-M4][5,73]</t>
  </si>
  <si>
    <t>$[CEILING($D4/12,1)+IF(ROUND((VALUE(C4)-VALUE(B4))/10,0)=3,0,1)][5,73]</t>
  </si>
  <si>
    <t>$[E4][5,73]</t>
  </si>
  <si>
    <t>$[R4-Q4][5,73]</t>
  </si>
  <si>
    <t>$[CEILING($D4*0.5/12,1)+IF(ROUND((VALUE(C4)-VALUE(B4))/10,0)=3,0,1)][5,73]</t>
  </si>
  <si>
    <t>$[V4-U4][5,73]</t>
  </si>
  <si>
    <t>$[CEILING($D4*0.8/12,1)+IF(ROUND((VALUE(C4)-VALUE(B4))/10,0)=3,0,1)][5,73]</t>
  </si>
  <si>
    <t>$[Z4-Y4][5,73]</t>
  </si>
  <si>
    <t>$[AD4-AC4][5,73]</t>
  </si>
  <si>
    <t>$[O4][5,74]</t>
  </si>
  <si>
    <t>$[S4][5,74]</t>
  </si>
  <si>
    <t>$[W4][5,74]</t>
  </si>
  <si>
    <t>$[AA4][5,74]</t>
  </si>
  <si>
    <t>$[AE4][5,74]</t>
  </si>
  <si>
    <t>$[IF($B4=$C4,0,IF(ROUND((VALUE(C4)-VALUE(B4))/10,0)=4,0,1))][5,74]</t>
  </si>
  <si>
    <t>$[N4-M4][5,74]</t>
  </si>
  <si>
    <t>$[CEILING($D4/12,1)+IF(ROUND((VALUE(C4)-VALUE(B4))/10,0)=3,0,1)][5,74]</t>
  </si>
  <si>
    <t>$[E4][5,74]</t>
  </si>
  <si>
    <t>$[R4-Q4][5,74]</t>
  </si>
  <si>
    <t>$[CEILING($D4*0.5/12,1)+IF(ROUND((VALUE(C4)-VALUE(B4))/10,0)=3,0,1)][5,74]</t>
  </si>
  <si>
    <t>$[V4-U4][5,74]</t>
  </si>
  <si>
    <t>$[CEILING($D4*0.8/12,1)+IF(ROUND((VALUE(C4)-VALUE(B4))/10,0)=3,0,1)][5,74]</t>
  </si>
  <si>
    <t>$[Z4-Y4][5,74]</t>
  </si>
  <si>
    <t>$[AD4-AC4][5,74]</t>
  </si>
  <si>
    <t>$[O4][5,75]</t>
  </si>
  <si>
    <t>$[S4][5,75]</t>
  </si>
  <si>
    <t>$[W4][5,75]</t>
  </si>
  <si>
    <t>$[AA4][5,75]</t>
  </si>
  <si>
    <t>$[AE4][5,75]</t>
  </si>
  <si>
    <t>$[IF($B4=$C4,0,IF(ROUND((VALUE(C4)-VALUE(B4))/10,0)=4,0,1))][5,75]</t>
  </si>
  <si>
    <t>$[N4-M4][5,75]</t>
  </si>
  <si>
    <t>$[CEILING($D4/12,1)+IF(ROUND((VALUE(C4)-VALUE(B4))/10,0)=3,0,1)][5,75]</t>
  </si>
  <si>
    <t>$[E4][5,75]</t>
  </si>
  <si>
    <t>$[R4-Q4][5,75]</t>
  </si>
  <si>
    <t>$[CEILING($D4*0.5/12,1)+IF(ROUND((VALUE(C4)-VALUE(B4))/10,0)=3,0,1)][5,75]</t>
  </si>
  <si>
    <t>$[V4-U4][5,75]</t>
  </si>
  <si>
    <t>$[CEILING($D4*0.8/12,1)+IF(ROUND((VALUE(C4)-VALUE(B4))/10,0)=3,0,1)][5,75]</t>
  </si>
  <si>
    <t>$[Z4-Y4][5,75]</t>
  </si>
  <si>
    <t>$[AD4-AC4][5,75]</t>
  </si>
  <si>
    <t>$[O4][5,76]</t>
  </si>
  <si>
    <t>$[S4][5,76]</t>
  </si>
  <si>
    <t>$[W4][5,76]</t>
  </si>
  <si>
    <t>$[AA4][5,76]</t>
  </si>
  <si>
    <t>$[AE4][5,76]</t>
  </si>
  <si>
    <t>$[IF($B4=$C4,0,IF(ROUND((VALUE(C4)-VALUE(B4))/10,0)=4,0,1))][5,76]</t>
  </si>
  <si>
    <t>$[N4-M4][5,76]</t>
  </si>
  <si>
    <t>$[CEILING($D4/12,1)+IF(ROUND((VALUE(C4)-VALUE(B4))/10,0)=3,0,1)][5,76]</t>
  </si>
  <si>
    <t>$[E4][5,76]</t>
  </si>
  <si>
    <t>$[R4-Q4][5,76]</t>
  </si>
  <si>
    <t>$[CEILING($D4*0.5/12,1)+IF(ROUND((VALUE(C4)-VALUE(B4))/10,0)=3,0,1)][5,76]</t>
  </si>
  <si>
    <t>$[V4-U4][5,76]</t>
  </si>
  <si>
    <t>$[CEILING($D4*0.8/12,1)+IF(ROUND((VALUE(C4)-VALUE(B4))/10,0)=3,0,1)][5,76]</t>
  </si>
  <si>
    <t>$[Z4-Y4][5,76]</t>
  </si>
  <si>
    <t>$[AD4-AC4][5,76]</t>
  </si>
  <si>
    <t>2019-02-13T21:55:20.213292700Z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</si>
</sst>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" x14ac:knownFonts="1">
    <font>
      <sz val="11"/>
      <color theme="1" rgb="000000"/>
      <name val="Calibri"/>
      <family val="2"/>
      <scheme val="minor"/>
    </font>
    <font>
      <b/>
      <sz val="10"/>
      <color theme="1" rgb="000000"/>
      <name val="Arial"/>
      <family val="2"/>
    </font>
    <font>
      <sz val="10"/>
      <color rgb="FF000000"/>
      <name val="Verdana"/>
      <family val="2"/>
    </font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 rgb="FFFFFF"/>
      <name val="Calibri"/>
      <family val="2"/>
      <scheme val="minor"/>
    </font>
    <font>
      <b/>
      <sz val="9"/>
      <color theme="1" rgb="000000"/>
      <name val="Arial"/>
      <family val="2"/>
    </font>
    <font>
      <sz val="9"/>
      <color theme="1" rgb="000000"/>
      <name val="Calibri"/>
      <family val="2"/>
      <scheme val="minor"/>
    </font>
    <font>
      <b/>
      <sz val="9"/>
      <name val="Arial"/>
      <family val="2"/>
    </font>
    <font>
      <b/>
      <sz val="9"/>
      <color theme="0" rgb="FFFFF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 rgb="ED7D31"/>
        <bgColor indexed="64"/>
      </patternFill>
    </fill>
    <fill>
      <patternFill patternType="solid">
        <fgColor theme="7" tint="0.59999389629810485" rgb="FFC000"/>
        <bgColor indexed="64"/>
      </patternFill>
    </fill>
    <fill>
      <patternFill patternType="solid">
        <fgColor theme="8" tint="0.59999389629810485" rgb="5B9BD5"/>
        <bgColor indexed="64"/>
      </patternFill>
    </fill>
    <fill>
      <patternFill patternType="solid">
        <fgColor theme="9" tint="0.59999389629810485" rgb="70AD47"/>
        <bgColor indexed="64"/>
      </patternFill>
    </fill>
    <fill>
      <patternFill patternType="solid">
        <fgColor theme="3" tint="0.79998168889431442" rgb="44546A"/>
        <bgColor indexed="64"/>
      </patternFill>
    </fill>
    <fill>
      <patternFill patternType="none"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  <xf numFmtId="14" fontId="0" fillId="9" borderId="0" xfId="0" applyNumberFormat="1" applyAlignment="1" applyFill="true">
      <alignment horizont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haredStrings.xml" Type="http://schemas.openxmlformats.org/officeDocument/2006/relationships/sharedStrings"/>
    <Relationship Id="rId11" Target="persons/person.xml" Type="http://schemas.microsoft.com/office/2017/10/relationships/person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persons/person.xml><?xml version="1.0" encoding="utf-8"?>
<personList xmlns="http://schemas.microsoft.com/office/spreadsheetml/2018/threadedcomments" xmlns:x="http://schemas.openxmlformats.org/spreadsheetml/2006/main">
  <person displayName="Sébastien Bouchex" id="{D2D877DA-17D9-4BDD-B14D-4E2D1B208222}" userId="S::sbouchex@infovista.com::4b272613-d5ab-4e32-92d1-b65864253ec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vmlDrawing1.vml" Type="http://schemas.openxmlformats.org/officeDocument/2006/relationships/vmlDrawing"/>
    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X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baseColWidth="10" defaultColWidth="11.42578125" defaultRowHeight="15" x14ac:dyDescent="0.25"/>
  <cols>
    <col min="1" max="1" customWidth="true" style="2" width="15.28515625" collapsed="false"/>
    <col min="2" max="2" customWidth="true" width="27.85546875" collapsed="false"/>
    <col min="3" max="3" customWidth="true" width="30.0" collapsed="false"/>
    <col min="4" max="4" customWidth="true" style="2" width="57.28515625" collapsed="false"/>
    <col min="5" max="5" customWidth="true" style="2" width="12.7109375" collapsed="false"/>
    <col min="6" max="6" customWidth="true" style="2" width="13.28515625" collapsed="false"/>
    <col min="7" max="8" customWidth="true" style="2" width="10.28515625" collapsed="false"/>
    <col min="9" max="9" customWidth="true" width="2.85546875" collapsed="false"/>
    <col min="10" max="13" customWidth="true" style="28" width="11.42578125" collapsed="false"/>
    <col min="14" max="14" customWidth="true" style="2" width="11.42578125" collapsed="false"/>
    <col min="15" max="15" customWidth="true" style="2" width="17.7109375" collapsed="false"/>
    <col min="16" max="16" customWidth="true" style="2" width="2.5703125" collapsed="false"/>
    <col min="17" max="17" customWidth="true" style="2" width="14.7109375" collapsed="false"/>
    <col min="18" max="18" customWidth="true" style="2" width="2.85546875" collapsed="false"/>
    <col min="19" max="19" customWidth="true" style="28" width="11.42578125" collapsed="false"/>
    <col min="20" max="20" customWidth="true" style="28" width="11.140625" collapsed="false"/>
    <col min="21" max="21" customWidth="true" style="28" width="14.28515625" collapsed="false"/>
    <col min="22" max="22" customWidth="true" style="28" width="11.42578125" collapsed="false"/>
    <col min="23" max="23" customWidth="true" style="28" width="18.0" collapsed="false"/>
    <col min="24" max="25" customWidth="true" style="28" width="14.28515625" collapsed="false"/>
    <col min="26" max="27" customWidth="true" style="28" width="11.42578125" collapsed="false"/>
    <col min="28" max="28" customWidth="true" style="28" width="12.42578125" collapsed="false"/>
    <col min="29" max="29" customWidth="true" style="28" width="11.42578125" collapsed="false"/>
    <col min="30" max="30" customWidth="true" style="28" width="14.140625" collapsed="false"/>
    <col min="31" max="32" customWidth="true" style="28" width="13.0" collapsed="false"/>
    <col min="33" max="37" customWidth="true" style="28" width="11.42578125" collapsed="false"/>
    <col min="38" max="38" customWidth="true" style="28" width="17.5703125" collapsed="false"/>
    <col min="39" max="39" customWidth="true" style="2" width="3.140625" collapsed="false"/>
    <col min="40" max="46" customWidth="true" style="28" width="11.42578125" collapsed="false"/>
    <col min="47" max="47" customWidth="true" style="2" width="4.0" collapsed="false"/>
    <col min="48" max="48" customWidth="true" style="2" width="12.7109375" collapsed="false"/>
    <col min="49" max="49" customWidth="true" style="2" width="15.0" collapsed="false"/>
    <col min="50" max="50" customWidth="true" style="2" width="14.140625" collapsed="false"/>
  </cols>
  <sheetData>
    <row r="1" spans="1:50" s="20" customFormat="1" ht="52.5" customHeight="1" thickBot="1" x14ac:dyDescent="0.3">
      <c r="A1" s="12" t="s">
        <v>3</v>
      </c>
      <c r="B1" s="13" t="s">
        <v>5</v>
      </c>
      <c r="C1" s="13" t="s">
        <v>4</v>
      </c>
      <c r="D1" s="14" t="s">
        <v>18</v>
      </c>
      <c r="E1" s="15" t="s">
        <v>82</v>
      </c>
      <c r="F1" s="15" t="s">
        <v>68</v>
      </c>
      <c r="G1" s="12" t="s">
        <v>54</v>
      </c>
      <c r="H1" s="15" t="s">
        <v>194</v>
      </c>
      <c r="I1" s="21" t="s">
        <v>76</v>
      </c>
      <c r="J1" s="27" t="s">
        <v>77</v>
      </c>
      <c r="K1" s="27" t="s">
        <v>78</v>
      </c>
      <c r="L1" s="27" t="s">
        <v>79</v>
      </c>
      <c r="M1" s="27" t="s">
        <v>80</v>
      </c>
      <c r="N1" s="16" t="s">
        <v>89</v>
      </c>
      <c r="O1" s="16" t="s">
        <v>90</v>
      </c>
      <c r="P1" s="21" t="s">
        <v>76</v>
      </c>
      <c r="Q1" s="17" t="s">
        <v>66</v>
      </c>
      <c r="R1" s="21" t="s">
        <v>76</v>
      </c>
      <c r="S1" s="29" t="s">
        <v>181</v>
      </c>
      <c r="T1" s="29" t="s">
        <v>179</v>
      </c>
      <c r="U1" s="29" t="s">
        <v>180</v>
      </c>
      <c r="V1" s="29" t="s">
        <v>185</v>
      </c>
      <c r="W1" s="29" t="s">
        <v>189</v>
      </c>
      <c r="X1" s="29" t="s">
        <v>186</v>
      </c>
      <c r="Y1" s="29" t="s">
        <v>191</v>
      </c>
      <c r="Z1" s="29" t="s">
        <v>9</v>
      </c>
      <c r="AA1" s="29" t="s">
        <v>10</v>
      </c>
      <c r="AB1" s="29" t="s">
        <v>176</v>
      </c>
      <c r="AC1" s="29" t="s">
        <v>161</v>
      </c>
      <c r="AD1" s="29" t="s">
        <v>168</v>
      </c>
      <c r="AE1" s="29" t="s">
        <v>171</v>
      </c>
      <c r="AF1" s="29" t="s">
        <v>172</v>
      </c>
      <c r="AG1" s="29" t="s">
        <v>11</v>
      </c>
      <c r="AH1" s="29" t="s">
        <v>12</v>
      </c>
      <c r="AI1" s="29" t="s">
        <v>114</v>
      </c>
      <c r="AJ1" s="29" t="s">
        <v>177</v>
      </c>
      <c r="AK1" s="29" t="s">
        <v>178</v>
      </c>
      <c r="AL1" s="29" t="s">
        <v>115</v>
      </c>
      <c r="AM1" s="21" t="s">
        <v>76</v>
      </c>
      <c r="AN1" s="30" t="s">
        <v>13</v>
      </c>
      <c r="AO1" s="30" t="s">
        <v>27</v>
      </c>
      <c r="AP1" s="30" t="s">
        <v>7</v>
      </c>
      <c r="AQ1" s="30" t="s">
        <v>14</v>
      </c>
      <c r="AR1" s="30" t="s">
        <v>15</v>
      </c>
      <c r="AS1" s="30" t="s">
        <v>16</v>
      </c>
      <c r="AT1" s="30" t="s">
        <v>17</v>
      </c>
      <c r="AU1" s="21" t="s">
        <v>76</v>
      </c>
      <c r="AV1" s="12" t="s">
        <v>6</v>
      </c>
      <c r="AW1" s="15" t="s">
        <v>94</v>
      </c>
      <c r="AX1" s="15" t="s">
        <v>75</v>
      </c>
    </row>
    <row r="2" spans="1:50" x14ac:dyDescent="0.25">
      <c r="A2" s="11" t="s">
        <v>198</v>
      </c>
      <c r="B2" t="s">
        <v>199</v>
      </c>
      <c r="C2" t="s">
        <v>200</v>
      </c>
      <c r="D2" s="9" t="s">
        <v>201</v>
      </c>
      <c r="E2" s="11" t="s">
        <v>202</v>
      </c>
      <c r="F2" s="11" t="s">
        <v>202</v>
      </c>
      <c r="G2" s="11" t="s">
        <v>203</v>
      </c>
      <c r="H2" s="11" t="s">
        <v>204</v>
      </c>
      <c r="I2"/>
      <c r="L2" s="28" t="s">
        <v>209</v>
      </c>
      <c r="N2" s="2" t="n">
        <v>1.0</v>
      </c>
      <c r="O2" s="2" t="n">
        <v>1.0</v>
      </c>
      <c r="P2" s="3"/>
      <c r="R2" s="3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3"/>
      <c r="AN2" s="28"/>
      <c r="AO2" s="28"/>
      <c r="AP2" s="28" t="n">
        <v>34499.0</v>
      </c>
      <c r="AQ2" s="28"/>
      <c r="AR2" s="28" t="n">
        <v>42703.0</v>
      </c>
      <c r="AS2" s="28"/>
      <c r="AT2" s="28"/>
      <c r="AU2" s="3"/>
      <c r="AV2" s="26" t="n">
        <v>46.0738525390625</v>
      </c>
      <c r="AW2" s="3" t="s">
        <v>211</v>
      </c>
      <c r="AX2" s="3" t="s">
        <v>204</v>
      </c>
    </row>
    <row r="3" spans="1:50" x14ac:dyDescent="0.25" ht="15.0" customHeight="true">
      <c r="A3" s="11" t="s">
        <v>214</v>
      </c>
      <c r="B3" s="0" t="s">
        <v>199</v>
      </c>
      <c r="C3" s="0" t="s">
        <v>215</v>
      </c>
      <c r="D3" s="9" t="s">
        <v>201</v>
      </c>
      <c r="E3" s="11" t="s">
        <v>202</v>
      </c>
      <c r="F3" s="11" t="s">
        <v>202</v>
      </c>
      <c r="G3" s="11" t="s">
        <v>203</v>
      </c>
      <c r="H3" s="11" t="s">
        <v>204</v>
      </c>
      <c r="I3" s="0"/>
      <c r="J3" s="28" t="n">
        <v>43880.0</v>
      </c>
      <c r="N3" s="2" t="n">
        <v>1.0</v>
      </c>
      <c r="O3" s="2" t="n">
        <v>1.0</v>
      </c>
      <c r="P3" s="3"/>
      <c r="R3" s="3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3"/>
      <c r="AN3" s="28"/>
      <c r="AO3" s="28"/>
      <c r="AP3" s="28"/>
      <c r="AQ3" s="28" t="n">
        <v>35911.0</v>
      </c>
      <c r="AR3" s="28" t="n">
        <v>42703.0</v>
      </c>
      <c r="AS3" s="28"/>
      <c r="AT3" s="28"/>
      <c r="AU3" s="3"/>
      <c r="AV3" s="26" t="n">
        <v>47.5806999206543</v>
      </c>
      <c r="AW3" s="3" t="s">
        <v>211</v>
      </c>
      <c r="AX3" s="3" t="s">
        <v>204</v>
      </c>
    </row>
    <row r="4" ht="15.0" customHeight="true">
      <c r="A4" s="11" t="s">
        <v>216</v>
      </c>
      <c r="B4" s="0" t="s">
        <v>217</v>
      </c>
      <c r="C4" s="0" t="s">
        <v>218</v>
      </c>
      <c r="D4" s="9" t="s">
        <v>201</v>
      </c>
      <c r="E4" s="11" t="s">
        <v>202</v>
      </c>
      <c r="F4" s="11" t="s">
        <v>202</v>
      </c>
      <c r="G4" s="11" t="s">
        <v>219</v>
      </c>
      <c r="H4" s="11" t="s">
        <v>204</v>
      </c>
      <c r="I4" s="0"/>
      <c r="J4" s="28" t="n">
        <v>43936.0</v>
      </c>
      <c r="L4" s="28" t="s">
        <v>209</v>
      </c>
      <c r="N4" s="2" t="n">
        <v>1.0</v>
      </c>
      <c r="O4" s="2" t="n">
        <v>1.0</v>
      </c>
      <c r="P4" s="3"/>
      <c r="R4" s="3"/>
      <c r="S4" s="28"/>
      <c r="T4" s="28"/>
      <c r="U4" s="28"/>
      <c r="V4" s="28"/>
      <c r="W4" s="28"/>
      <c r="X4" s="28"/>
      <c r="Y4" s="28"/>
      <c r="Z4" s="28" t="n">
        <v>41398.0</v>
      </c>
      <c r="AA4" s="28"/>
      <c r="AB4" s="28" t="n">
        <v>41748.0</v>
      </c>
      <c r="AC4" s="28"/>
      <c r="AD4" s="28"/>
      <c r="AE4" s="28"/>
      <c r="AF4" s="28"/>
      <c r="AG4" s="28" t="n">
        <v>43212.0</v>
      </c>
      <c r="AH4" s="28"/>
      <c r="AI4" s="28"/>
      <c r="AJ4" s="28"/>
      <c r="AK4" s="28"/>
      <c r="AL4" s="28"/>
      <c r="AM4" s="3"/>
      <c r="AN4" s="28"/>
      <c r="AO4" s="28" t="n">
        <v>40295.0</v>
      </c>
      <c r="AP4" s="28" t="n">
        <v>41793.0</v>
      </c>
      <c r="AQ4" s="28"/>
      <c r="AR4" s="28" t="n">
        <v>42325.0</v>
      </c>
      <c r="AS4" s="28"/>
      <c r="AT4" s="28"/>
      <c r="AU4" s="3"/>
      <c r="AV4" s="26" t="n">
        <v>23.282068252563477</v>
      </c>
      <c r="AW4" s="3" t="s">
        <v>211</v>
      </c>
      <c r="AX4" s="3" t="s">
        <v>204</v>
      </c>
    </row>
    <row r="5" ht="15.0" customHeight="true">
      <c r="A5" s="11" t="s">
        <v>220</v>
      </c>
      <c r="B5" s="0" t="s">
        <v>221</v>
      </c>
      <c r="C5" s="0" t="s">
        <v>222</v>
      </c>
      <c r="D5" s="9" t="s">
        <v>201</v>
      </c>
      <c r="E5" s="11" t="s">
        <v>202</v>
      </c>
      <c r="F5" s="11" t="s">
        <v>202</v>
      </c>
      <c r="G5" s="11" t="s">
        <v>219</v>
      </c>
      <c r="H5" s="11" t="s">
        <v>204</v>
      </c>
      <c r="I5" s="0"/>
      <c r="J5" s="56" t="n">
        <v>43629.0</v>
      </c>
      <c r="L5" s="28" t="s">
        <v>209</v>
      </c>
      <c r="N5" s="2" t="n">
        <v>1.0</v>
      </c>
      <c r="O5" s="2" t="n">
        <v>1.0</v>
      </c>
      <c r="P5" s="3"/>
      <c r="R5" s="3"/>
      <c r="S5" s="28"/>
      <c r="T5" s="28"/>
      <c r="U5" s="28"/>
      <c r="V5" s="28"/>
      <c r="W5" s="28"/>
      <c r="X5" s="28"/>
      <c r="Y5" s="28"/>
      <c r="Z5" s="28" t="n">
        <v>40719.0</v>
      </c>
      <c r="AA5" s="28" t="n">
        <v>40957.0</v>
      </c>
      <c r="AB5" s="28"/>
      <c r="AC5" s="28"/>
      <c r="AD5" s="28"/>
      <c r="AE5" s="28"/>
      <c r="AF5" s="28"/>
      <c r="AG5" s="28" t="n">
        <v>43338.0</v>
      </c>
      <c r="AH5" s="28"/>
      <c r="AI5" s="28" t="n">
        <v>40930.0</v>
      </c>
      <c r="AJ5" s="28"/>
      <c r="AK5" s="28"/>
      <c r="AL5" s="28"/>
      <c r="AM5" s="3"/>
      <c r="AN5" s="28"/>
      <c r="AO5" s="28"/>
      <c r="AP5" s="28" t="n">
        <v>41001.0</v>
      </c>
      <c r="AQ5" s="28"/>
      <c r="AR5" s="28" t="n">
        <v>41276.0</v>
      </c>
      <c r="AS5" s="28"/>
      <c r="AT5" s="28"/>
      <c r="AU5" s="3"/>
      <c r="AV5" s="26" t="n">
        <v>30.67396354675293</v>
      </c>
      <c r="AW5" s="3" t="s">
        <v>211</v>
      </c>
      <c r="AX5" s="3" t="s">
        <v>204</v>
      </c>
    </row>
    <row r="6" ht="15.0" customHeight="true">
      <c r="A6" s="11" t="s">
        <v>223</v>
      </c>
      <c r="B6" s="0" t="s">
        <v>224</v>
      </c>
      <c r="C6" s="0" t="s">
        <v>225</v>
      </c>
      <c r="D6" s="9" t="s">
        <v>201</v>
      </c>
      <c r="E6" s="11" t="s">
        <v>202</v>
      </c>
      <c r="F6" s="11" t="s">
        <v>202</v>
      </c>
      <c r="G6" s="11" t="s">
        <v>226</v>
      </c>
      <c r="H6" s="11" t="s">
        <v>204</v>
      </c>
      <c r="I6" s="0"/>
      <c r="J6" s="28" t="n">
        <v>44074.0</v>
      </c>
      <c r="L6" s="28" t="s">
        <v>209</v>
      </c>
      <c r="N6" s="2" t="n">
        <v>1.0</v>
      </c>
      <c r="O6" s="2" t="n">
        <v>1.0</v>
      </c>
      <c r="P6" s="3"/>
      <c r="R6" s="3"/>
      <c r="S6" s="28"/>
      <c r="T6" s="28"/>
      <c r="U6" s="28"/>
      <c r="V6" s="28"/>
      <c r="W6" s="28"/>
      <c r="X6" s="28"/>
      <c r="Y6" s="28"/>
      <c r="Z6" s="28" t="n">
        <v>41580.0</v>
      </c>
      <c r="AA6" s="28"/>
      <c r="AB6" s="28" t="n">
        <v>42126.0</v>
      </c>
      <c r="AC6" s="28"/>
      <c r="AD6" s="28"/>
      <c r="AE6" s="28"/>
      <c r="AF6" s="28"/>
      <c r="AG6" s="28" t="n">
        <v>42792.0</v>
      </c>
      <c r="AH6" s="28"/>
      <c r="AI6" s="28"/>
      <c r="AJ6" s="28"/>
      <c r="AK6" s="28"/>
      <c r="AL6" s="28"/>
      <c r="AM6" s="3"/>
      <c r="AN6" s="28"/>
      <c r="AO6" s="28" t="n">
        <v>42667.0</v>
      </c>
      <c r="AP6" s="28"/>
      <c r="AQ6" s="28"/>
      <c r="AR6" s="28" t="n">
        <v>42905.0</v>
      </c>
      <c r="AS6" s="28"/>
      <c r="AT6" s="28"/>
      <c r="AU6" s="3"/>
      <c r="AV6" s="26" t="n">
        <v>27.060150146484375</v>
      </c>
      <c r="AW6" s="3" t="s">
        <v>211</v>
      </c>
      <c r="AX6" s="3" t="s">
        <v>204</v>
      </c>
    </row>
    <row r="7" ht="15.0" customHeight="true">
      <c r="A7" s="11" t="s">
        <v>227</v>
      </c>
      <c r="B7" s="0" t="s">
        <v>228</v>
      </c>
      <c r="C7" s="0" t="s">
        <v>229</v>
      </c>
      <c r="D7" s="9" t="s">
        <v>201</v>
      </c>
      <c r="E7" s="11" t="s">
        <v>202</v>
      </c>
      <c r="F7" s="11" t="s">
        <v>202</v>
      </c>
      <c r="G7" s="11" t="s">
        <v>230</v>
      </c>
      <c r="H7" s="11" t="s">
        <v>231</v>
      </c>
      <c r="I7" s="0"/>
      <c r="N7" s="2" t="n">
        <v>0.0</v>
      </c>
      <c r="O7" s="2" t="n">
        <v>0.0</v>
      </c>
      <c r="P7" s="3"/>
      <c r="R7" s="3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3"/>
      <c r="AN7" s="28"/>
      <c r="AO7" s="28"/>
      <c r="AP7" s="28"/>
      <c r="AQ7" s="28"/>
      <c r="AR7" s="28"/>
      <c r="AS7" s="28"/>
      <c r="AT7" s="28"/>
      <c r="AU7" s="3"/>
      <c r="AV7" s="26" t="n">
        <v>69.85193634033203</v>
      </c>
      <c r="AW7" s="3" t="s">
        <v>211</v>
      </c>
      <c r="AX7" s="3" t="s">
        <v>204</v>
      </c>
    </row>
    <row r="8" ht="15.0" customHeight="true">
      <c r="A8" s="11" t="s">
        <v>232</v>
      </c>
      <c r="B8" s="0" t="s">
        <v>233</v>
      </c>
      <c r="C8" s="0" t="s">
        <v>234</v>
      </c>
      <c r="D8" s="9" t="s">
        <v>201</v>
      </c>
      <c r="E8" s="11" t="s">
        <v>202</v>
      </c>
      <c r="F8" s="11" t="s">
        <v>202</v>
      </c>
      <c r="G8" s="11" t="s">
        <v>230</v>
      </c>
      <c r="H8" s="11" t="s">
        <v>204</v>
      </c>
      <c r="I8" s="0"/>
      <c r="J8" s="57" t="n">
        <v>42771.0</v>
      </c>
      <c r="N8" s="2" t="n">
        <v>0.0</v>
      </c>
      <c r="O8" s="2" t="n">
        <v>0.0</v>
      </c>
      <c r="P8" s="3"/>
      <c r="R8" s="3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3"/>
      <c r="AN8" s="28"/>
      <c r="AO8" s="28"/>
      <c r="AP8" s="28"/>
      <c r="AQ8" s="28"/>
      <c r="AR8" s="28" t="n">
        <v>42760.0</v>
      </c>
      <c r="AS8" s="28"/>
      <c r="AT8" s="28"/>
      <c r="AU8" s="3"/>
      <c r="AV8" s="26" t="n">
        <v>51.23001480102539</v>
      </c>
      <c r="AW8" s="3" t="s">
        <v>211</v>
      </c>
      <c r="AX8" s="3" t="s">
        <v>204</v>
      </c>
    </row>
    <row r="9" ht="15.0" customHeight="true">
      <c r="A9" s="11" t="s">
        <v>235</v>
      </c>
      <c r="B9" s="0" t="s">
        <v>236</v>
      </c>
      <c r="C9" s="0" t="s">
        <v>237</v>
      </c>
      <c r="D9" s="9" t="s">
        <v>201</v>
      </c>
      <c r="E9" s="11" t="s">
        <v>202</v>
      </c>
      <c r="F9" s="11" t="s">
        <v>202</v>
      </c>
      <c r="G9" s="11" t="s">
        <v>238</v>
      </c>
      <c r="H9" s="11" t="s">
        <v>204</v>
      </c>
      <c r="I9" s="0"/>
      <c r="J9" s="28" t="n">
        <v>44342.0</v>
      </c>
      <c r="L9" s="28" t="s">
        <v>209</v>
      </c>
      <c r="N9" s="2" t="n">
        <v>1.0</v>
      </c>
      <c r="O9" s="2" t="n">
        <v>1.0</v>
      </c>
      <c r="P9" s="3"/>
      <c r="R9" s="3"/>
      <c r="S9" s="28"/>
      <c r="T9" s="28" t="n">
        <v>42288.0</v>
      </c>
      <c r="U9" s="28"/>
      <c r="V9" s="28"/>
      <c r="W9" s="28"/>
      <c r="X9" s="28"/>
      <c r="Y9" s="28"/>
      <c r="Z9" s="28" t="n">
        <v>40957.0</v>
      </c>
      <c r="AA9" s="28"/>
      <c r="AB9" s="28"/>
      <c r="AC9" s="28" t="n">
        <v>41461.0</v>
      </c>
      <c r="AD9" s="28" t="n">
        <v>42180.0</v>
      </c>
      <c r="AE9" s="28"/>
      <c r="AF9" s="28"/>
      <c r="AG9" s="28"/>
      <c r="AH9" s="28"/>
      <c r="AI9" s="28"/>
      <c r="AJ9" s="28"/>
      <c r="AK9" s="28"/>
      <c r="AL9" s="28"/>
      <c r="AM9" s="3"/>
      <c r="AN9" s="28"/>
      <c r="AO9" s="28"/>
      <c r="AP9" s="28"/>
      <c r="AQ9" s="28"/>
      <c r="AR9" s="28"/>
      <c r="AS9" s="28"/>
      <c r="AT9" s="28"/>
      <c r="AU9" s="3"/>
      <c r="AV9" s="26" t="n">
        <v>24.145082473754883</v>
      </c>
      <c r="AW9" s="3" t="s">
        <v>211</v>
      </c>
      <c r="AX9" s="3" t="s">
        <v>204</v>
      </c>
    </row>
    <row r="10" ht="15.0" customHeight="true">
      <c r="A10" s="11" t="s">
        <v>239</v>
      </c>
      <c r="B10" s="0" t="s">
        <v>240</v>
      </c>
      <c r="C10" s="0" t="s">
        <v>241</v>
      </c>
      <c r="D10" s="9" t="s">
        <v>201</v>
      </c>
      <c r="E10" s="11" t="s">
        <v>202</v>
      </c>
      <c r="F10" s="11" t="s">
        <v>202</v>
      </c>
      <c r="G10" s="11" t="s">
        <v>238</v>
      </c>
      <c r="H10" s="11" t="s">
        <v>204</v>
      </c>
      <c r="I10" s="0"/>
      <c r="J10" s="28" t="n">
        <v>44361.0</v>
      </c>
      <c r="N10" s="2" t="n">
        <v>1.0</v>
      </c>
      <c r="O10" s="2" t="n">
        <v>1.0</v>
      </c>
      <c r="P10" s="3"/>
      <c r="R10" s="3"/>
      <c r="S10" s="28"/>
      <c r="T10" s="28"/>
      <c r="U10" s="28"/>
      <c r="V10" s="28"/>
      <c r="W10" s="28"/>
      <c r="X10" s="28"/>
      <c r="Y10" s="28"/>
      <c r="Z10" s="28" t="n">
        <v>39627.0</v>
      </c>
      <c r="AA10" s="28" t="n">
        <v>40117.0</v>
      </c>
      <c r="AB10" s="28"/>
      <c r="AC10" s="28"/>
      <c r="AD10" s="28" t="n">
        <v>40117.0</v>
      </c>
      <c r="AE10" s="28"/>
      <c r="AF10" s="28"/>
      <c r="AG10" s="28" t="n">
        <v>43338.0</v>
      </c>
      <c r="AH10" s="28"/>
      <c r="AI10" s="28"/>
      <c r="AJ10" s="28"/>
      <c r="AK10" s="28"/>
      <c r="AL10" s="28"/>
      <c r="AM10" s="3"/>
      <c r="AN10" s="28"/>
      <c r="AO10" s="28"/>
      <c r="AP10" s="28" t="n">
        <v>40206.0</v>
      </c>
      <c r="AQ10" s="28"/>
      <c r="AR10" s="28" t="n">
        <v>41346.0</v>
      </c>
      <c r="AS10" s="28"/>
      <c r="AT10" s="28"/>
      <c r="AU10" s="3"/>
      <c r="AV10" s="26" t="n">
        <v>28.495882034301758</v>
      </c>
      <c r="AW10" s="3" t="s">
        <v>211</v>
      </c>
      <c r="AX10" s="3" t="s">
        <v>204</v>
      </c>
    </row>
    <row r="11" ht="15.0" customHeight="true">
      <c r="A11" s="11" t="s">
        <v>242</v>
      </c>
      <c r="B11" s="0" t="s">
        <v>243</v>
      </c>
      <c r="C11" s="0" t="s">
        <v>244</v>
      </c>
      <c r="D11" s="9" t="s">
        <v>201</v>
      </c>
      <c r="E11" s="11" t="s">
        <v>202</v>
      </c>
      <c r="F11" s="11" t="s">
        <v>202</v>
      </c>
      <c r="G11" s="11" t="s">
        <v>238</v>
      </c>
      <c r="H11" s="11" t="s">
        <v>204</v>
      </c>
      <c r="I11" s="0"/>
      <c r="L11" s="28" t="s">
        <v>209</v>
      </c>
      <c r="N11" s="2" t="n">
        <v>1.0</v>
      </c>
      <c r="O11" s="2" t="n">
        <v>1.0</v>
      </c>
      <c r="P11" s="3"/>
      <c r="R11" s="3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 t="n">
        <v>42946.0</v>
      </c>
      <c r="AH11" s="28"/>
      <c r="AI11" s="28"/>
      <c r="AJ11" s="28"/>
      <c r="AK11" s="28"/>
      <c r="AL11" s="28"/>
      <c r="AM11" s="3"/>
      <c r="AN11" s="28" t="n">
        <v>39371.0</v>
      </c>
      <c r="AO11" s="28"/>
      <c r="AP11" s="28" t="n">
        <v>39534.0</v>
      </c>
      <c r="AQ11" s="28"/>
      <c r="AR11" s="28" t="n">
        <v>43259.0</v>
      </c>
      <c r="AS11" s="28"/>
      <c r="AT11" s="28"/>
      <c r="AU11" s="3"/>
      <c r="AV11" s="26" t="n">
        <v>28.90958023071289</v>
      </c>
      <c r="AW11" s="3" t="s">
        <v>211</v>
      </c>
      <c r="AX11" s="3" t="s">
        <v>204</v>
      </c>
    </row>
    <row r="12" ht="15.0" customHeight="true">
      <c r="A12" s="11" t="s">
        <v>245</v>
      </c>
      <c r="B12" s="0" t="s">
        <v>246</v>
      </c>
      <c r="C12" s="0" t="s">
        <v>247</v>
      </c>
      <c r="D12" s="9" t="s">
        <v>201</v>
      </c>
      <c r="E12" s="11" t="s">
        <v>202</v>
      </c>
      <c r="F12" s="11" t="s">
        <v>202</v>
      </c>
      <c r="G12" s="11" t="s">
        <v>238</v>
      </c>
      <c r="H12" s="11" t="s">
        <v>204</v>
      </c>
      <c r="I12" s="0"/>
      <c r="J12" s="58" t="n">
        <v>43241.0</v>
      </c>
      <c r="L12" s="28" t="s">
        <v>209</v>
      </c>
      <c r="N12" s="2" t="n">
        <v>1.0</v>
      </c>
      <c r="O12" s="2" t="n">
        <v>1.0</v>
      </c>
      <c r="P12" s="3"/>
      <c r="R12" s="3"/>
      <c r="S12" s="28"/>
      <c r="T12" s="28"/>
      <c r="U12" s="28"/>
      <c r="V12" s="28"/>
      <c r="W12" s="28"/>
      <c r="X12" s="28"/>
      <c r="Y12" s="28"/>
      <c r="Z12" s="28" t="n">
        <v>40649.0</v>
      </c>
      <c r="AA12" s="28" t="n">
        <v>41083.0</v>
      </c>
      <c r="AB12" s="28"/>
      <c r="AC12" s="28"/>
      <c r="AD12" s="28"/>
      <c r="AE12" s="28"/>
      <c r="AF12" s="28"/>
      <c r="AG12" s="28" t="n">
        <v>42582.0</v>
      </c>
      <c r="AH12" s="28" t="n">
        <v>43338.0</v>
      </c>
      <c r="AI12" s="28"/>
      <c r="AJ12" s="28"/>
      <c r="AK12" s="28"/>
      <c r="AL12" s="28"/>
      <c r="AM12" s="3"/>
      <c r="AN12" s="28"/>
      <c r="AO12" s="28"/>
      <c r="AP12" s="28"/>
      <c r="AQ12" s="28"/>
      <c r="AR12" s="28"/>
      <c r="AS12" s="28"/>
      <c r="AT12" s="28"/>
      <c r="AU12" s="3"/>
      <c r="AV12" s="26" t="n">
        <v>27.5068416595459</v>
      </c>
      <c r="AW12" s="3" t="s">
        <v>211</v>
      </c>
      <c r="AX12" s="3" t="s">
        <v>204</v>
      </c>
    </row>
    <row r="13" ht="15.0" customHeight="true">
      <c r="A13" s="11" t="s">
        <v>248</v>
      </c>
      <c r="B13" s="0" t="s">
        <v>249</v>
      </c>
      <c r="C13" s="0" t="s">
        <v>250</v>
      </c>
      <c r="D13" s="9" t="s">
        <v>201</v>
      </c>
      <c r="E13" s="11" t="s">
        <v>202</v>
      </c>
      <c r="F13" s="11" t="s">
        <v>202</v>
      </c>
      <c r="G13" s="11" t="s">
        <v>238</v>
      </c>
      <c r="H13" s="11" t="s">
        <v>204</v>
      </c>
      <c r="I13" s="0"/>
      <c r="L13" s="28" t="s">
        <v>209</v>
      </c>
      <c r="N13" s="2" t="n">
        <v>1.0</v>
      </c>
      <c r="O13" s="2" t="n">
        <v>1.0</v>
      </c>
      <c r="P13" s="3"/>
      <c r="R13" s="3"/>
      <c r="S13" s="28" t="n">
        <v>40264.0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3"/>
      <c r="AN13" s="28"/>
      <c r="AO13" s="28"/>
      <c r="AP13" s="28"/>
      <c r="AQ13" s="28"/>
      <c r="AR13" s="28"/>
      <c r="AS13" s="28"/>
      <c r="AT13" s="28"/>
      <c r="AU13" s="3"/>
      <c r="AV13" s="26" t="n">
        <v>33.240970611572266</v>
      </c>
      <c r="AW13" s="3" t="s">
        <v>211</v>
      </c>
      <c r="AX13" s="3" t="s">
        <v>204</v>
      </c>
    </row>
    <row r="14" ht="15.0" customHeight="true">
      <c r="A14" s="11" t="s">
        <v>251</v>
      </c>
      <c r="B14" s="0" t="s">
        <v>252</v>
      </c>
      <c r="C14" s="0" t="s">
        <v>253</v>
      </c>
      <c r="D14" s="9" t="s">
        <v>201</v>
      </c>
      <c r="E14" s="11" t="s">
        <v>202</v>
      </c>
      <c r="F14" s="11" t="s">
        <v>202</v>
      </c>
      <c r="G14" s="11" t="s">
        <v>238</v>
      </c>
      <c r="H14" s="11" t="s">
        <v>204</v>
      </c>
      <c r="I14" s="0"/>
      <c r="J14" s="59" t="n">
        <v>43537.0</v>
      </c>
      <c r="L14" s="28" t="s">
        <v>209</v>
      </c>
      <c r="N14" s="2" t="n">
        <v>1.0</v>
      </c>
      <c r="O14" s="2" t="n">
        <v>1.0</v>
      </c>
      <c r="P14" s="3"/>
      <c r="R14" s="3"/>
      <c r="S14" s="28"/>
      <c r="T14" s="28"/>
      <c r="U14" s="28"/>
      <c r="V14" s="28"/>
      <c r="W14" s="28"/>
      <c r="X14" s="28"/>
      <c r="Y14" s="28"/>
      <c r="Z14" s="28" t="n">
        <v>40845.0</v>
      </c>
      <c r="AA14" s="28" t="n">
        <v>41692.0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3"/>
      <c r="AN14" s="28"/>
      <c r="AO14" s="28"/>
      <c r="AP14" s="28"/>
      <c r="AQ14" s="28"/>
      <c r="AR14" s="28" t="n">
        <v>42809.0</v>
      </c>
      <c r="AS14" s="28"/>
      <c r="AT14" s="28"/>
      <c r="AU14" s="3"/>
      <c r="AV14" s="26" t="n">
        <v>25.303985595703125</v>
      </c>
      <c r="AW14" s="3" t="s">
        <v>211</v>
      </c>
      <c r="AX14" s="3" t="s">
        <v>204</v>
      </c>
    </row>
    <row r="15" ht="15.0" customHeight="true">
      <c r="A15" s="11" t="s">
        <v>254</v>
      </c>
      <c r="B15" s="0" t="s">
        <v>255</v>
      </c>
      <c r="C15" s="0" t="s">
        <v>234</v>
      </c>
      <c r="D15" s="9" t="s">
        <v>201</v>
      </c>
      <c r="E15" s="11" t="s">
        <v>202</v>
      </c>
      <c r="F15" s="11" t="s">
        <v>202</v>
      </c>
      <c r="G15" s="11" t="s">
        <v>238</v>
      </c>
      <c r="H15" s="11" t="s">
        <v>204</v>
      </c>
      <c r="I15" s="0"/>
      <c r="L15" s="28" t="s">
        <v>209</v>
      </c>
      <c r="N15" s="2" t="n">
        <v>1.0</v>
      </c>
      <c r="O15" s="2" t="n">
        <v>1.0</v>
      </c>
      <c r="P15" s="3"/>
      <c r="R15" s="3"/>
      <c r="S15" s="28"/>
      <c r="T15" s="28"/>
      <c r="U15" s="28"/>
      <c r="V15" s="28"/>
      <c r="W15" s="28"/>
      <c r="X15" s="28"/>
      <c r="Y15" s="28"/>
      <c r="Z15" s="28" t="n">
        <v>39508.0</v>
      </c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3"/>
      <c r="AN15" s="28"/>
      <c r="AO15" s="28"/>
      <c r="AP15" s="28"/>
      <c r="AQ15" s="28"/>
      <c r="AR15" s="28"/>
      <c r="AS15" s="28"/>
      <c r="AT15" s="28"/>
      <c r="AU15" s="3"/>
      <c r="AV15" s="26" t="n">
        <v>31.325902938842773</v>
      </c>
      <c r="AW15" s="3" t="s">
        <v>211</v>
      </c>
      <c r="AX15" s="3" t="s">
        <v>204</v>
      </c>
    </row>
    <row r="16" ht="15.0" customHeight="true">
      <c r="A16" s="11" t="s">
        <v>256</v>
      </c>
      <c r="B16" s="0" t="s">
        <v>257</v>
      </c>
      <c r="C16" s="0" t="s">
        <v>258</v>
      </c>
      <c r="D16" s="9" t="s">
        <v>201</v>
      </c>
      <c r="E16" s="11" t="s">
        <v>202</v>
      </c>
      <c r="F16" s="11" t="s">
        <v>202</v>
      </c>
      <c r="G16" s="11" t="s">
        <v>238</v>
      </c>
      <c r="H16" s="11" t="s">
        <v>204</v>
      </c>
      <c r="I16" s="0"/>
      <c r="J16" s="60" t="n">
        <v>42529.0</v>
      </c>
      <c r="L16" s="28" t="s">
        <v>209</v>
      </c>
      <c r="N16" s="2" t="n">
        <v>1.0</v>
      </c>
      <c r="O16" s="2" t="n">
        <v>1.0</v>
      </c>
      <c r="P16" s="3"/>
      <c r="R16" s="3"/>
      <c r="S16" s="28"/>
      <c r="T16" s="28"/>
      <c r="U16" s="28"/>
      <c r="V16" s="28"/>
      <c r="W16" s="28"/>
      <c r="X16" s="28"/>
      <c r="Y16" s="28"/>
      <c r="Z16" s="28" t="n">
        <v>39231.0</v>
      </c>
      <c r="AA16" s="28" t="n">
        <v>39568.0</v>
      </c>
      <c r="AB16" s="28"/>
      <c r="AC16" s="28"/>
      <c r="AD16" s="28" t="n">
        <v>39949.0</v>
      </c>
      <c r="AE16" s="28"/>
      <c r="AF16" s="28"/>
      <c r="AG16" s="28" t="n">
        <v>42120.0</v>
      </c>
      <c r="AH16" s="28"/>
      <c r="AI16" s="28"/>
      <c r="AJ16" s="28"/>
      <c r="AK16" s="28"/>
      <c r="AL16" s="28"/>
      <c r="AM16" s="3"/>
      <c r="AN16" s="28"/>
      <c r="AO16" s="28" t="n">
        <v>41086.0</v>
      </c>
      <c r="AP16" s="28" t="n">
        <v>39737.0</v>
      </c>
      <c r="AQ16" s="28"/>
      <c r="AR16" s="28" t="n">
        <v>42172.0</v>
      </c>
      <c r="AS16" s="28"/>
      <c r="AT16" s="28"/>
      <c r="AU16" s="3"/>
      <c r="AV16" s="26" t="n">
        <v>28.986177444458008</v>
      </c>
      <c r="AW16" s="3" t="s">
        <v>211</v>
      </c>
      <c r="AX16" s="3" t="s">
        <v>204</v>
      </c>
    </row>
    <row r="17" ht="15.0" customHeight="true">
      <c r="A17" s="11" t="s">
        <v>259</v>
      </c>
      <c r="B17" s="0" t="s">
        <v>260</v>
      </c>
      <c r="C17" s="0" t="s">
        <v>261</v>
      </c>
      <c r="D17" s="9" t="s">
        <v>201</v>
      </c>
      <c r="E17" s="11" t="s">
        <v>202</v>
      </c>
      <c r="F17" s="11" t="s">
        <v>202</v>
      </c>
      <c r="G17" s="11" t="s">
        <v>238</v>
      </c>
      <c r="H17" s="11" t="s">
        <v>204</v>
      </c>
      <c r="I17" s="0"/>
      <c r="N17" s="2" t="n">
        <v>0.0</v>
      </c>
      <c r="O17" s="2" t="n">
        <v>0.0</v>
      </c>
      <c r="P17" s="3"/>
      <c r="R17" s="3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3"/>
      <c r="AN17" s="28"/>
      <c r="AO17" s="28"/>
      <c r="AP17" s="28"/>
      <c r="AQ17" s="28"/>
      <c r="AR17" s="28"/>
      <c r="AS17" s="28"/>
      <c r="AT17" s="28"/>
      <c r="AU17" s="3"/>
      <c r="AV17" s="26" t="n">
        <v>31.72327995300293</v>
      </c>
      <c r="AW17" s="3" t="s">
        <v>211</v>
      </c>
      <c r="AX17" s="3" t="s">
        <v>204</v>
      </c>
    </row>
    <row r="18" ht="15.0" customHeight="true">
      <c r="A18" s="11" t="s">
        <v>262</v>
      </c>
      <c r="B18" s="0" t="s">
        <v>263</v>
      </c>
      <c r="C18" s="0" t="s">
        <v>264</v>
      </c>
      <c r="D18" s="9" t="s">
        <v>201</v>
      </c>
      <c r="E18" s="11" t="s">
        <v>202</v>
      </c>
      <c r="F18" s="11" t="s">
        <v>202</v>
      </c>
      <c r="G18" s="11" t="s">
        <v>265</v>
      </c>
      <c r="H18" s="11" t="s">
        <v>204</v>
      </c>
      <c r="I18" s="0"/>
      <c r="J18" s="61" t="n">
        <v>43183.0</v>
      </c>
      <c r="N18" s="2" t="n">
        <v>0.0</v>
      </c>
      <c r="O18" s="2" t="n">
        <v>0.0</v>
      </c>
      <c r="P18" s="3"/>
      <c r="R18" s="3"/>
      <c r="S18" s="28"/>
      <c r="T18" s="28"/>
      <c r="U18" s="28" t="n">
        <v>42287.0</v>
      </c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3"/>
      <c r="AN18" s="28"/>
      <c r="AO18" s="28" t="n">
        <v>42059.0</v>
      </c>
      <c r="AP18" s="28"/>
      <c r="AQ18" s="28"/>
      <c r="AR18" s="28" t="n">
        <v>42423.0</v>
      </c>
      <c r="AS18" s="28"/>
      <c r="AT18" s="28"/>
      <c r="AU18" s="3"/>
      <c r="AV18" s="26" t="n">
        <v>46.903987884521484</v>
      </c>
      <c r="AW18" s="3" t="s">
        <v>211</v>
      </c>
      <c r="AX18" s="3" t="s">
        <v>204</v>
      </c>
    </row>
    <row r="19" ht="15.0" customHeight="true">
      <c r="A19" s="11" t="s">
        <v>266</v>
      </c>
      <c r="B19" s="0" t="s">
        <v>267</v>
      </c>
      <c r="C19" s="0" t="s">
        <v>268</v>
      </c>
      <c r="D19" s="9" t="s">
        <v>201</v>
      </c>
      <c r="E19" s="11" t="s">
        <v>202</v>
      </c>
      <c r="F19" s="11" t="s">
        <v>202</v>
      </c>
      <c r="G19" s="11" t="s">
        <v>265</v>
      </c>
      <c r="H19" s="11" t="s">
        <v>204</v>
      </c>
      <c r="I19" s="0"/>
      <c r="J19" s="28" t="n">
        <v>44275.0</v>
      </c>
      <c r="N19" s="2" t="n">
        <v>1.0</v>
      </c>
      <c r="O19" s="2" t="n">
        <v>1.0</v>
      </c>
      <c r="P19" s="3"/>
      <c r="R19" s="3"/>
      <c r="S19" s="28"/>
      <c r="T19" s="28"/>
      <c r="U19" s="28" t="n">
        <v>41923.0</v>
      </c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3"/>
      <c r="AN19" s="28"/>
      <c r="AO19" s="28"/>
      <c r="AP19" s="28"/>
      <c r="AQ19" s="28"/>
      <c r="AR19" s="28" t="n">
        <v>42905.0</v>
      </c>
      <c r="AS19" s="28"/>
      <c r="AT19" s="28"/>
      <c r="AU19" s="3"/>
      <c r="AV19" s="26" t="n">
        <v>45.95878219604492</v>
      </c>
      <c r="AW19" s="3" t="s">
        <v>211</v>
      </c>
      <c r="AX19" s="3" t="s">
        <v>204</v>
      </c>
    </row>
    <row r="20" ht="15.0" customHeight="true">
      <c r="A20" s="11" t="s">
        <v>269</v>
      </c>
      <c r="B20" s="0" t="s">
        <v>267</v>
      </c>
      <c r="C20" s="0" t="s">
        <v>270</v>
      </c>
      <c r="D20" s="9" t="s">
        <v>201</v>
      </c>
      <c r="E20" s="11" t="s">
        <v>202</v>
      </c>
      <c r="F20" s="11" t="s">
        <v>202</v>
      </c>
      <c r="G20" s="11" t="s">
        <v>265</v>
      </c>
      <c r="H20" s="11" t="s">
        <v>204</v>
      </c>
      <c r="I20" s="0"/>
      <c r="J20" s="28" t="n">
        <v>44275.0</v>
      </c>
      <c r="N20" s="2" t="n">
        <v>1.0</v>
      </c>
      <c r="O20" s="2" t="n">
        <v>1.0</v>
      </c>
      <c r="P20" s="3"/>
      <c r="R20" s="3"/>
      <c r="S20" s="28"/>
      <c r="T20" s="28"/>
      <c r="U20" s="28" t="n">
        <v>41923.0</v>
      </c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3"/>
      <c r="AN20" s="28"/>
      <c r="AO20" s="28" t="n">
        <v>43198.0</v>
      </c>
      <c r="AP20" s="28"/>
      <c r="AQ20" s="28"/>
      <c r="AR20" s="28" t="n">
        <v>42905.0</v>
      </c>
      <c r="AS20" s="28"/>
      <c r="AT20" s="28"/>
      <c r="AU20" s="3"/>
      <c r="AV20" s="26" t="n">
        <v>44.53412628173828</v>
      </c>
      <c r="AW20" s="3" t="s">
        <v>211</v>
      </c>
      <c r="AX20" s="3" t="s">
        <v>204</v>
      </c>
    </row>
    <row r="21" ht="15.0" customHeight="true">
      <c r="A21" s="11" t="s">
        <v>271</v>
      </c>
      <c r="B21" s="0" t="s">
        <v>272</v>
      </c>
      <c r="C21" s="0" t="s">
        <v>273</v>
      </c>
      <c r="D21" s="9" t="s">
        <v>201</v>
      </c>
      <c r="E21" s="11" t="s">
        <v>202</v>
      </c>
      <c r="F21" s="11" t="s">
        <v>202</v>
      </c>
      <c r="G21" s="11" t="s">
        <v>274</v>
      </c>
      <c r="H21" s="11" t="s">
        <v>204</v>
      </c>
      <c r="I21" s="0"/>
      <c r="J21" s="62" t="n">
        <v>43608.0</v>
      </c>
      <c r="L21" s="28" t="s">
        <v>209</v>
      </c>
      <c r="N21" s="2" t="n">
        <v>1.0</v>
      </c>
      <c r="O21" s="2" t="n">
        <v>1.0</v>
      </c>
      <c r="P21" s="3"/>
      <c r="R21" s="3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 t="n">
        <v>41769.0</v>
      </c>
      <c r="AE21" s="28"/>
      <c r="AF21" s="28"/>
      <c r="AG21" s="28"/>
      <c r="AH21" s="28"/>
      <c r="AI21" s="28"/>
      <c r="AJ21" s="28"/>
      <c r="AK21" s="28"/>
      <c r="AL21" s="28"/>
      <c r="AM21" s="3"/>
      <c r="AN21" s="28"/>
      <c r="AO21" s="28" t="n">
        <v>41527.0</v>
      </c>
      <c r="AP21" s="28" t="n">
        <v>41543.0</v>
      </c>
      <c r="AQ21" s="28"/>
      <c r="AR21" s="28" t="n">
        <v>42348.0</v>
      </c>
      <c r="AS21" s="28"/>
      <c r="AT21" s="28"/>
      <c r="AU21" s="3"/>
      <c r="AV21" s="26" t="n">
        <v>25.131383895874023</v>
      </c>
      <c r="AW21" s="3" t="s">
        <v>211</v>
      </c>
      <c r="AX21" s="3" t="s">
        <v>204</v>
      </c>
    </row>
    <row r="22" ht="15.0" customHeight="true">
      <c r="A22" s="11" t="s">
        <v>275</v>
      </c>
      <c r="B22" s="0" t="s">
        <v>276</v>
      </c>
      <c r="C22" s="0" t="s">
        <v>277</v>
      </c>
      <c r="D22" s="9" t="s">
        <v>201</v>
      </c>
      <c r="E22" s="11" t="s">
        <v>202</v>
      </c>
      <c r="F22" s="11" t="s">
        <v>202</v>
      </c>
      <c r="G22" s="11" t="s">
        <v>278</v>
      </c>
      <c r="H22" s="11" t="s">
        <v>204</v>
      </c>
      <c r="I22" s="0"/>
      <c r="N22" s="2" t="n">
        <v>0.0</v>
      </c>
      <c r="O22" s="2" t="n">
        <v>0.0</v>
      </c>
      <c r="P22" s="3"/>
      <c r="R22" s="3"/>
      <c r="S22" s="28" t="n">
        <v>40818.0</v>
      </c>
      <c r="T22" s="28"/>
      <c r="U22" s="28"/>
      <c r="V22" s="28"/>
      <c r="W22" s="28"/>
      <c r="X22" s="28"/>
      <c r="Y22" s="28"/>
      <c r="Z22" s="28" t="n">
        <v>38291.0</v>
      </c>
      <c r="AA22" s="28" t="n">
        <v>38822.0</v>
      </c>
      <c r="AB22" s="28"/>
      <c r="AC22" s="28"/>
      <c r="AD22" s="28"/>
      <c r="AE22" s="28"/>
      <c r="AF22" s="28"/>
      <c r="AG22" s="28" t="n">
        <v>40237.0</v>
      </c>
      <c r="AH22" s="28" t="n">
        <v>40748.0</v>
      </c>
      <c r="AI22" s="28"/>
      <c r="AJ22" s="28"/>
      <c r="AK22" s="28"/>
      <c r="AL22" s="28"/>
      <c r="AM22" s="3"/>
      <c r="AN22" s="28"/>
      <c r="AO22" s="28"/>
      <c r="AP22" s="28"/>
      <c r="AQ22" s="28"/>
      <c r="AR22" s="28" t="n">
        <v>39427.0</v>
      </c>
      <c r="AS22" s="28" t="n">
        <v>41421.0</v>
      </c>
      <c r="AT22" s="28"/>
      <c r="AU22" s="3"/>
      <c r="AV22" s="26" t="n">
        <v>34.367000579833984</v>
      </c>
      <c r="AW22" s="3" t="s">
        <v>211</v>
      </c>
      <c r="AX22" s="3" t="s">
        <v>204</v>
      </c>
    </row>
    <row r="23" ht="15.0" customHeight="true">
      <c r="A23" s="11" t="s">
        <v>279</v>
      </c>
      <c r="B23" s="0" t="s">
        <v>280</v>
      </c>
      <c r="C23" s="0" t="s">
        <v>253</v>
      </c>
      <c r="D23" s="9" t="s">
        <v>201</v>
      </c>
      <c r="E23" s="11" t="s">
        <v>202</v>
      </c>
      <c r="F23" s="11" t="s">
        <v>202</v>
      </c>
      <c r="G23" s="11" t="s">
        <v>278</v>
      </c>
      <c r="H23" s="11" t="s">
        <v>204</v>
      </c>
      <c r="I23" s="0"/>
      <c r="J23" s="28" t="n">
        <v>43987.0</v>
      </c>
      <c r="N23" s="2" t="n">
        <v>1.0</v>
      </c>
      <c r="O23" s="2" t="n">
        <v>1.0</v>
      </c>
      <c r="P23" s="3"/>
      <c r="R23" s="3"/>
      <c r="S23" s="28"/>
      <c r="T23" s="28" t="n">
        <v>41923.0</v>
      </c>
      <c r="U23" s="28"/>
      <c r="V23" s="28"/>
      <c r="W23" s="28"/>
      <c r="X23" s="28"/>
      <c r="Y23" s="28"/>
      <c r="Z23" s="28"/>
      <c r="AA23" s="28"/>
      <c r="AB23" s="28"/>
      <c r="AC23" s="28"/>
      <c r="AD23" s="28" t="n">
        <v>42064.0</v>
      </c>
      <c r="AE23" s="28"/>
      <c r="AF23" s="28"/>
      <c r="AG23" s="28" t="n">
        <v>42785.0</v>
      </c>
      <c r="AH23" s="28" t="n">
        <v>43163.0</v>
      </c>
      <c r="AI23" s="28" t="n">
        <v>43114.0</v>
      </c>
      <c r="AJ23" s="28"/>
      <c r="AK23" s="28"/>
      <c r="AL23" s="28"/>
      <c r="AM23" s="3"/>
      <c r="AN23" s="28"/>
      <c r="AO23" s="28" t="n">
        <v>43198.0</v>
      </c>
      <c r="AP23" s="28" t="n">
        <v>40280.0</v>
      </c>
      <c r="AQ23" s="28"/>
      <c r="AR23" s="28" t="n">
        <v>43189.0</v>
      </c>
      <c r="AS23" s="28"/>
      <c r="AT23" s="28"/>
      <c r="AU23" s="3"/>
      <c r="AV23" s="26" t="n">
        <v>27.553417205810547</v>
      </c>
      <c r="AW23" s="3" t="s">
        <v>211</v>
      </c>
      <c r="AX23" s="3" t="s">
        <v>204</v>
      </c>
    </row>
    <row r="24" ht="15.0" customHeight="true">
      <c r="A24" s="11" t="s">
        <v>281</v>
      </c>
      <c r="B24" s="0" t="s">
        <v>282</v>
      </c>
      <c r="C24" s="0" t="s">
        <v>283</v>
      </c>
      <c r="D24" s="9" t="s">
        <v>201</v>
      </c>
      <c r="E24" s="11" t="s">
        <v>202</v>
      </c>
      <c r="F24" s="11" t="s">
        <v>202</v>
      </c>
      <c r="G24" s="11" t="s">
        <v>278</v>
      </c>
      <c r="H24" s="11" t="s">
        <v>204</v>
      </c>
      <c r="I24" s="0"/>
      <c r="J24" s="28" t="n">
        <v>44666.0</v>
      </c>
      <c r="L24" s="28" t="s">
        <v>209</v>
      </c>
      <c r="N24" s="2" t="n">
        <v>1.0</v>
      </c>
      <c r="O24" s="2" t="n">
        <v>1.0</v>
      </c>
      <c r="P24" s="3"/>
      <c r="R24" s="3"/>
      <c r="S24" s="28"/>
      <c r="T24" s="28"/>
      <c r="U24" s="28"/>
      <c r="V24" s="28"/>
      <c r="W24" s="28"/>
      <c r="X24" s="28"/>
      <c r="Y24" s="28"/>
      <c r="Z24" s="28" t="n">
        <v>42553.0</v>
      </c>
      <c r="AA24" s="28"/>
      <c r="AB24" s="28" t="n">
        <v>42833.0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3"/>
      <c r="AN24" s="28"/>
      <c r="AO24" s="28"/>
      <c r="AP24" s="28"/>
      <c r="AQ24" s="28"/>
      <c r="AR24" s="28" t="n">
        <v>43049.0</v>
      </c>
      <c r="AS24" s="28"/>
      <c r="AT24" s="28"/>
      <c r="AU24" s="3"/>
      <c r="AV24" s="26" t="n">
        <v>24.010835647583008</v>
      </c>
      <c r="AW24" s="3" t="s">
        <v>211</v>
      </c>
      <c r="AX24" s="3" t="s">
        <v>204</v>
      </c>
    </row>
    <row r="25" ht="15.0" customHeight="true">
      <c r="A25" s="11" t="s">
        <v>284</v>
      </c>
      <c r="B25" s="0" t="s">
        <v>285</v>
      </c>
      <c r="C25" s="0" t="s">
        <v>286</v>
      </c>
      <c r="D25" s="9" t="s">
        <v>287</v>
      </c>
      <c r="E25" s="11" t="s">
        <v>288</v>
      </c>
      <c r="F25" s="11" t="s">
        <v>288</v>
      </c>
      <c r="G25" s="11" t="s">
        <v>289</v>
      </c>
      <c r="H25" s="11" t="s">
        <v>204</v>
      </c>
      <c r="I25" s="0"/>
      <c r="J25" s="28" t="n">
        <v>44756.0</v>
      </c>
      <c r="L25" s="28" t="s">
        <v>209</v>
      </c>
      <c r="N25" s="2" t="n">
        <v>1.0</v>
      </c>
      <c r="O25" s="2" t="n">
        <v>1.0</v>
      </c>
      <c r="P25" s="3"/>
      <c r="R25" s="3"/>
      <c r="S25" s="28"/>
      <c r="T25" s="28"/>
      <c r="U25" s="28"/>
      <c r="V25" s="28"/>
      <c r="W25" s="28"/>
      <c r="X25" s="28"/>
      <c r="Y25" s="28"/>
      <c r="Z25" s="28" t="n">
        <v>41028.0</v>
      </c>
      <c r="AA25" s="28" t="n">
        <v>41469.0</v>
      </c>
      <c r="AB25" s="28"/>
      <c r="AC25" s="28"/>
      <c r="AD25" s="28" t="n">
        <v>41414.0</v>
      </c>
      <c r="AE25" s="28"/>
      <c r="AF25" s="28"/>
      <c r="AG25" s="28" t="n">
        <v>42057.0</v>
      </c>
      <c r="AH25" s="28" t="n">
        <v>42946.0</v>
      </c>
      <c r="AI25" s="28"/>
      <c r="AJ25" s="28"/>
      <c r="AK25" s="28"/>
      <c r="AL25" s="28"/>
      <c r="AM25" s="3"/>
      <c r="AN25" s="28"/>
      <c r="AO25" s="28" t="n">
        <v>41028.0</v>
      </c>
      <c r="AP25" s="28"/>
      <c r="AQ25" s="28"/>
      <c r="AR25" s="28" t="n">
        <v>41981.0</v>
      </c>
      <c r="AS25" s="28"/>
      <c r="AT25" s="28"/>
      <c r="AU25" s="3"/>
      <c r="AV25" s="26" t="n">
        <v>26.739717483520508</v>
      </c>
      <c r="AW25" s="3" t="s">
        <v>211</v>
      </c>
      <c r="AX25" s="3" t="s">
        <v>204</v>
      </c>
    </row>
    <row r="26" ht="15.0" customHeight="true">
      <c r="A26" s="11" t="s">
        <v>290</v>
      </c>
      <c r="B26" s="0" t="s">
        <v>291</v>
      </c>
      <c r="C26" s="0" t="s">
        <v>292</v>
      </c>
      <c r="D26" s="9" t="s">
        <v>287</v>
      </c>
      <c r="E26" s="11" t="s">
        <v>288</v>
      </c>
      <c r="F26" s="11" t="s">
        <v>288</v>
      </c>
      <c r="G26" s="11" t="s">
        <v>293</v>
      </c>
      <c r="H26" s="11" t="s">
        <v>204</v>
      </c>
      <c r="I26" s="0"/>
      <c r="N26" s="2" t="n">
        <v>0.0</v>
      </c>
      <c r="O26" s="2" t="n">
        <v>0.0</v>
      </c>
      <c r="P26" s="3"/>
      <c r="R26" s="3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3"/>
      <c r="AN26" s="28"/>
      <c r="AO26" s="28"/>
      <c r="AP26" s="28"/>
      <c r="AQ26" s="28"/>
      <c r="AR26" s="28"/>
      <c r="AS26" s="28"/>
      <c r="AT26" s="28"/>
      <c r="AU26" s="3"/>
      <c r="AV26" s="26" t="n">
        <v>31.19439697265625</v>
      </c>
      <c r="AW26" s="3" t="s">
        <v>211</v>
      </c>
      <c r="AX26" s="3" t="s">
        <v>204</v>
      </c>
    </row>
    <row r="27" ht="15.0" customHeight="true">
      <c r="A27" s="11" t="s">
        <v>294</v>
      </c>
      <c r="B27" s="0" t="s">
        <v>295</v>
      </c>
      <c r="C27" s="0" t="s">
        <v>296</v>
      </c>
      <c r="D27" s="9" t="s">
        <v>287</v>
      </c>
      <c r="E27" s="11" t="s">
        <v>288</v>
      </c>
      <c r="F27" s="11" t="s">
        <v>288</v>
      </c>
      <c r="G27" s="11" t="s">
        <v>297</v>
      </c>
      <c r="H27" s="11" t="s">
        <v>204</v>
      </c>
      <c r="I27" s="0"/>
      <c r="J27" s="28" t="n">
        <v>43947.0</v>
      </c>
      <c r="L27" s="28" t="s">
        <v>209</v>
      </c>
      <c r="N27" s="2" t="n">
        <v>1.0</v>
      </c>
      <c r="O27" s="2" t="n">
        <v>1.0</v>
      </c>
      <c r="P27" s="3"/>
      <c r="R27" s="3"/>
      <c r="S27" s="28"/>
      <c r="T27" s="28"/>
      <c r="U27" s="28"/>
      <c r="V27" s="28" t="n">
        <v>43388.0</v>
      </c>
      <c r="W27" s="28"/>
      <c r="X27" s="28"/>
      <c r="Y27" s="28"/>
      <c r="Z27" s="28" t="n">
        <v>39753.0</v>
      </c>
      <c r="AA27" s="28" t="n">
        <v>40649.0</v>
      </c>
      <c r="AB27" s="28"/>
      <c r="AC27" s="28"/>
      <c r="AD27" s="28"/>
      <c r="AE27" s="28"/>
      <c r="AF27" s="28"/>
      <c r="AG27" s="28" t="n">
        <v>41392.0</v>
      </c>
      <c r="AH27" s="28"/>
      <c r="AI27" s="28"/>
      <c r="AJ27" s="28"/>
      <c r="AK27" s="28"/>
      <c r="AL27" s="28"/>
      <c r="AM27" s="3"/>
      <c r="AN27" s="28"/>
      <c r="AO27" s="28"/>
      <c r="AP27" s="28"/>
      <c r="AQ27" s="28"/>
      <c r="AR27" s="28" t="n">
        <v>41017.0</v>
      </c>
      <c r="AS27" s="28"/>
      <c r="AT27" s="28"/>
      <c r="AU27" s="3"/>
      <c r="AV27" s="26" t="n">
        <v>29.72327995300293</v>
      </c>
      <c r="AW27" s="3" t="s">
        <v>211</v>
      </c>
      <c r="AX27" s="3" t="s">
        <v>204</v>
      </c>
    </row>
    <row r="28" ht="15.0" customHeight="true">
      <c r="A28" s="11" t="s">
        <v>298</v>
      </c>
      <c r="B28" s="0" t="s">
        <v>299</v>
      </c>
      <c r="C28" s="0" t="s">
        <v>300</v>
      </c>
      <c r="D28" s="9" t="s">
        <v>287</v>
      </c>
      <c r="E28" s="11" t="s">
        <v>288</v>
      </c>
      <c r="F28" s="11" t="s">
        <v>288</v>
      </c>
      <c r="G28" s="11" t="s">
        <v>301</v>
      </c>
      <c r="H28" s="11" t="s">
        <v>204</v>
      </c>
      <c r="I28" s="0"/>
      <c r="J28" s="28" t="n">
        <v>44722.0</v>
      </c>
      <c r="L28" s="28" t="s">
        <v>209</v>
      </c>
      <c r="N28" s="2" t="n">
        <v>1.0</v>
      </c>
      <c r="O28" s="2" t="n">
        <v>1.0</v>
      </c>
      <c r="P28" s="3"/>
      <c r="R28" s="3"/>
      <c r="S28" s="28"/>
      <c r="T28" s="28" t="n">
        <v>42288.0</v>
      </c>
      <c r="U28" s="28"/>
      <c r="V28" s="28"/>
      <c r="W28" s="28"/>
      <c r="X28" s="28"/>
      <c r="Y28" s="28"/>
      <c r="Z28" s="28"/>
      <c r="AA28" s="28"/>
      <c r="AB28" s="28"/>
      <c r="AC28" s="28"/>
      <c r="AD28" s="28" t="n">
        <v>42856.0</v>
      </c>
      <c r="AE28" s="28"/>
      <c r="AF28" s="28"/>
      <c r="AG28" s="28"/>
      <c r="AH28" s="28"/>
      <c r="AI28" s="28"/>
      <c r="AJ28" s="28"/>
      <c r="AK28" s="28"/>
      <c r="AL28" s="28"/>
      <c r="AM28" s="3"/>
      <c r="AN28" s="28"/>
      <c r="AO28" s="28"/>
      <c r="AP28" s="28" t="n">
        <v>40871.0</v>
      </c>
      <c r="AQ28" s="28"/>
      <c r="AR28" s="28"/>
      <c r="AS28" s="28"/>
      <c r="AT28" s="28"/>
      <c r="AU28" s="3"/>
      <c r="AV28" s="26" t="n">
        <v>26.238231658935547</v>
      </c>
      <c r="AW28" s="3" t="s">
        <v>211</v>
      </c>
      <c r="AX28" s="3" t="s">
        <v>204</v>
      </c>
    </row>
    <row r="29" ht="15.0" customHeight="true">
      <c r="A29" s="11" t="s">
        <v>302</v>
      </c>
      <c r="B29" s="0" t="s">
        <v>303</v>
      </c>
      <c r="C29" s="0" t="s">
        <v>304</v>
      </c>
      <c r="D29" s="9" t="s">
        <v>287</v>
      </c>
      <c r="E29" s="11" t="s">
        <v>288</v>
      </c>
      <c r="F29" s="11" t="s">
        <v>288</v>
      </c>
      <c r="G29" s="11" t="s">
        <v>305</v>
      </c>
      <c r="H29" s="11" t="s">
        <v>204</v>
      </c>
      <c r="I29" s="0"/>
      <c r="N29" s="2" t="n">
        <v>0.0</v>
      </c>
      <c r="O29" s="2" t="n">
        <v>0.0</v>
      </c>
      <c r="P29" s="3"/>
      <c r="R29" s="3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3"/>
      <c r="AN29" s="28"/>
      <c r="AO29" s="28"/>
      <c r="AP29" s="28"/>
      <c r="AQ29" s="28"/>
      <c r="AR29" s="28"/>
      <c r="AS29" s="28"/>
      <c r="AT29" s="28"/>
      <c r="AU29" s="3"/>
      <c r="AV29" s="26" t="n">
        <v>26.298505783081055</v>
      </c>
      <c r="AW29" s="3" t="s">
        <v>211</v>
      </c>
      <c r="AX29" s="3" t="s">
        <v>204</v>
      </c>
    </row>
    <row r="30" ht="15.0" customHeight="true">
      <c r="A30" s="11" t="s">
        <v>306</v>
      </c>
      <c r="B30" s="0" t="s">
        <v>307</v>
      </c>
      <c r="C30" s="0" t="s">
        <v>308</v>
      </c>
      <c r="D30" s="9" t="s">
        <v>309</v>
      </c>
      <c r="E30" s="11" t="s">
        <v>288</v>
      </c>
      <c r="F30" s="11" t="s">
        <v>310</v>
      </c>
      <c r="G30" s="11" t="s">
        <v>311</v>
      </c>
      <c r="H30" s="11" t="s">
        <v>204</v>
      </c>
      <c r="I30" s="0"/>
      <c r="L30" s="28" t="s">
        <v>209</v>
      </c>
      <c r="N30" s="2" t="n">
        <v>1.0</v>
      </c>
      <c r="O30" s="2" t="n">
        <v>1.0</v>
      </c>
      <c r="P30" s="3"/>
      <c r="R30" s="3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 t="n">
        <v>43281.0</v>
      </c>
      <c r="AD30" s="28"/>
      <c r="AE30" s="28"/>
      <c r="AF30" s="28"/>
      <c r="AG30" s="28"/>
      <c r="AH30" s="28"/>
      <c r="AI30" s="28"/>
      <c r="AJ30" s="28" t="n">
        <v>42427.0</v>
      </c>
      <c r="AK30" s="28"/>
      <c r="AL30" s="28"/>
      <c r="AM30" s="3"/>
      <c r="AN30" s="28"/>
      <c r="AO30" s="28"/>
      <c r="AP30" s="28"/>
      <c r="AQ30" s="28"/>
      <c r="AR30" s="28"/>
      <c r="AS30" s="28"/>
      <c r="AT30" s="28"/>
      <c r="AU30" s="3"/>
      <c r="AV30" s="26" t="n">
        <v>20.1478214263916</v>
      </c>
      <c r="AW30" s="3" t="s">
        <v>211</v>
      </c>
      <c r="AX30" s="3" t="s">
        <v>211</v>
      </c>
    </row>
    <row r="31" ht="15.0" customHeight="true">
      <c r="A31" s="11" t="s">
        <v>312</v>
      </c>
      <c r="B31" s="0" t="s">
        <v>313</v>
      </c>
      <c r="C31" s="0" t="s">
        <v>314</v>
      </c>
      <c r="D31" s="9" t="s">
        <v>309</v>
      </c>
      <c r="E31" s="11" t="s">
        <v>288</v>
      </c>
      <c r="F31" s="11" t="s">
        <v>310</v>
      </c>
      <c r="G31" s="11" t="s">
        <v>311</v>
      </c>
      <c r="H31" s="11" t="s">
        <v>204</v>
      </c>
      <c r="I31" s="0"/>
      <c r="N31" s="2" t="n">
        <v>0.0</v>
      </c>
      <c r="O31" s="2" t="n">
        <v>0.0</v>
      </c>
      <c r="P31" s="3"/>
      <c r="R31" s="3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3"/>
      <c r="AN31" s="28"/>
      <c r="AO31" s="28"/>
      <c r="AP31" s="28"/>
      <c r="AQ31" s="28"/>
      <c r="AR31" s="28"/>
      <c r="AS31" s="28"/>
      <c r="AT31" s="28"/>
      <c r="AU31" s="3"/>
      <c r="AV31" s="26" t="n">
        <v>25.542457580566406</v>
      </c>
      <c r="AW31" s="3" t="s">
        <v>211</v>
      </c>
      <c r="AX31" s="3" t="s">
        <v>211</v>
      </c>
    </row>
    <row r="32" ht="15.0" customHeight="true">
      <c r="A32" s="11" t="s">
        <v>315</v>
      </c>
      <c r="B32" s="0" t="s">
        <v>316</v>
      </c>
      <c r="C32" s="0" t="s">
        <v>317</v>
      </c>
      <c r="D32" s="9" t="s">
        <v>309</v>
      </c>
      <c r="E32" s="11" t="s">
        <v>288</v>
      </c>
      <c r="F32" s="11" t="s">
        <v>310</v>
      </c>
      <c r="G32" s="11" t="s">
        <v>318</v>
      </c>
      <c r="H32" s="11" t="s">
        <v>204</v>
      </c>
      <c r="I32" s="0"/>
      <c r="N32" s="2" t="n">
        <v>0.0</v>
      </c>
      <c r="O32" s="2" t="n">
        <v>0.0</v>
      </c>
      <c r="P32" s="3"/>
      <c r="R32" s="3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3"/>
      <c r="AN32" s="28"/>
      <c r="AO32" s="28"/>
      <c r="AP32" s="28"/>
      <c r="AQ32" s="28"/>
      <c r="AR32" s="28"/>
      <c r="AS32" s="28"/>
      <c r="AT32" s="28"/>
      <c r="AU32" s="3"/>
      <c r="AV32" s="26" t="n">
        <v>30.22179412841797</v>
      </c>
      <c r="AW32" s="3" t="s">
        <v>211</v>
      </c>
      <c r="AX32" s="3" t="s">
        <v>211</v>
      </c>
    </row>
    <row r="33" ht="15.0" customHeight="true">
      <c r="A33" s="11" t="s">
        <v>319</v>
      </c>
      <c r="B33" s="0" t="s">
        <v>320</v>
      </c>
      <c r="C33" s="0" t="s">
        <v>321</v>
      </c>
      <c r="D33" s="9" t="s">
        <v>322</v>
      </c>
      <c r="E33" s="11" t="s">
        <v>288</v>
      </c>
      <c r="F33" s="11" t="s">
        <v>323</v>
      </c>
      <c r="G33" s="11" t="s">
        <v>324</v>
      </c>
      <c r="H33" s="11" t="s">
        <v>204</v>
      </c>
      <c r="I33" s="0"/>
      <c r="J33" s="28" t="n">
        <v>44359.0</v>
      </c>
      <c r="L33" s="28" t="s">
        <v>209</v>
      </c>
      <c r="N33" s="2" t="n">
        <v>1.0</v>
      </c>
      <c r="O33" s="2" t="n">
        <v>1.0</v>
      </c>
      <c r="P33" s="3"/>
      <c r="R33" s="3"/>
      <c r="S33" s="28"/>
      <c r="T33" s="28" t="n">
        <v>41420.0</v>
      </c>
      <c r="U33" s="28"/>
      <c r="V33" s="28"/>
      <c r="W33" s="28"/>
      <c r="X33" s="28"/>
      <c r="Y33" s="28"/>
      <c r="Z33" s="28" t="n">
        <v>42126.0</v>
      </c>
      <c r="AA33" s="28" t="n">
        <v>42308.0</v>
      </c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3"/>
      <c r="AN33" s="28"/>
      <c r="AO33" s="28" t="n">
        <v>42236.0</v>
      </c>
      <c r="AP33" s="28"/>
      <c r="AQ33" s="28"/>
      <c r="AR33" s="28" t="n">
        <v>42951.0</v>
      </c>
      <c r="AS33" s="28"/>
      <c r="AT33" s="28"/>
      <c r="AU33" s="3"/>
      <c r="AV33" s="26" t="n">
        <v>23.005355834960938</v>
      </c>
      <c r="AW33" s="3" t="s">
        <v>211</v>
      </c>
      <c r="AX33" s="3" t="s">
        <v>211</v>
      </c>
    </row>
    <row r="34" ht="15.0" customHeight="true">
      <c r="A34" s="11" t="s">
        <v>325</v>
      </c>
      <c r="B34" s="0" t="s">
        <v>326</v>
      </c>
      <c r="C34" s="0" t="s">
        <v>327</v>
      </c>
      <c r="D34" s="9" t="s">
        <v>322</v>
      </c>
      <c r="E34" s="11" t="s">
        <v>288</v>
      </c>
      <c r="F34" s="11" t="s">
        <v>323</v>
      </c>
      <c r="G34" s="11" t="s">
        <v>328</v>
      </c>
      <c r="H34" s="11" t="s">
        <v>204</v>
      </c>
      <c r="I34" s="0"/>
      <c r="N34" s="2" t="n">
        <v>0.0</v>
      </c>
      <c r="O34" s="2" t="n">
        <v>0.0</v>
      </c>
      <c r="P34" s="3"/>
      <c r="R34" s="3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3"/>
      <c r="AN34" s="28"/>
      <c r="AO34" s="28"/>
      <c r="AP34" s="28"/>
      <c r="AQ34" s="28"/>
      <c r="AR34" s="28"/>
      <c r="AS34" s="28"/>
      <c r="AT34" s="28"/>
      <c r="AU34" s="3"/>
      <c r="AV34" s="26" t="n">
        <v>28.339601516723633</v>
      </c>
      <c r="AW34" s="3" t="s">
        <v>211</v>
      </c>
      <c r="AX34" s="3" t="s">
        <v>211</v>
      </c>
    </row>
    <row r="35" ht="15.0" customHeight="true">
      <c r="A35" s="11" t="s">
        <v>329</v>
      </c>
      <c r="B35" s="0" t="s">
        <v>330</v>
      </c>
      <c r="C35" s="0" t="s">
        <v>277</v>
      </c>
      <c r="D35" s="9" t="s">
        <v>331</v>
      </c>
      <c r="E35" s="11" t="s">
        <v>288</v>
      </c>
      <c r="F35" s="11" t="s">
        <v>332</v>
      </c>
      <c r="G35" s="11" t="s">
        <v>333</v>
      </c>
      <c r="H35" s="11" t="s">
        <v>204</v>
      </c>
      <c r="I35" s="0"/>
      <c r="N35" s="2" t="n">
        <v>0.0</v>
      </c>
      <c r="O35" s="2" t="n">
        <v>0.0</v>
      </c>
      <c r="P35" s="3"/>
      <c r="R35" s="3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3"/>
      <c r="AN35" s="28"/>
      <c r="AO35" s="28"/>
      <c r="AP35" s="28"/>
      <c r="AQ35" s="28"/>
      <c r="AR35" s="28"/>
      <c r="AS35" s="28"/>
      <c r="AT35" s="28"/>
      <c r="AU35" s="3"/>
      <c r="AV35" s="26" t="n">
        <v>46.876590728759766</v>
      </c>
      <c r="AW35" s="3" t="s">
        <v>211</v>
      </c>
      <c r="AX35" s="3" t="s">
        <v>204</v>
      </c>
    </row>
    <row r="36" ht="15.0" customHeight="true">
      <c r="A36" s="11" t="s">
        <v>334</v>
      </c>
      <c r="B36" s="0" t="s">
        <v>335</v>
      </c>
      <c r="C36" s="0" t="s">
        <v>336</v>
      </c>
      <c r="D36" s="9" t="s">
        <v>337</v>
      </c>
      <c r="E36" s="11" t="s">
        <v>338</v>
      </c>
      <c r="F36" s="11" t="s">
        <v>338</v>
      </c>
      <c r="G36" s="11" t="s">
        <v>289</v>
      </c>
      <c r="H36" s="11" t="s">
        <v>293</v>
      </c>
      <c r="I36" s="0"/>
      <c r="J36" s="28" t="n">
        <v>44589.0</v>
      </c>
      <c r="N36" s="2" t="n">
        <v>1.0</v>
      </c>
      <c r="O36" s="2" t="n">
        <v>1.0</v>
      </c>
      <c r="P36" s="3"/>
      <c r="R36" s="3"/>
      <c r="S36" s="28"/>
      <c r="T36" s="28"/>
      <c r="U36" s="28"/>
      <c r="V36" s="28"/>
      <c r="W36" s="28"/>
      <c r="X36" s="28"/>
      <c r="Y36" s="28" t="n">
        <v>42764.0</v>
      </c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3"/>
      <c r="AN36" s="28"/>
      <c r="AO36" s="28"/>
      <c r="AP36" s="28"/>
      <c r="AQ36" s="28"/>
      <c r="AR36" s="28"/>
      <c r="AS36" s="28"/>
      <c r="AT36" s="28"/>
      <c r="AU36" s="3"/>
      <c r="AV36" s="26" t="n">
        <v>37.728759765625</v>
      </c>
      <c r="AW36" s="3" t="s">
        <v>211</v>
      </c>
      <c r="AX36" s="3" t="s">
        <v>204</v>
      </c>
    </row>
    <row r="37" ht="15.0" customHeight="true">
      <c r="A37" s="11" t="s">
        <v>339</v>
      </c>
      <c r="B37" s="0" t="s">
        <v>335</v>
      </c>
      <c r="C37" s="0" t="s">
        <v>340</v>
      </c>
      <c r="D37" s="9" t="s">
        <v>337</v>
      </c>
      <c r="E37" s="11" t="s">
        <v>338</v>
      </c>
      <c r="F37" s="11" t="s">
        <v>338</v>
      </c>
      <c r="G37" s="11" t="s">
        <v>289</v>
      </c>
      <c r="H37" s="11" t="s">
        <v>341</v>
      </c>
      <c r="I37" s="0"/>
      <c r="J37" s="28" t="n">
        <v>44589.0</v>
      </c>
      <c r="N37" s="2" t="n">
        <v>1.0</v>
      </c>
      <c r="O37" s="2" t="n">
        <v>1.0</v>
      </c>
      <c r="P37" s="3"/>
      <c r="R37" s="3"/>
      <c r="S37" s="28"/>
      <c r="T37" s="28"/>
      <c r="U37" s="28"/>
      <c r="V37" s="28" t="n">
        <v>43388.0</v>
      </c>
      <c r="W37" s="28"/>
      <c r="X37" s="28"/>
      <c r="Y37" s="28" t="n">
        <v>42764.0</v>
      </c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3"/>
      <c r="AN37" s="28"/>
      <c r="AO37" s="28"/>
      <c r="AP37" s="28"/>
      <c r="AQ37" s="28"/>
      <c r="AR37" s="28"/>
      <c r="AS37" s="28"/>
      <c r="AT37" s="28"/>
      <c r="AU37" s="3"/>
      <c r="AV37" s="26" t="n">
        <v>38.41643142700195</v>
      </c>
      <c r="AW37" s="3" t="s">
        <v>211</v>
      </c>
      <c r="AX37" s="3" t="s">
        <v>204</v>
      </c>
    </row>
    <row r="38" ht="15.0" customHeight="true">
      <c r="A38" s="11" t="s">
        <v>342</v>
      </c>
      <c r="B38" s="0" t="s">
        <v>343</v>
      </c>
      <c r="C38" s="0" t="s">
        <v>200</v>
      </c>
      <c r="D38" s="9" t="s">
        <v>337</v>
      </c>
      <c r="E38" s="11" t="s">
        <v>338</v>
      </c>
      <c r="F38" s="11" t="s">
        <v>338</v>
      </c>
      <c r="G38" s="11" t="s">
        <v>289</v>
      </c>
      <c r="H38" s="11" t="s">
        <v>204</v>
      </c>
      <c r="I38" s="0"/>
      <c r="J38" s="28" t="n">
        <v>44590.0</v>
      </c>
      <c r="N38" s="2" t="n">
        <v>1.0</v>
      </c>
      <c r="O38" s="2" t="n">
        <v>1.0</v>
      </c>
      <c r="P38" s="3"/>
      <c r="R38" s="3"/>
      <c r="S38" s="28"/>
      <c r="T38" s="28"/>
      <c r="U38" s="28"/>
      <c r="V38" s="28"/>
      <c r="W38" s="28"/>
      <c r="X38" s="28"/>
      <c r="Y38" s="28" t="n">
        <v>42764.0</v>
      </c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3"/>
      <c r="AN38" s="28"/>
      <c r="AO38" s="28"/>
      <c r="AP38" s="28"/>
      <c r="AQ38" s="28"/>
      <c r="AR38" s="28"/>
      <c r="AS38" s="28"/>
      <c r="AT38" s="28"/>
      <c r="AU38" s="3"/>
      <c r="AV38" s="26" t="n">
        <v>48.51494598388672</v>
      </c>
      <c r="AW38" s="3" t="s">
        <v>211</v>
      </c>
      <c r="AX38" s="3" t="s">
        <v>204</v>
      </c>
    </row>
    <row r="39" ht="15.0" customHeight="true">
      <c r="A39" s="11" t="s">
        <v>344</v>
      </c>
      <c r="B39" s="0" t="s">
        <v>345</v>
      </c>
      <c r="C39" s="0" t="s">
        <v>346</v>
      </c>
      <c r="D39" s="9" t="s">
        <v>337</v>
      </c>
      <c r="E39" s="11" t="s">
        <v>338</v>
      </c>
      <c r="F39" s="11" t="s">
        <v>338</v>
      </c>
      <c r="G39" s="11" t="s">
        <v>347</v>
      </c>
      <c r="H39" s="11" t="s">
        <v>204</v>
      </c>
      <c r="I39" s="0"/>
      <c r="N39" s="2" t="n">
        <v>0.0</v>
      </c>
      <c r="O39" s="2" t="n">
        <v>0.0</v>
      </c>
      <c r="P39" s="3"/>
      <c r="R39" s="3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3"/>
      <c r="AN39" s="28"/>
      <c r="AO39" s="28"/>
      <c r="AP39" s="28"/>
      <c r="AQ39" s="28"/>
      <c r="AR39" s="28"/>
      <c r="AS39" s="28"/>
      <c r="AT39" s="28"/>
      <c r="AU39" s="3"/>
      <c r="AV39" s="26" t="n">
        <v>34.197139739990234</v>
      </c>
      <c r="AW39" s="3" t="s">
        <v>211</v>
      </c>
      <c r="AX39" s="3" t="s">
        <v>204</v>
      </c>
    </row>
    <row r="40" ht="15.0" customHeight="true">
      <c r="A40" s="11" t="s">
        <v>348</v>
      </c>
      <c r="B40" s="0" t="s">
        <v>349</v>
      </c>
      <c r="C40" s="0" t="s">
        <v>350</v>
      </c>
      <c r="D40" s="9" t="s">
        <v>337</v>
      </c>
      <c r="E40" s="11" t="s">
        <v>338</v>
      </c>
      <c r="F40" s="11" t="s">
        <v>338</v>
      </c>
      <c r="G40" s="11" t="s">
        <v>293</v>
      </c>
      <c r="H40" s="11" t="s">
        <v>204</v>
      </c>
      <c r="I40" s="0"/>
      <c r="N40" s="2" t="n">
        <v>0.0</v>
      </c>
      <c r="O40" s="2" t="n">
        <v>0.0</v>
      </c>
      <c r="P40" s="3"/>
      <c r="R40" s="3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3"/>
      <c r="AN40" s="28"/>
      <c r="AO40" s="28"/>
      <c r="AP40" s="28"/>
      <c r="AQ40" s="28"/>
      <c r="AR40" s="28"/>
      <c r="AS40" s="28"/>
      <c r="AT40" s="28"/>
      <c r="AU40" s="3"/>
      <c r="AV40" s="26" t="n">
        <v>43.20261764526367</v>
      </c>
      <c r="AW40" s="3" t="s">
        <v>211</v>
      </c>
      <c r="AX40" s="3" t="s">
        <v>204</v>
      </c>
    </row>
    <row r="41" ht="15.0" customHeight="true">
      <c r="A41" s="11" t="s">
        <v>351</v>
      </c>
      <c r="B41" s="0" t="s">
        <v>352</v>
      </c>
      <c r="C41" s="0" t="s">
        <v>250</v>
      </c>
      <c r="D41" s="9" t="s">
        <v>337</v>
      </c>
      <c r="E41" s="11" t="s">
        <v>338</v>
      </c>
      <c r="F41" s="11" t="s">
        <v>338</v>
      </c>
      <c r="G41" s="11" t="s">
        <v>297</v>
      </c>
      <c r="H41" s="11" t="s">
        <v>204</v>
      </c>
      <c r="I41" s="0"/>
      <c r="N41" s="2" t="n">
        <v>0.0</v>
      </c>
      <c r="O41" s="2" t="n">
        <v>0.0</v>
      </c>
      <c r="P41" s="3"/>
      <c r="R41" s="3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3"/>
      <c r="AN41" s="28"/>
      <c r="AO41" s="28"/>
      <c r="AP41" s="28"/>
      <c r="AQ41" s="28"/>
      <c r="AR41" s="28"/>
      <c r="AS41" s="28"/>
      <c r="AT41" s="28"/>
      <c r="AU41" s="3"/>
      <c r="AV41" s="26" t="n">
        <v>25.73697853088379</v>
      </c>
      <c r="AW41" s="3" t="s">
        <v>211</v>
      </c>
      <c r="AX41" s="3" t="s">
        <v>204</v>
      </c>
    </row>
    <row r="42" ht="15.0" customHeight="true">
      <c r="A42" s="11" t="s">
        <v>353</v>
      </c>
      <c r="B42" s="0" t="s">
        <v>354</v>
      </c>
      <c r="C42" s="0" t="s">
        <v>355</v>
      </c>
      <c r="D42" s="9" t="s">
        <v>337</v>
      </c>
      <c r="E42" s="11" t="s">
        <v>338</v>
      </c>
      <c r="F42" s="11" t="s">
        <v>338</v>
      </c>
      <c r="G42" s="11" t="s">
        <v>301</v>
      </c>
      <c r="H42" s="11" t="s">
        <v>204</v>
      </c>
      <c r="I42" s="0"/>
      <c r="N42" s="2" t="n">
        <v>0.0</v>
      </c>
      <c r="O42" s="2" t="n">
        <v>0.0</v>
      </c>
      <c r="P42" s="3"/>
      <c r="R42" s="3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3"/>
      <c r="AN42" s="28"/>
      <c r="AO42" s="28"/>
      <c r="AP42" s="28"/>
      <c r="AQ42" s="28"/>
      <c r="AR42" s="28"/>
      <c r="AS42" s="28"/>
      <c r="AT42" s="28"/>
      <c r="AU42" s="3"/>
      <c r="AV42" s="26" t="n">
        <v>31.051931381225586</v>
      </c>
      <c r="AW42" s="3" t="s">
        <v>211</v>
      </c>
      <c r="AX42" s="3" t="s">
        <v>204</v>
      </c>
    </row>
    <row r="43" ht="15.0" customHeight="true">
      <c r="A43" s="11" t="s">
        <v>356</v>
      </c>
      <c r="B43" s="0" t="s">
        <v>354</v>
      </c>
      <c r="C43" s="0" t="s">
        <v>247</v>
      </c>
      <c r="D43" s="9" t="s">
        <v>337</v>
      </c>
      <c r="E43" s="11" t="s">
        <v>338</v>
      </c>
      <c r="F43" s="11" t="s">
        <v>338</v>
      </c>
      <c r="G43" s="11" t="s">
        <v>301</v>
      </c>
      <c r="H43" s="11" t="s">
        <v>204</v>
      </c>
      <c r="I43" s="0"/>
      <c r="J43" s="63" t="n">
        <v>42490.0</v>
      </c>
      <c r="N43" s="2" t="n">
        <v>0.0</v>
      </c>
      <c r="O43" s="2" t="n">
        <v>0.0</v>
      </c>
      <c r="P43" s="3"/>
      <c r="R43" s="3"/>
      <c r="S43" s="28"/>
      <c r="T43" s="28"/>
      <c r="U43" s="28"/>
      <c r="V43" s="28"/>
      <c r="W43" s="28"/>
      <c r="X43" s="28"/>
      <c r="Y43" s="28"/>
      <c r="Z43" s="28" t="n">
        <v>40340.0</v>
      </c>
      <c r="AA43" s="28" t="n">
        <v>40649.0</v>
      </c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3"/>
      <c r="AN43" s="28"/>
      <c r="AO43" s="28"/>
      <c r="AP43" s="28"/>
      <c r="AQ43" s="28"/>
      <c r="AR43" s="28"/>
      <c r="AS43" s="28"/>
      <c r="AT43" s="28"/>
      <c r="AU43" s="3"/>
      <c r="AV43" s="26" t="n">
        <v>27.254671096801758</v>
      </c>
      <c r="AW43" s="3" t="s">
        <v>211</v>
      </c>
      <c r="AX43" s="3" t="s">
        <v>204</v>
      </c>
    </row>
    <row r="44" ht="15.0" customHeight="true">
      <c r="A44" s="11" t="s">
        <v>357</v>
      </c>
      <c r="B44" s="0" t="s">
        <v>358</v>
      </c>
      <c r="C44" s="0" t="s">
        <v>359</v>
      </c>
      <c r="D44" s="9" t="s">
        <v>337</v>
      </c>
      <c r="E44" s="11" t="s">
        <v>338</v>
      </c>
      <c r="F44" s="11" t="s">
        <v>338</v>
      </c>
      <c r="G44" s="11" t="s">
        <v>305</v>
      </c>
      <c r="H44" s="11" t="s">
        <v>204</v>
      </c>
      <c r="I44" s="0"/>
      <c r="N44" s="2" t="n">
        <v>0.0</v>
      </c>
      <c r="O44" s="2" t="n">
        <v>0.0</v>
      </c>
      <c r="P44" s="3"/>
      <c r="R44" s="3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3"/>
      <c r="AN44" s="28"/>
      <c r="AO44" s="28"/>
      <c r="AP44" s="28"/>
      <c r="AQ44" s="28"/>
      <c r="AR44" s="28"/>
      <c r="AS44" s="28"/>
      <c r="AT44" s="28"/>
      <c r="AU44" s="3"/>
      <c r="AV44" s="26" t="n">
        <v>48.03275680541992</v>
      </c>
      <c r="AW44" s="3" t="s">
        <v>211</v>
      </c>
      <c r="AX44" s="3" t="s">
        <v>204</v>
      </c>
    </row>
    <row r="45" ht="15.0" customHeight="true">
      <c r="A45" s="11" t="s">
        <v>360</v>
      </c>
      <c r="B45" s="0" t="s">
        <v>361</v>
      </c>
      <c r="C45" s="0" t="s">
        <v>362</v>
      </c>
      <c r="D45" s="9" t="s">
        <v>337</v>
      </c>
      <c r="E45" s="11" t="s">
        <v>338</v>
      </c>
      <c r="F45" s="11" t="s">
        <v>338</v>
      </c>
      <c r="G45" s="11" t="s">
        <v>305</v>
      </c>
      <c r="H45" s="11" t="s">
        <v>204</v>
      </c>
      <c r="I45" s="0"/>
      <c r="L45" s="28" t="s">
        <v>209</v>
      </c>
      <c r="N45" s="2" t="n">
        <v>1.0</v>
      </c>
      <c r="O45" s="2" t="n">
        <v>1.0</v>
      </c>
      <c r="P45" s="3"/>
      <c r="Q45" s="3" t="s">
        <v>211</v>
      </c>
      <c r="R45" s="3"/>
      <c r="S45" s="28" t="n">
        <v>42658.0</v>
      </c>
      <c r="T45" s="28"/>
      <c r="U45" s="28"/>
      <c r="V45" s="28"/>
      <c r="W45" s="28"/>
      <c r="X45" s="28"/>
      <c r="Y45" s="28"/>
      <c r="Z45" s="28" t="n">
        <v>42917.0</v>
      </c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3"/>
      <c r="AN45" s="28"/>
      <c r="AO45" s="28"/>
      <c r="AP45" s="28"/>
      <c r="AQ45" s="28"/>
      <c r="AR45" s="28"/>
      <c r="AS45" s="28"/>
      <c r="AT45" s="28"/>
      <c r="AU45" s="3"/>
      <c r="AV45" s="26" t="n">
        <v>31.72327995300293</v>
      </c>
      <c r="AW45" s="3" t="s">
        <v>211</v>
      </c>
      <c r="AX45" s="3" t="s">
        <v>204</v>
      </c>
    </row>
    <row r="46" ht="15.0" customHeight="true">
      <c r="A46" s="11" t="s">
        <v>363</v>
      </c>
      <c r="B46" s="0" t="s">
        <v>343</v>
      </c>
      <c r="C46" s="0" t="s">
        <v>364</v>
      </c>
      <c r="D46" s="9" t="s">
        <v>337</v>
      </c>
      <c r="E46" s="11" t="s">
        <v>338</v>
      </c>
      <c r="F46" s="11" t="s">
        <v>338</v>
      </c>
      <c r="G46" s="11" t="s">
        <v>305</v>
      </c>
      <c r="H46" s="11" t="s">
        <v>204</v>
      </c>
      <c r="I46" s="0"/>
      <c r="N46" s="2" t="n">
        <v>0.0</v>
      </c>
      <c r="O46" s="2" t="n">
        <v>0.0</v>
      </c>
      <c r="P46" s="3"/>
      <c r="R46" s="3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3"/>
      <c r="AN46" s="28"/>
      <c r="AO46" s="28"/>
      <c r="AP46" s="28"/>
      <c r="AQ46" s="28"/>
      <c r="AR46" s="28"/>
      <c r="AS46" s="28"/>
      <c r="AT46" s="28"/>
      <c r="AU46" s="3"/>
      <c r="AV46" s="26" t="n">
        <v>42.73149871826172</v>
      </c>
      <c r="AW46" s="3" t="s">
        <v>211</v>
      </c>
      <c r="AX46" s="3" t="s">
        <v>204</v>
      </c>
    </row>
    <row r="47" ht="15.0" customHeight="true">
      <c r="A47" s="11" t="s">
        <v>365</v>
      </c>
      <c r="B47" s="0" t="s">
        <v>366</v>
      </c>
      <c r="C47" s="0" t="s">
        <v>367</v>
      </c>
      <c r="D47" s="9" t="s">
        <v>337</v>
      </c>
      <c r="E47" s="11" t="s">
        <v>338</v>
      </c>
      <c r="F47" s="11" t="s">
        <v>338</v>
      </c>
      <c r="G47" s="11" t="s">
        <v>305</v>
      </c>
      <c r="H47" s="11" t="s">
        <v>204</v>
      </c>
      <c r="I47" s="0"/>
      <c r="J47" s="28" t="n">
        <v>44339.0</v>
      </c>
      <c r="L47" s="28" t="s">
        <v>209</v>
      </c>
      <c r="N47" s="2" t="n">
        <v>1.0</v>
      </c>
      <c r="O47" s="2" t="n">
        <v>1.0</v>
      </c>
      <c r="P47" s="3"/>
      <c r="R47" s="3"/>
      <c r="S47" s="28"/>
      <c r="T47" s="28"/>
      <c r="U47" s="28"/>
      <c r="V47" s="28"/>
      <c r="W47" s="28"/>
      <c r="X47" s="28"/>
      <c r="Y47" s="28"/>
      <c r="Z47" s="28" t="n">
        <v>41818.0</v>
      </c>
      <c r="AA47" s="28"/>
      <c r="AB47" s="28" t="n">
        <v>42427.0</v>
      </c>
      <c r="AC47" s="28"/>
      <c r="AD47" s="28"/>
      <c r="AE47" s="28"/>
      <c r="AF47" s="28"/>
      <c r="AG47" s="28"/>
      <c r="AH47" s="28"/>
      <c r="AI47" s="28" t="n">
        <v>42208.0</v>
      </c>
      <c r="AJ47" s="28"/>
      <c r="AK47" s="28"/>
      <c r="AL47" s="28"/>
      <c r="AM47" s="3"/>
      <c r="AN47" s="28"/>
      <c r="AO47" s="28" t="n">
        <v>41785.0</v>
      </c>
      <c r="AP47" s="28"/>
      <c r="AQ47" s="28"/>
      <c r="AR47" s="28" t="n">
        <v>42626.0</v>
      </c>
      <c r="AS47" s="28"/>
      <c r="AT47" s="28"/>
      <c r="AU47" s="3"/>
      <c r="AV47" s="26" t="n">
        <v>28.249191284179688</v>
      </c>
      <c r="AW47" s="3" t="s">
        <v>211</v>
      </c>
      <c r="AX47" s="3" t="s">
        <v>204</v>
      </c>
    </row>
    <row r="48" ht="15.0" customHeight="true">
      <c r="A48" s="11" t="s">
        <v>368</v>
      </c>
      <c r="B48" s="0" t="s">
        <v>369</v>
      </c>
      <c r="C48" s="0" t="s">
        <v>370</v>
      </c>
      <c r="D48" s="9" t="s">
        <v>337</v>
      </c>
      <c r="E48" s="11" t="s">
        <v>338</v>
      </c>
      <c r="F48" s="11" t="s">
        <v>338</v>
      </c>
      <c r="G48" s="11" t="s">
        <v>371</v>
      </c>
      <c r="H48" s="11" t="s">
        <v>204</v>
      </c>
      <c r="I48" s="0"/>
      <c r="N48" s="2" t="n">
        <v>0.0</v>
      </c>
      <c r="O48" s="2" t="n">
        <v>0.0</v>
      </c>
      <c r="P48" s="3"/>
      <c r="R48" s="3"/>
      <c r="S48" s="28" t="n">
        <v>42658.0</v>
      </c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3"/>
      <c r="AN48" s="28"/>
      <c r="AO48" s="28"/>
      <c r="AP48" s="28"/>
      <c r="AQ48" s="28"/>
      <c r="AR48" s="28"/>
      <c r="AS48" s="28"/>
      <c r="AT48" s="28"/>
      <c r="AU48" s="3"/>
      <c r="AV48" s="26" t="n">
        <v>47.04097366333008</v>
      </c>
      <c r="AW48" s="3" t="s">
        <v>211</v>
      </c>
      <c r="AX48" s="3" t="s">
        <v>204</v>
      </c>
    </row>
    <row r="49" ht="15.0" customHeight="true">
      <c r="A49" s="11" t="s">
        <v>372</v>
      </c>
      <c r="B49" s="0" t="s">
        <v>352</v>
      </c>
      <c r="C49" s="0" t="s">
        <v>261</v>
      </c>
      <c r="D49" s="9" t="s">
        <v>373</v>
      </c>
      <c r="E49" s="11" t="s">
        <v>338</v>
      </c>
      <c r="F49" s="11" t="s">
        <v>374</v>
      </c>
      <c r="G49" s="11" t="s">
        <v>311</v>
      </c>
      <c r="H49" s="11" t="s">
        <v>204</v>
      </c>
      <c r="I49" s="0"/>
      <c r="L49" s="28" t="s">
        <v>209</v>
      </c>
      <c r="N49" s="2" t="n">
        <v>1.0</v>
      </c>
      <c r="O49" s="2" t="n">
        <v>1.0</v>
      </c>
      <c r="P49" s="3"/>
      <c r="Q49" s="3" t="s">
        <v>211</v>
      </c>
      <c r="R49" s="3"/>
      <c r="S49" s="28"/>
      <c r="T49" s="28"/>
      <c r="U49" s="28"/>
      <c r="V49" s="28"/>
      <c r="W49" s="28"/>
      <c r="X49" s="28"/>
      <c r="Y49" s="28"/>
      <c r="Z49" s="28" t="n">
        <v>43162.0</v>
      </c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3"/>
      <c r="AN49" s="28"/>
      <c r="AO49" s="28"/>
      <c r="AP49" s="28"/>
      <c r="AQ49" s="28"/>
      <c r="AR49" s="28"/>
      <c r="AS49" s="28"/>
      <c r="AT49" s="28"/>
      <c r="AU49" s="3"/>
      <c r="AV49" s="26" t="n">
        <v>24.528759002685547</v>
      </c>
      <c r="AW49" s="3" t="s">
        <v>211</v>
      </c>
      <c r="AX49" s="3" t="s">
        <v>211</v>
      </c>
    </row>
    <row r="50" ht="15.0" customHeight="true">
      <c r="A50" s="11" t="s">
        <v>375</v>
      </c>
      <c r="B50" s="0" t="s">
        <v>376</v>
      </c>
      <c r="C50" s="0" t="s">
        <v>377</v>
      </c>
      <c r="D50" s="9" t="s">
        <v>373</v>
      </c>
      <c r="E50" s="11" t="s">
        <v>338</v>
      </c>
      <c r="F50" s="11" t="s">
        <v>374</v>
      </c>
      <c r="G50" s="11" t="s">
        <v>318</v>
      </c>
      <c r="H50" s="11" t="s">
        <v>204</v>
      </c>
      <c r="I50" s="0"/>
      <c r="N50" s="2" t="n">
        <v>0.0</v>
      </c>
      <c r="O50" s="2" t="n">
        <v>0.0</v>
      </c>
      <c r="P50" s="3"/>
      <c r="R50" s="3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3"/>
      <c r="AN50" s="28"/>
      <c r="AO50" s="28"/>
      <c r="AP50" s="28"/>
      <c r="AQ50" s="28"/>
      <c r="AR50" s="28"/>
      <c r="AS50" s="28"/>
      <c r="AT50" s="28"/>
      <c r="AU50" s="3"/>
      <c r="AV50" s="26" t="n">
        <v>19.65204620361328</v>
      </c>
      <c r="AW50" s="3" t="s">
        <v>211</v>
      </c>
      <c r="AX50" s="3" t="s">
        <v>211</v>
      </c>
    </row>
    <row r="51" ht="15.0" customHeight="true">
      <c r="A51" s="11" t="s">
        <v>378</v>
      </c>
      <c r="B51" s="0" t="s">
        <v>379</v>
      </c>
      <c r="C51" s="0" t="s">
        <v>200</v>
      </c>
      <c r="D51" s="9" t="s">
        <v>373</v>
      </c>
      <c r="E51" s="11" t="s">
        <v>338</v>
      </c>
      <c r="F51" s="11" t="s">
        <v>374</v>
      </c>
      <c r="G51" s="11" t="s">
        <v>318</v>
      </c>
      <c r="H51" s="11" t="s">
        <v>204</v>
      </c>
      <c r="I51" s="0"/>
      <c r="M51" s="28" t="n">
        <v>44003.0</v>
      </c>
      <c r="N51" s="2" t="n">
        <v>0.0</v>
      </c>
      <c r="O51" s="2" t="n">
        <v>1.0</v>
      </c>
      <c r="P51" s="3"/>
      <c r="R51" s="3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3"/>
      <c r="AN51" s="28"/>
      <c r="AO51" s="28"/>
      <c r="AP51" s="28"/>
      <c r="AQ51" s="28"/>
      <c r="AR51" s="28"/>
      <c r="AS51" s="28"/>
      <c r="AT51" s="28"/>
      <c r="AU51" s="3"/>
      <c r="AV51" s="26" t="n">
        <v>19.030014038085938</v>
      </c>
      <c r="AW51" s="3" t="s">
        <v>211</v>
      </c>
      <c r="AX51" s="3" t="s">
        <v>211</v>
      </c>
    </row>
    <row r="52" ht="15.0" customHeight="true">
      <c r="A52" s="11" t="s">
        <v>380</v>
      </c>
      <c r="B52" s="0" t="s">
        <v>381</v>
      </c>
      <c r="C52" s="0" t="s">
        <v>250</v>
      </c>
      <c r="D52" s="9" t="s">
        <v>373</v>
      </c>
      <c r="E52" s="11" t="s">
        <v>338</v>
      </c>
      <c r="F52" s="11" t="s">
        <v>374</v>
      </c>
      <c r="G52" s="11" t="s">
        <v>318</v>
      </c>
      <c r="H52" s="11" t="s">
        <v>204</v>
      </c>
      <c r="I52" s="0"/>
      <c r="L52" s="28" t="s">
        <v>209</v>
      </c>
      <c r="N52" s="2" t="n">
        <v>1.0</v>
      </c>
      <c r="O52" s="2" t="n">
        <v>1.0</v>
      </c>
      <c r="P52" s="3"/>
      <c r="Q52" s="3" t="s">
        <v>211</v>
      </c>
      <c r="R52" s="3"/>
      <c r="S52" s="28" t="n">
        <v>42658.0</v>
      </c>
      <c r="T52" s="28"/>
      <c r="U52" s="28"/>
      <c r="V52" s="28"/>
      <c r="W52" s="28"/>
      <c r="X52" s="28"/>
      <c r="Y52" s="28"/>
      <c r="Z52" s="28" t="n">
        <v>42833.0</v>
      </c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3"/>
      <c r="AN52" s="28"/>
      <c r="AO52" s="28"/>
      <c r="AP52" s="28"/>
      <c r="AQ52" s="28"/>
      <c r="AR52" s="28"/>
      <c r="AS52" s="28"/>
      <c r="AT52" s="28"/>
      <c r="AU52" s="3"/>
      <c r="AV52" s="26" t="n">
        <v>32.9505615234375</v>
      </c>
      <c r="AW52" s="3" t="s">
        <v>211</v>
      </c>
      <c r="AX52" s="3" t="s">
        <v>211</v>
      </c>
    </row>
    <row r="53" ht="15.0" customHeight="true">
      <c r="A53" s="11" t="s">
        <v>382</v>
      </c>
      <c r="B53" s="0" t="s">
        <v>383</v>
      </c>
      <c r="C53" s="0" t="s">
        <v>384</v>
      </c>
      <c r="D53" s="9" t="s">
        <v>373</v>
      </c>
      <c r="E53" s="11" t="s">
        <v>338</v>
      </c>
      <c r="F53" s="11" t="s">
        <v>374</v>
      </c>
      <c r="G53" s="11" t="s">
        <v>318</v>
      </c>
      <c r="H53" s="11" t="s">
        <v>204</v>
      </c>
      <c r="I53" s="0"/>
      <c r="N53" s="2" t="n">
        <v>0.0</v>
      </c>
      <c r="O53" s="2" t="n">
        <v>0.0</v>
      </c>
      <c r="P53" s="3"/>
      <c r="R53" s="3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 t="n">
        <v>42454.0</v>
      </c>
      <c r="AL53" s="28"/>
      <c r="AM53" s="3"/>
      <c r="AN53" s="28"/>
      <c r="AO53" s="28"/>
      <c r="AP53" s="28" t="n">
        <v>41612.0</v>
      </c>
      <c r="AQ53" s="28"/>
      <c r="AR53" s="28"/>
      <c r="AS53" s="28"/>
      <c r="AT53" s="28"/>
      <c r="AU53" s="3"/>
      <c r="AV53" s="26" t="n">
        <v>24.093027114868164</v>
      </c>
      <c r="AW53" s="3" t="s">
        <v>211</v>
      </c>
      <c r="AX53" s="3" t="s">
        <v>211</v>
      </c>
    </row>
    <row r="54" ht="15.0" customHeight="true">
      <c r="A54" s="11" t="s">
        <v>385</v>
      </c>
      <c r="B54" s="0" t="s">
        <v>386</v>
      </c>
      <c r="C54" s="0" t="s">
        <v>387</v>
      </c>
      <c r="D54" s="9" t="s">
        <v>388</v>
      </c>
      <c r="E54" s="11" t="s">
        <v>338</v>
      </c>
      <c r="F54" s="11" t="s">
        <v>389</v>
      </c>
      <c r="G54" s="11" t="s">
        <v>324</v>
      </c>
      <c r="H54" s="11" t="s">
        <v>204</v>
      </c>
      <c r="I54" s="0"/>
      <c r="L54" s="28" t="s">
        <v>209</v>
      </c>
      <c r="N54" s="2" t="n">
        <v>1.0</v>
      </c>
      <c r="O54" s="2" t="n">
        <v>1.0</v>
      </c>
      <c r="P54" s="3"/>
      <c r="R54" s="3"/>
      <c r="S54" s="28"/>
      <c r="T54" s="28"/>
      <c r="U54" s="28"/>
      <c r="V54" s="28"/>
      <c r="W54" s="28"/>
      <c r="X54" s="28"/>
      <c r="Y54" s="28"/>
      <c r="Z54" s="28" t="n">
        <v>41391.0</v>
      </c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3"/>
      <c r="AN54" s="28"/>
      <c r="AO54" s="28"/>
      <c r="AP54" s="28"/>
      <c r="AQ54" s="28"/>
      <c r="AR54" s="28"/>
      <c r="AS54" s="28"/>
      <c r="AT54" s="28"/>
      <c r="AU54" s="3"/>
      <c r="AV54" s="26" t="n">
        <v>24.101245880126953</v>
      </c>
      <c r="AW54" s="3" t="s">
        <v>211</v>
      </c>
      <c r="AX54" s="3" t="s">
        <v>211</v>
      </c>
    </row>
    <row r="55" ht="15.0" customHeight="true">
      <c r="A55" s="11" t="s">
        <v>390</v>
      </c>
      <c r="B55" s="0" t="s">
        <v>391</v>
      </c>
      <c r="C55" s="0" t="s">
        <v>225</v>
      </c>
      <c r="D55" s="9" t="s">
        <v>388</v>
      </c>
      <c r="E55" s="11" t="s">
        <v>338</v>
      </c>
      <c r="F55" s="11" t="s">
        <v>389</v>
      </c>
      <c r="G55" s="11" t="s">
        <v>328</v>
      </c>
      <c r="H55" s="11" t="s">
        <v>204</v>
      </c>
      <c r="I55" s="0"/>
      <c r="M55" s="28" t="n">
        <v>43753.0</v>
      </c>
      <c r="N55" s="2" t="n">
        <v>0.0</v>
      </c>
      <c r="O55" s="2" t="n">
        <v>1.0</v>
      </c>
      <c r="P55" s="3"/>
      <c r="R55" s="3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3"/>
      <c r="AN55" s="28"/>
      <c r="AO55" s="28"/>
      <c r="AP55" s="28"/>
      <c r="AQ55" s="28"/>
      <c r="AR55" s="28"/>
      <c r="AS55" s="28"/>
      <c r="AT55" s="28"/>
      <c r="AU55" s="3"/>
      <c r="AV55" s="26" t="n">
        <v>27.44656753540039</v>
      </c>
      <c r="AW55" s="3" t="s">
        <v>211</v>
      </c>
      <c r="AX55" s="3" t="s">
        <v>211</v>
      </c>
    </row>
    <row r="56" ht="15.0" customHeight="true">
      <c r="A56" s="11" t="s">
        <v>392</v>
      </c>
      <c r="B56" s="0" t="s">
        <v>393</v>
      </c>
      <c r="C56" s="0" t="s">
        <v>394</v>
      </c>
      <c r="D56" s="9" t="s">
        <v>388</v>
      </c>
      <c r="E56" s="11" t="s">
        <v>338</v>
      </c>
      <c r="F56" s="11" t="s">
        <v>389</v>
      </c>
      <c r="G56" s="11" t="s">
        <v>328</v>
      </c>
      <c r="H56" s="11" t="s">
        <v>204</v>
      </c>
      <c r="I56" s="0"/>
      <c r="L56" s="28" t="s">
        <v>209</v>
      </c>
      <c r="N56" s="2" t="n">
        <v>1.0</v>
      </c>
      <c r="O56" s="2" t="n">
        <v>1.0</v>
      </c>
      <c r="P56" s="3"/>
      <c r="R56" s="3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3"/>
      <c r="AN56" s="28"/>
      <c r="AO56" s="28"/>
      <c r="AP56" s="28"/>
      <c r="AQ56" s="28"/>
      <c r="AR56" s="28"/>
      <c r="AS56" s="28"/>
      <c r="AT56" s="28"/>
      <c r="AU56" s="3"/>
      <c r="AV56" s="26" t="n">
        <v>22.994396209716797</v>
      </c>
      <c r="AW56" s="3" t="s">
        <v>211</v>
      </c>
      <c r="AX56" s="3" t="s">
        <v>211</v>
      </c>
    </row>
    <row r="57" ht="15.0" customHeight="true">
      <c r="A57" s="11" t="s">
        <v>395</v>
      </c>
      <c r="B57" s="0" t="s">
        <v>396</v>
      </c>
      <c r="C57" s="0" t="s">
        <v>397</v>
      </c>
      <c r="D57" s="9" t="s">
        <v>388</v>
      </c>
      <c r="E57" s="11" t="s">
        <v>338</v>
      </c>
      <c r="F57" s="11" t="s">
        <v>389</v>
      </c>
      <c r="G57" s="11" t="s">
        <v>328</v>
      </c>
      <c r="H57" s="11" t="s">
        <v>204</v>
      </c>
      <c r="I57" s="0"/>
      <c r="L57" s="28" t="s">
        <v>209</v>
      </c>
      <c r="N57" s="2" t="n">
        <v>1.0</v>
      </c>
      <c r="O57" s="2" t="n">
        <v>1.0</v>
      </c>
      <c r="P57" s="3"/>
      <c r="R57" s="3"/>
      <c r="S57" s="28" t="n">
        <v>42658.0</v>
      </c>
      <c r="T57" s="28"/>
      <c r="U57" s="28"/>
      <c r="V57" s="28"/>
      <c r="W57" s="28"/>
      <c r="X57" s="28"/>
      <c r="Y57" s="28"/>
      <c r="Z57" s="28" t="n">
        <v>40649.0</v>
      </c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3"/>
      <c r="AN57" s="28"/>
      <c r="AO57" s="28"/>
      <c r="AP57" s="28"/>
      <c r="AQ57" s="28"/>
      <c r="AR57" s="28"/>
      <c r="AS57" s="28"/>
      <c r="AT57" s="28"/>
      <c r="AU57" s="3"/>
      <c r="AV57" s="26" t="n">
        <v>26.65752601623535</v>
      </c>
      <c r="AW57" s="3" t="s">
        <v>211</v>
      </c>
      <c r="AX57" s="3" t="s">
        <v>211</v>
      </c>
    </row>
    <row r="58" ht="15.0" customHeight="true">
      <c r="A58" s="11" t="s">
        <v>398</v>
      </c>
      <c r="B58" s="0" t="s">
        <v>399</v>
      </c>
      <c r="C58" s="0" t="s">
        <v>400</v>
      </c>
      <c r="D58" s="9" t="s">
        <v>388</v>
      </c>
      <c r="E58" s="11" t="s">
        <v>338</v>
      </c>
      <c r="F58" s="11" t="s">
        <v>389</v>
      </c>
      <c r="G58" s="11" t="s">
        <v>328</v>
      </c>
      <c r="H58" s="11" t="s">
        <v>204</v>
      </c>
      <c r="I58" s="0"/>
      <c r="N58" s="2" t="n">
        <v>0.0</v>
      </c>
      <c r="O58" s="2" t="n">
        <v>0.0</v>
      </c>
      <c r="P58" s="3"/>
      <c r="R58" s="3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3"/>
      <c r="AN58" s="28"/>
      <c r="AO58" s="28"/>
      <c r="AP58" s="28"/>
      <c r="AQ58" s="28"/>
      <c r="AR58" s="28"/>
      <c r="AS58" s="28"/>
      <c r="AT58" s="28"/>
      <c r="AU58" s="3"/>
      <c r="AV58" s="26" t="n">
        <v>20.372594833374023</v>
      </c>
      <c r="AW58" s="3" t="s">
        <v>211</v>
      </c>
      <c r="AX58" s="3" t="s">
        <v>211</v>
      </c>
    </row>
    <row r="59" ht="15.0" customHeight="true">
      <c r="A59" s="11" t="s">
        <v>401</v>
      </c>
      <c r="B59" s="0" t="s">
        <v>402</v>
      </c>
      <c r="C59" s="0" t="s">
        <v>403</v>
      </c>
      <c r="D59" s="9" t="s">
        <v>388</v>
      </c>
      <c r="E59" s="11" t="s">
        <v>338</v>
      </c>
      <c r="F59" s="11" t="s">
        <v>389</v>
      </c>
      <c r="G59" s="11" t="s">
        <v>328</v>
      </c>
      <c r="H59" s="11" t="s">
        <v>204</v>
      </c>
      <c r="I59" s="0"/>
      <c r="L59" s="28" t="s">
        <v>209</v>
      </c>
      <c r="N59" s="2" t="n">
        <v>1.0</v>
      </c>
      <c r="O59" s="2" t="n">
        <v>1.0</v>
      </c>
      <c r="P59" s="3"/>
      <c r="R59" s="3"/>
      <c r="S59" s="28"/>
      <c r="T59" s="28" t="n">
        <v>42685.0</v>
      </c>
      <c r="U59" s="28"/>
      <c r="V59" s="28"/>
      <c r="W59" s="28"/>
      <c r="X59" s="28"/>
      <c r="Y59" s="28"/>
      <c r="Z59" s="28" t="n">
        <v>42784.0</v>
      </c>
      <c r="AA59" s="28" t="n">
        <v>43407.0</v>
      </c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3"/>
      <c r="AN59" s="28"/>
      <c r="AO59" s="28"/>
      <c r="AP59" s="28"/>
      <c r="AQ59" s="28"/>
      <c r="AR59" s="28"/>
      <c r="AS59" s="28"/>
      <c r="AT59" s="28"/>
      <c r="AU59" s="3"/>
      <c r="AV59" s="26" t="n">
        <v>19.816431045532227</v>
      </c>
      <c r="AW59" s="3" t="s">
        <v>211</v>
      </c>
      <c r="AX59" s="3" t="s">
        <v>211</v>
      </c>
    </row>
    <row r="60" ht="15.0" customHeight="true">
      <c r="A60" s="11" t="s">
        <v>404</v>
      </c>
      <c r="B60" s="0" t="s">
        <v>405</v>
      </c>
      <c r="C60" s="0" t="s">
        <v>406</v>
      </c>
      <c r="D60" s="9" t="s">
        <v>388</v>
      </c>
      <c r="E60" s="11" t="s">
        <v>338</v>
      </c>
      <c r="F60" s="11" t="s">
        <v>389</v>
      </c>
      <c r="G60" s="11" t="s">
        <v>328</v>
      </c>
      <c r="H60" s="11" t="s">
        <v>204</v>
      </c>
      <c r="I60" s="0"/>
      <c r="N60" s="2" t="n">
        <v>0.0</v>
      </c>
      <c r="O60" s="2" t="n">
        <v>0.0</v>
      </c>
      <c r="P60" s="3"/>
      <c r="R60" s="3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3"/>
      <c r="AN60" s="28"/>
      <c r="AO60" s="28"/>
      <c r="AP60" s="28"/>
      <c r="AQ60" s="28"/>
      <c r="AR60" s="28"/>
      <c r="AS60" s="28"/>
      <c r="AT60" s="28"/>
      <c r="AU60" s="3"/>
      <c r="AV60" s="26" t="n">
        <v>23.4383487701416</v>
      </c>
      <c r="AW60" s="3" t="s">
        <v>211</v>
      </c>
      <c r="AX60" s="3" t="s">
        <v>211</v>
      </c>
    </row>
    <row r="61" ht="15.0" customHeight="true">
      <c r="A61" s="11" t="s">
        <v>407</v>
      </c>
      <c r="B61" s="0" t="s">
        <v>408</v>
      </c>
      <c r="C61" s="0" t="s">
        <v>409</v>
      </c>
      <c r="D61" s="9" t="s">
        <v>410</v>
      </c>
      <c r="E61" s="11" t="s">
        <v>338</v>
      </c>
      <c r="F61" s="11" t="s">
        <v>411</v>
      </c>
      <c r="G61" s="11" t="s">
        <v>412</v>
      </c>
      <c r="H61" s="11" t="s">
        <v>204</v>
      </c>
      <c r="I61" s="0"/>
      <c r="L61" s="28" t="s">
        <v>209</v>
      </c>
      <c r="N61" s="2" t="n">
        <v>1.0</v>
      </c>
      <c r="O61" s="2" t="n">
        <v>1.0</v>
      </c>
      <c r="P61" s="3"/>
      <c r="Q61" s="3" t="s">
        <v>211</v>
      </c>
      <c r="R61" s="3"/>
      <c r="S61" s="28" t="n">
        <v>42651.0</v>
      </c>
      <c r="T61" s="28"/>
      <c r="U61" s="28"/>
      <c r="V61" s="28"/>
      <c r="W61" s="28"/>
      <c r="X61" s="28"/>
      <c r="Y61" s="28"/>
      <c r="Z61" s="28" t="n">
        <v>42917.0</v>
      </c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3"/>
      <c r="AN61" s="28"/>
      <c r="AO61" s="28"/>
      <c r="AP61" s="28"/>
      <c r="AQ61" s="28"/>
      <c r="AR61" s="28"/>
      <c r="AS61" s="28"/>
      <c r="AT61" s="28"/>
      <c r="AU61" s="3"/>
      <c r="AV61" s="26" t="n">
        <v>23.090286254882812</v>
      </c>
      <c r="AW61" s="3" t="s">
        <v>211</v>
      </c>
      <c r="AX61" s="3" t="s">
        <v>211</v>
      </c>
    </row>
    <row r="62" ht="15.0" customHeight="true">
      <c r="A62" s="11" t="s">
        <v>413</v>
      </c>
      <c r="B62" s="0" t="s">
        <v>414</v>
      </c>
      <c r="C62" s="0" t="s">
        <v>415</v>
      </c>
      <c r="D62" s="9" t="s">
        <v>410</v>
      </c>
      <c r="E62" s="11" t="s">
        <v>338</v>
      </c>
      <c r="F62" s="11" t="s">
        <v>411</v>
      </c>
      <c r="G62" s="11" t="s">
        <v>416</v>
      </c>
      <c r="H62" s="11" t="s">
        <v>204</v>
      </c>
      <c r="I62" s="0"/>
      <c r="N62" s="2" t="n">
        <v>0.0</v>
      </c>
      <c r="O62" s="2" t="n">
        <v>0.0</v>
      </c>
      <c r="P62" s="3"/>
      <c r="R62" s="3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3"/>
      <c r="AN62" s="28"/>
      <c r="AO62" s="28"/>
      <c r="AP62" s="28"/>
      <c r="AQ62" s="28"/>
      <c r="AR62" s="28"/>
      <c r="AS62" s="28"/>
      <c r="AT62" s="28"/>
      <c r="AU62" s="3"/>
      <c r="AV62" s="26" t="n">
        <v>22.578073501586914</v>
      </c>
      <c r="AW62" s="3" t="s">
        <v>211</v>
      </c>
      <c r="AX62" s="3" t="s">
        <v>211</v>
      </c>
    </row>
    <row r="63" ht="15.0" customHeight="true">
      <c r="A63" s="11" t="s">
        <v>417</v>
      </c>
      <c r="B63" s="0" t="s">
        <v>418</v>
      </c>
      <c r="C63" s="0" t="s">
        <v>409</v>
      </c>
      <c r="D63" s="9" t="s">
        <v>419</v>
      </c>
      <c r="E63" s="11" t="s">
        <v>338</v>
      </c>
      <c r="F63" s="11" t="s">
        <v>420</v>
      </c>
      <c r="G63" s="11" t="s">
        <v>421</v>
      </c>
      <c r="H63" s="11" t="s">
        <v>204</v>
      </c>
      <c r="I63" s="0"/>
      <c r="J63" s="64" t="n">
        <v>43245.0</v>
      </c>
      <c r="N63" s="2" t="n">
        <v>0.0</v>
      </c>
      <c r="O63" s="2" t="n">
        <v>0.0</v>
      </c>
      <c r="P63" s="3"/>
      <c r="R63" s="3"/>
      <c r="S63" s="28"/>
      <c r="T63" s="28"/>
      <c r="U63" s="28"/>
      <c r="V63" s="28"/>
      <c r="W63" s="28"/>
      <c r="X63" s="28"/>
      <c r="Y63" s="28"/>
      <c r="Z63" s="28" t="n">
        <v>41034.0</v>
      </c>
      <c r="AA63" s="28"/>
      <c r="AB63" s="28" t="n">
        <v>41391.0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3"/>
      <c r="AN63" s="28"/>
      <c r="AO63" s="28"/>
      <c r="AP63" s="28"/>
      <c r="AQ63" s="28"/>
      <c r="AR63" s="28" t="n">
        <v>41918.0</v>
      </c>
      <c r="AS63" s="28"/>
      <c r="AT63" s="28"/>
      <c r="AU63" s="3"/>
      <c r="AV63" s="26" t="n">
        <v>27.45478630065918</v>
      </c>
      <c r="AW63" s="3" t="s">
        <v>211</v>
      </c>
      <c r="AX63" s="3" t="s">
        <v>204</v>
      </c>
    </row>
    <row r="64" ht="15.0" customHeight="true">
      <c r="A64" s="11" t="s">
        <v>422</v>
      </c>
      <c r="B64" s="0" t="s">
        <v>423</v>
      </c>
      <c r="C64" s="0" t="s">
        <v>424</v>
      </c>
      <c r="D64" s="9" t="s">
        <v>419</v>
      </c>
      <c r="E64" s="11" t="s">
        <v>338</v>
      </c>
      <c r="F64" s="11" t="s">
        <v>420</v>
      </c>
      <c r="G64" s="11" t="s">
        <v>421</v>
      </c>
      <c r="H64" s="11" t="s">
        <v>204</v>
      </c>
      <c r="I64" s="0"/>
      <c r="J64" s="65" t="n">
        <v>42139.0</v>
      </c>
      <c r="N64" s="2" t="n">
        <v>0.0</v>
      </c>
      <c r="O64" s="2" t="n">
        <v>0.0</v>
      </c>
      <c r="P64" s="3"/>
      <c r="R64" s="3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 t="n">
        <v>40202.0</v>
      </c>
      <c r="AE64" s="28"/>
      <c r="AF64" s="28"/>
      <c r="AG64" s="28"/>
      <c r="AH64" s="28"/>
      <c r="AI64" s="28"/>
      <c r="AJ64" s="28"/>
      <c r="AK64" s="28"/>
      <c r="AL64" s="28"/>
      <c r="AM64" s="3"/>
      <c r="AN64" s="28"/>
      <c r="AO64" s="28"/>
      <c r="AP64" s="28"/>
      <c r="AQ64" s="28"/>
      <c r="AR64" s="28" t="n">
        <v>41429.0</v>
      </c>
      <c r="AS64" s="28"/>
      <c r="AT64" s="28"/>
      <c r="AU64" s="3"/>
      <c r="AV64" s="26" t="n">
        <v>28.890403747558594</v>
      </c>
      <c r="AW64" s="3" t="s">
        <v>211</v>
      </c>
      <c r="AX64" s="3" t="s">
        <v>204</v>
      </c>
    </row>
    <row r="65" ht="15.0" customHeight="true">
      <c r="A65" s="11" t="s">
        <v>425</v>
      </c>
      <c r="B65" s="0" t="s">
        <v>426</v>
      </c>
      <c r="C65" s="0" t="s">
        <v>427</v>
      </c>
      <c r="D65" s="9" t="s">
        <v>428</v>
      </c>
      <c r="E65" s="11" t="s">
        <v>338</v>
      </c>
      <c r="F65" s="11" t="s">
        <v>429</v>
      </c>
      <c r="G65" s="11" t="s">
        <v>430</v>
      </c>
      <c r="H65" s="11" t="s">
        <v>204</v>
      </c>
      <c r="I65" s="0"/>
      <c r="N65" s="2" t="n">
        <v>0.0</v>
      </c>
      <c r="O65" s="2" t="n">
        <v>0.0</v>
      </c>
      <c r="P65" s="3"/>
      <c r="R65" s="3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3"/>
      <c r="AN65" s="28"/>
      <c r="AO65" s="28"/>
      <c r="AP65" s="28"/>
      <c r="AQ65" s="28"/>
      <c r="AR65" s="28"/>
      <c r="AS65" s="28"/>
      <c r="AT65" s="28"/>
      <c r="AU65" s="3"/>
      <c r="AV65" s="26" t="n">
        <v>47.98617935180664</v>
      </c>
      <c r="AW65" s="3" t="s">
        <v>211</v>
      </c>
      <c r="AX65" s="3" t="s">
        <v>204</v>
      </c>
    </row>
    <row r="66" ht="15.0" customHeight="true">
      <c r="A66" s="11" t="s">
        <v>431</v>
      </c>
      <c r="B66" s="0" t="s">
        <v>432</v>
      </c>
      <c r="C66" s="0" t="s">
        <v>433</v>
      </c>
      <c r="D66" s="9" t="s">
        <v>428</v>
      </c>
      <c r="E66" s="11" t="s">
        <v>338</v>
      </c>
      <c r="F66" s="11" t="s">
        <v>429</v>
      </c>
      <c r="G66" s="11" t="s">
        <v>333</v>
      </c>
      <c r="H66" s="11" t="s">
        <v>204</v>
      </c>
      <c r="I66" s="0"/>
      <c r="N66" s="2" t="n">
        <v>0.0</v>
      </c>
      <c r="O66" s="2" t="n">
        <v>0.0</v>
      </c>
      <c r="P66" s="3"/>
      <c r="R66" s="3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3"/>
      <c r="AN66" s="28"/>
      <c r="AO66" s="28"/>
      <c r="AP66" s="28"/>
      <c r="AQ66" s="28"/>
      <c r="AR66" s="28"/>
      <c r="AS66" s="28"/>
      <c r="AT66" s="28"/>
      <c r="AU66" s="3"/>
      <c r="AV66" s="26" t="n">
        <v>44.39713668823242</v>
      </c>
      <c r="AW66" s="3" t="s">
        <v>211</v>
      </c>
      <c r="AX66" s="3" t="s">
        <v>204</v>
      </c>
    </row>
    <row r="67" ht="15.0" customHeight="true">
      <c r="A67" s="11" t="s">
        <v>434</v>
      </c>
      <c r="B67" s="0" t="s">
        <v>435</v>
      </c>
      <c r="C67" s="0" t="s">
        <v>436</v>
      </c>
      <c r="D67" s="9" t="s">
        <v>428</v>
      </c>
      <c r="E67" s="11" t="s">
        <v>338</v>
      </c>
      <c r="F67" s="11" t="s">
        <v>429</v>
      </c>
      <c r="G67" s="11" t="s">
        <v>333</v>
      </c>
      <c r="H67" s="11" t="s">
        <v>204</v>
      </c>
      <c r="I67" s="0"/>
      <c r="N67" s="2" t="n">
        <v>0.0</v>
      </c>
      <c r="O67" s="2" t="n">
        <v>0.0</v>
      </c>
      <c r="P67" s="3"/>
      <c r="R67" s="3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3"/>
      <c r="AN67" s="28"/>
      <c r="AO67" s="28"/>
      <c r="AP67" s="28"/>
      <c r="AQ67" s="28"/>
      <c r="AR67" s="28"/>
      <c r="AS67" s="28"/>
      <c r="AT67" s="28"/>
      <c r="AU67" s="3"/>
      <c r="AV67" s="26" t="n">
        <v>37.112205505371094</v>
      </c>
      <c r="AW67" s="3" t="s">
        <v>211</v>
      </c>
      <c r="AX67" s="3" t="s">
        <v>204</v>
      </c>
    </row>
    <row r="68" ht="15.0" customHeight="true">
      <c r="A68" s="11" t="s">
        <v>437</v>
      </c>
      <c r="B68" s="0" t="s">
        <v>435</v>
      </c>
      <c r="C68" s="0" t="s">
        <v>438</v>
      </c>
      <c r="D68" s="9" t="s">
        <v>428</v>
      </c>
      <c r="E68" s="11" t="s">
        <v>338</v>
      </c>
      <c r="F68" s="11" t="s">
        <v>429</v>
      </c>
      <c r="G68" s="11" t="s">
        <v>333</v>
      </c>
      <c r="H68" s="11" t="s">
        <v>204</v>
      </c>
      <c r="I68" s="0"/>
      <c r="N68" s="2" t="n">
        <v>0.0</v>
      </c>
      <c r="O68" s="2" t="n">
        <v>0.0</v>
      </c>
      <c r="P68" s="3"/>
      <c r="R68" s="3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3"/>
      <c r="AN68" s="28"/>
      <c r="AO68" s="28"/>
      <c r="AP68" s="28"/>
      <c r="AQ68" s="28"/>
      <c r="AR68" s="28"/>
      <c r="AS68" s="28"/>
      <c r="AT68" s="28"/>
      <c r="AU68" s="3"/>
      <c r="AV68" s="26" t="n">
        <v>33.802730560302734</v>
      </c>
      <c r="AW68" s="3" t="s">
        <v>211</v>
      </c>
      <c r="AX68" s="3" t="s">
        <v>204</v>
      </c>
    </row>
    <row r="69" ht="15.0" customHeight="true">
      <c r="A69" s="11" t="s">
        <v>439</v>
      </c>
      <c r="B69" s="0" t="s">
        <v>440</v>
      </c>
      <c r="C69" s="0" t="s">
        <v>367</v>
      </c>
      <c r="D69" s="9" t="s">
        <v>428</v>
      </c>
      <c r="E69" s="11" t="s">
        <v>338</v>
      </c>
      <c r="F69" s="11" t="s">
        <v>429</v>
      </c>
      <c r="G69" s="11" t="s">
        <v>333</v>
      </c>
      <c r="H69" s="11" t="s">
        <v>204</v>
      </c>
      <c r="I69" s="0"/>
      <c r="N69" s="2" t="n">
        <v>0.0</v>
      </c>
      <c r="O69" s="2" t="n">
        <v>0.0</v>
      </c>
      <c r="P69" s="3"/>
      <c r="R69" s="3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3"/>
      <c r="AN69" s="28"/>
      <c r="AO69" s="28"/>
      <c r="AP69" s="28"/>
      <c r="AQ69" s="28"/>
      <c r="AR69" s="28"/>
      <c r="AS69" s="28"/>
      <c r="AT69" s="28"/>
      <c r="AU69" s="3"/>
      <c r="AV69" s="26" t="n">
        <v>45.4683723449707</v>
      </c>
      <c r="AW69" s="3" t="s">
        <v>211</v>
      </c>
      <c r="AX69" s="3" t="s">
        <v>204</v>
      </c>
    </row>
    <row r="70" ht="15.0" customHeight="true">
      <c r="A70" s="11" t="s">
        <v>441</v>
      </c>
      <c r="B70" s="0" t="s">
        <v>263</v>
      </c>
      <c r="C70" s="0" t="s">
        <v>442</v>
      </c>
      <c r="D70" s="9" t="s">
        <v>428</v>
      </c>
      <c r="E70" s="11" t="s">
        <v>338</v>
      </c>
      <c r="F70" s="11" t="s">
        <v>429</v>
      </c>
      <c r="G70" s="11" t="s">
        <v>333</v>
      </c>
      <c r="H70" s="11" t="s">
        <v>204</v>
      </c>
      <c r="I70" s="0"/>
      <c r="J70" s="66" t="n">
        <v>43183.0</v>
      </c>
      <c r="N70" s="2" t="n">
        <v>0.0</v>
      </c>
      <c r="O70" s="2" t="n">
        <v>0.0</v>
      </c>
      <c r="P70" s="3"/>
      <c r="R70" s="3"/>
      <c r="S70" s="28"/>
      <c r="T70" s="28"/>
      <c r="U70" s="28" t="n">
        <v>42658.0</v>
      </c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3"/>
      <c r="AN70" s="28"/>
      <c r="AO70" s="28"/>
      <c r="AP70" s="28"/>
      <c r="AQ70" s="28"/>
      <c r="AR70" s="28" t="n">
        <v>42423.0</v>
      </c>
      <c r="AS70" s="28"/>
      <c r="AT70" s="28"/>
      <c r="AU70" s="3"/>
      <c r="AV70" s="26" t="n">
        <v>44.939605712890625</v>
      </c>
      <c r="AW70" s="3" t="s">
        <v>211</v>
      </c>
      <c r="AX70" s="3" t="s">
        <v>204</v>
      </c>
    </row>
    <row r="71" ht="15.0" customHeight="true">
      <c r="A71" s="11" t="s">
        <v>443</v>
      </c>
      <c r="B71" s="0" t="s">
        <v>444</v>
      </c>
      <c r="C71" s="0" t="s">
        <v>445</v>
      </c>
      <c r="D71" s="9" t="s">
        <v>428</v>
      </c>
      <c r="E71" s="11" t="s">
        <v>338</v>
      </c>
      <c r="F71" s="11" t="s">
        <v>429</v>
      </c>
      <c r="G71" s="11" t="s">
        <v>333</v>
      </c>
      <c r="H71" s="11" t="s">
        <v>204</v>
      </c>
      <c r="I71" s="0"/>
      <c r="N71" s="2" t="n">
        <v>0.0</v>
      </c>
      <c r="O71" s="2" t="n">
        <v>0.0</v>
      </c>
      <c r="P71" s="3"/>
      <c r="R71" s="3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3"/>
      <c r="AN71" s="28"/>
      <c r="AO71" s="28"/>
      <c r="AP71" s="28"/>
      <c r="AQ71" s="28"/>
      <c r="AR71" s="28"/>
      <c r="AS71" s="28"/>
      <c r="AT71" s="28"/>
      <c r="AU71" s="3"/>
      <c r="AV71" s="26" t="n">
        <v>38.903987884521484</v>
      </c>
      <c r="AW71" s="3" t="s">
        <v>211</v>
      </c>
      <c r="AX71" s="3" t="s">
        <v>204</v>
      </c>
    </row>
    <row r="72" ht="15.0" customHeight="true">
      <c r="A72" s="11" t="s">
        <v>446</v>
      </c>
      <c r="B72" s="0" t="s">
        <v>447</v>
      </c>
      <c r="C72" s="0" t="s">
        <v>448</v>
      </c>
      <c r="D72" s="9" t="s">
        <v>428</v>
      </c>
      <c r="E72" s="11" t="s">
        <v>338</v>
      </c>
      <c r="F72" s="11" t="s">
        <v>429</v>
      </c>
      <c r="G72" s="11" t="s">
        <v>333</v>
      </c>
      <c r="H72" s="11" t="s">
        <v>204</v>
      </c>
      <c r="I72" s="0"/>
      <c r="N72" s="2" t="n">
        <v>0.0</v>
      </c>
      <c r="O72" s="2" t="n">
        <v>0.0</v>
      </c>
      <c r="P72" s="3"/>
      <c r="R72" s="3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3"/>
      <c r="AN72" s="28"/>
      <c r="AO72" s="28"/>
      <c r="AP72" s="28"/>
      <c r="AQ72" s="28"/>
      <c r="AR72" s="28"/>
      <c r="AS72" s="28"/>
      <c r="AT72" s="28"/>
      <c r="AU72" s="3"/>
      <c r="AV72" s="26" t="n">
        <v>51.80809783935547</v>
      </c>
      <c r="AW72" s="3" t="s">
        <v>211</v>
      </c>
      <c r="AX72" s="3" t="s">
        <v>204</v>
      </c>
    </row>
    <row r="73" ht="15.0" customHeight="true">
      <c r="A73" s="11" t="s">
        <v>449</v>
      </c>
      <c r="B73" s="0" t="s">
        <v>450</v>
      </c>
      <c r="C73" s="0" t="s">
        <v>367</v>
      </c>
      <c r="D73" s="9" t="s">
        <v>451</v>
      </c>
      <c r="E73" s="11" t="s">
        <v>452</v>
      </c>
      <c r="F73" s="11" t="s">
        <v>452</v>
      </c>
      <c r="G73" s="11" t="s">
        <v>289</v>
      </c>
      <c r="H73" s="11" t="s">
        <v>204</v>
      </c>
      <c r="I73" s="0"/>
      <c r="J73" s="28" t="n">
        <v>44804.0</v>
      </c>
      <c r="N73" s="2" t="n">
        <v>1.0</v>
      </c>
      <c r="O73" s="2" t="n">
        <v>1.0</v>
      </c>
      <c r="P73" s="3"/>
      <c r="R73" s="3"/>
      <c r="S73" s="28"/>
      <c r="T73" s="28"/>
      <c r="U73" s="28" t="n">
        <v>43022.0</v>
      </c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 t="n">
        <v>38767.0</v>
      </c>
      <c r="AH73" s="28"/>
      <c r="AI73" s="28"/>
      <c r="AJ73" s="28"/>
      <c r="AK73" s="28"/>
      <c r="AL73" s="28"/>
      <c r="AM73" s="3"/>
      <c r="AN73" s="28"/>
      <c r="AO73" s="28"/>
      <c r="AP73" s="28"/>
      <c r="AQ73" s="28" t="n">
        <v>36867.0</v>
      </c>
      <c r="AR73" s="28"/>
      <c r="AS73" s="28" t="n">
        <v>37042.0</v>
      </c>
      <c r="AT73" s="28" t="n">
        <v>41523.0</v>
      </c>
      <c r="AU73" s="3"/>
      <c r="AV73" s="26" t="n">
        <v>43.49576950073242</v>
      </c>
      <c r="AW73" s="3" t="s">
        <v>211</v>
      </c>
      <c r="AX73" s="3" t="s">
        <v>204</v>
      </c>
    </row>
    <row r="74" ht="15.0" customHeight="true">
      <c r="A74" s="11" t="s">
        <v>453</v>
      </c>
      <c r="B74" s="0" t="s">
        <v>450</v>
      </c>
      <c r="C74" s="0" t="s">
        <v>454</v>
      </c>
      <c r="D74" s="9" t="s">
        <v>451</v>
      </c>
      <c r="E74" s="11" t="s">
        <v>452</v>
      </c>
      <c r="F74" s="11" t="s">
        <v>452</v>
      </c>
      <c r="G74" s="11" t="s">
        <v>289</v>
      </c>
      <c r="H74" s="11" t="s">
        <v>204</v>
      </c>
      <c r="I74" s="0"/>
      <c r="J74" s="28" t="n">
        <v>44804.0</v>
      </c>
      <c r="N74" s="2" t="n">
        <v>1.0</v>
      </c>
      <c r="O74" s="2" t="n">
        <v>1.0</v>
      </c>
      <c r="P74" s="3"/>
      <c r="R74" s="3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 t="n">
        <v>38571.0</v>
      </c>
      <c r="AH74" s="28"/>
      <c r="AI74" s="28"/>
      <c r="AJ74" s="28"/>
      <c r="AK74" s="28"/>
      <c r="AL74" s="28"/>
      <c r="AM74" s="3"/>
      <c r="AN74" s="28"/>
      <c r="AO74" s="28"/>
      <c r="AP74" s="28"/>
      <c r="AQ74" s="28" t="n">
        <v>36493.0</v>
      </c>
      <c r="AR74" s="28"/>
      <c r="AS74" s="28"/>
      <c r="AT74" s="28"/>
      <c r="AU74" s="3"/>
      <c r="AV74" s="26" t="n">
        <v>45.682071685791016</v>
      </c>
      <c r="AW74" s="3" t="s">
        <v>211</v>
      </c>
      <c r="AX74" s="3" t="s">
        <v>204</v>
      </c>
    </row>
    <row r="75" ht="15.0" customHeight="true">
      <c r="A75" s="11" t="s">
        <v>455</v>
      </c>
      <c r="B75" s="0" t="s">
        <v>456</v>
      </c>
      <c r="C75" s="0" t="s">
        <v>457</v>
      </c>
      <c r="D75" s="9" t="s">
        <v>451</v>
      </c>
      <c r="E75" s="11" t="s">
        <v>452</v>
      </c>
      <c r="F75" s="11" t="s">
        <v>452</v>
      </c>
      <c r="G75" s="11" t="s">
        <v>458</v>
      </c>
      <c r="H75" s="11" t="s">
        <v>204</v>
      </c>
      <c r="I75" s="0"/>
      <c r="K75" s="28" t="n">
        <v>44848.0</v>
      </c>
      <c r="N75" s="2" t="n">
        <v>0.0</v>
      </c>
      <c r="O75" s="2" t="n">
        <v>1.0</v>
      </c>
      <c r="P75" s="3"/>
      <c r="R75" s="3"/>
      <c r="S75" s="28"/>
      <c r="T75" s="28"/>
      <c r="U75" s="28" t="n">
        <v>43022.0</v>
      </c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3"/>
      <c r="AN75" s="28"/>
      <c r="AO75" s="28"/>
      <c r="AP75" s="28"/>
      <c r="AQ75" s="28"/>
      <c r="AR75" s="28"/>
      <c r="AS75" s="28"/>
      <c r="AT75" s="28"/>
      <c r="AU75" s="3"/>
      <c r="AV75" s="26" t="n">
        <v>43.4190559387207</v>
      </c>
      <c r="AW75" s="3" t="s">
        <v>211</v>
      </c>
      <c r="AX75" s="3" t="s">
        <v>204</v>
      </c>
    </row>
    <row r="76" ht="15.0" customHeight="true">
      <c r="A76" s="11" t="s">
        <v>459</v>
      </c>
      <c r="B76" s="0" t="s">
        <v>456</v>
      </c>
      <c r="C76" s="0" t="s">
        <v>460</v>
      </c>
      <c r="D76" s="9" t="s">
        <v>451</v>
      </c>
      <c r="E76" s="11" t="s">
        <v>452</v>
      </c>
      <c r="F76" s="11" t="s">
        <v>452</v>
      </c>
      <c r="G76" s="11" t="s">
        <v>458</v>
      </c>
      <c r="H76" s="11" t="s">
        <v>204</v>
      </c>
      <c r="I76" s="0"/>
      <c r="K76" s="28" t="n">
        <v>44848.0</v>
      </c>
      <c r="N76" s="2" t="n">
        <v>0.0</v>
      </c>
      <c r="O76" s="2" t="n">
        <v>1.0</v>
      </c>
      <c r="P76" s="3"/>
      <c r="R76" s="3"/>
      <c r="S76" s="28"/>
      <c r="T76" s="28"/>
      <c r="U76" s="28" t="n">
        <v>43022.0</v>
      </c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3"/>
      <c r="AN76" s="28"/>
      <c r="AO76" s="28"/>
      <c r="AP76" s="28"/>
      <c r="AQ76" s="28"/>
      <c r="AR76" s="28"/>
      <c r="AS76" s="28"/>
      <c r="AT76" s="28"/>
      <c r="AU76" s="3"/>
      <c r="AV76" s="26" t="n">
        <v>42.45752716064453</v>
      </c>
      <c r="AW76" s="3" t="s">
        <v>211</v>
      </c>
      <c r="AX76" s="3" t="s">
        <v>204</v>
      </c>
    </row>
    <row r="77" ht="15.0" customHeight="true">
      <c r="A77" s="11" t="s">
        <v>461</v>
      </c>
      <c r="B77" s="0" t="s">
        <v>462</v>
      </c>
      <c r="C77" s="0" t="s">
        <v>463</v>
      </c>
      <c r="D77" s="9" t="s">
        <v>451</v>
      </c>
      <c r="E77" s="11" t="s">
        <v>452</v>
      </c>
      <c r="F77" s="11" t="s">
        <v>452</v>
      </c>
      <c r="G77" s="11" t="s">
        <v>347</v>
      </c>
      <c r="H77" s="11" t="s">
        <v>204</v>
      </c>
      <c r="I77" s="0"/>
      <c r="N77" s="2" t="n">
        <v>0.0</v>
      </c>
      <c r="O77" s="2" t="n">
        <v>0.0</v>
      </c>
      <c r="P77" s="3"/>
      <c r="R77" s="3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3"/>
      <c r="AN77" s="28"/>
      <c r="AO77" s="28"/>
      <c r="AP77" s="28"/>
      <c r="AQ77" s="28"/>
      <c r="AR77" s="28"/>
      <c r="AS77" s="28"/>
      <c r="AT77" s="28"/>
      <c r="AU77" s="3"/>
      <c r="AV77" s="26" t="n">
        <v>67.41357421875</v>
      </c>
      <c r="AW77" s="3" t="s">
        <v>211</v>
      </c>
      <c r="AX77" s="3" t="s">
        <v>204</v>
      </c>
    </row>
    <row r="78" ht="15.0" customHeight="true">
      <c r="A78" s="11" t="s">
        <v>464</v>
      </c>
      <c r="B78" s="0" t="s">
        <v>465</v>
      </c>
      <c r="C78" s="0" t="s">
        <v>466</v>
      </c>
      <c r="D78" s="9" t="s">
        <v>451</v>
      </c>
      <c r="E78" s="11" t="s">
        <v>452</v>
      </c>
      <c r="F78" s="11" t="s">
        <v>452</v>
      </c>
      <c r="G78" s="11" t="s">
        <v>293</v>
      </c>
      <c r="H78" s="11" t="s">
        <v>204</v>
      </c>
      <c r="I78" s="0"/>
      <c r="N78" s="2" t="n">
        <v>0.0</v>
      </c>
      <c r="O78" s="2" t="n">
        <v>0.0</v>
      </c>
      <c r="P78" s="3"/>
      <c r="R78" s="3"/>
      <c r="S78" s="28"/>
      <c r="T78" s="28"/>
      <c r="U78" s="28"/>
      <c r="V78" s="28" t="n">
        <v>43022.0</v>
      </c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3"/>
      <c r="AN78" s="28"/>
      <c r="AO78" s="28"/>
      <c r="AP78" s="28"/>
      <c r="AQ78" s="28"/>
      <c r="AR78" s="28"/>
      <c r="AS78" s="28"/>
      <c r="AT78" s="28"/>
      <c r="AU78" s="3"/>
      <c r="AV78" s="26" t="n">
        <v>41.399879455566406</v>
      </c>
      <c r="AW78" s="3" t="s">
        <v>211</v>
      </c>
      <c r="AX78" s="3" t="s">
        <v>204</v>
      </c>
    </row>
    <row r="79" ht="15.0" customHeight="true">
      <c r="A79" s="11" t="s">
        <v>467</v>
      </c>
      <c r="B79" s="0" t="s">
        <v>468</v>
      </c>
      <c r="C79" s="0" t="s">
        <v>469</v>
      </c>
      <c r="D79" s="9" t="s">
        <v>451</v>
      </c>
      <c r="E79" s="11" t="s">
        <v>452</v>
      </c>
      <c r="F79" s="11" t="s">
        <v>452</v>
      </c>
      <c r="G79" s="11" t="s">
        <v>297</v>
      </c>
      <c r="H79" s="11" t="s">
        <v>204</v>
      </c>
      <c r="I79" s="0"/>
      <c r="N79" s="2" t="n">
        <v>0.0</v>
      </c>
      <c r="O79" s="2" t="n">
        <v>0.0</v>
      </c>
      <c r="P79" s="3"/>
      <c r="R79" s="3"/>
      <c r="S79" s="28"/>
      <c r="T79" s="28"/>
      <c r="U79" s="28"/>
      <c r="V79" s="28" t="n">
        <v>42658.0</v>
      </c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3"/>
      <c r="AN79" s="28"/>
      <c r="AO79" s="28"/>
      <c r="AP79" s="28"/>
      <c r="AQ79" s="28"/>
      <c r="AR79" s="28"/>
      <c r="AS79" s="28"/>
      <c r="AT79" s="28"/>
      <c r="AU79" s="3"/>
      <c r="AV79" s="26" t="n">
        <v>58.465633392333984</v>
      </c>
      <c r="AW79" s="3" t="s">
        <v>211</v>
      </c>
      <c r="AX79" s="3" t="s">
        <v>204</v>
      </c>
    </row>
    <row r="80" ht="15.0" customHeight="true">
      <c r="A80" s="11" t="s">
        <v>470</v>
      </c>
      <c r="B80" s="0" t="s">
        <v>471</v>
      </c>
      <c r="C80" s="0" t="s">
        <v>472</v>
      </c>
      <c r="D80" s="9" t="s">
        <v>451</v>
      </c>
      <c r="E80" s="11" t="s">
        <v>452</v>
      </c>
      <c r="F80" s="11" t="s">
        <v>452</v>
      </c>
      <c r="G80" s="11" t="s">
        <v>301</v>
      </c>
      <c r="H80" s="11" t="s">
        <v>204</v>
      </c>
      <c r="I80" s="0"/>
      <c r="N80" s="2" t="n">
        <v>0.0</v>
      </c>
      <c r="O80" s="2" t="n">
        <v>0.0</v>
      </c>
      <c r="P80" s="3"/>
      <c r="R80" s="3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3"/>
      <c r="AN80" s="28"/>
      <c r="AO80" s="28"/>
      <c r="AP80" s="28"/>
      <c r="AQ80" s="28"/>
      <c r="AR80" s="28"/>
      <c r="AS80" s="28"/>
      <c r="AT80" s="28"/>
      <c r="AU80" s="3"/>
      <c r="AV80" s="26" t="n">
        <v>59.123165130615234</v>
      </c>
      <c r="AW80" s="3" t="s">
        <v>211</v>
      </c>
      <c r="AX80" s="3" t="s">
        <v>204</v>
      </c>
    </row>
    <row r="81" ht="15.0" customHeight="true">
      <c r="A81" s="11" t="s">
        <v>473</v>
      </c>
      <c r="B81" s="0" t="s">
        <v>474</v>
      </c>
      <c r="C81" s="0" t="s">
        <v>233</v>
      </c>
      <c r="D81" s="9" t="s">
        <v>451</v>
      </c>
      <c r="E81" s="11" t="s">
        <v>452</v>
      </c>
      <c r="F81" s="11" t="s">
        <v>452</v>
      </c>
      <c r="G81" s="11" t="s">
        <v>305</v>
      </c>
      <c r="H81" s="11" t="s">
        <v>204</v>
      </c>
      <c r="I81" s="0"/>
      <c r="N81" s="2" t="n">
        <v>0.0</v>
      </c>
      <c r="O81" s="2" t="n">
        <v>0.0</v>
      </c>
      <c r="P81" s="3"/>
      <c r="R81" s="3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3"/>
      <c r="AN81" s="28"/>
      <c r="AO81" s="28"/>
      <c r="AP81" s="28"/>
      <c r="AQ81" s="28"/>
      <c r="AR81" s="28"/>
      <c r="AS81" s="28"/>
      <c r="AT81" s="28"/>
      <c r="AU81" s="3"/>
      <c r="AV81" s="26" t="n">
        <v>43.16426086425781</v>
      </c>
      <c r="AW81" s="3" t="s">
        <v>211</v>
      </c>
      <c r="AX81" s="3" t="s">
        <v>204</v>
      </c>
    </row>
    <row r="82" ht="15.0" customHeight="true">
      <c r="A82" s="11" t="s">
        <v>475</v>
      </c>
      <c r="B82" s="0" t="s">
        <v>476</v>
      </c>
      <c r="C82" s="0" t="s">
        <v>477</v>
      </c>
      <c r="D82" s="9" t="s">
        <v>478</v>
      </c>
      <c r="E82" s="11" t="s">
        <v>452</v>
      </c>
      <c r="F82" s="11" t="s">
        <v>479</v>
      </c>
      <c r="G82" s="11" t="s">
        <v>311</v>
      </c>
      <c r="H82" s="11" t="s">
        <v>204</v>
      </c>
      <c r="I82" s="0"/>
      <c r="J82" s="28" t="n">
        <v>45070.0</v>
      </c>
      <c r="L82" s="28" t="s">
        <v>209</v>
      </c>
      <c r="N82" s="2" t="n">
        <v>1.0</v>
      </c>
      <c r="O82" s="2" t="n">
        <v>1.0</v>
      </c>
      <c r="P82" s="3"/>
      <c r="R82" s="3"/>
      <c r="S82" s="28"/>
      <c r="T82" s="28" t="n">
        <v>42281.0</v>
      </c>
      <c r="U82" s="28"/>
      <c r="V82" s="28"/>
      <c r="W82" s="28"/>
      <c r="X82" s="28"/>
      <c r="Y82" s="28"/>
      <c r="Z82" s="28" t="n">
        <v>42434.0</v>
      </c>
      <c r="AA82" s="28" t="n">
        <v>43162.0</v>
      </c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3"/>
      <c r="AN82" s="28"/>
      <c r="AO82" s="28" t="n">
        <v>42528.0</v>
      </c>
      <c r="AP82" s="28"/>
      <c r="AQ82" s="28"/>
      <c r="AR82" s="28"/>
      <c r="AS82" s="28"/>
      <c r="AT82" s="28"/>
      <c r="AU82" s="3"/>
      <c r="AV82" s="26" t="n">
        <v>21.312204360961914</v>
      </c>
      <c r="AW82" s="3" t="s">
        <v>211</v>
      </c>
      <c r="AX82" s="3" t="s">
        <v>211</v>
      </c>
    </row>
    <row r="83" ht="15.0" customHeight="true">
      <c r="A83" s="11" t="s">
        <v>480</v>
      </c>
      <c r="B83" s="0" t="s">
        <v>481</v>
      </c>
      <c r="C83" s="0" t="s">
        <v>482</v>
      </c>
      <c r="D83" s="9" t="s">
        <v>478</v>
      </c>
      <c r="E83" s="11" t="s">
        <v>452</v>
      </c>
      <c r="F83" s="11" t="s">
        <v>479</v>
      </c>
      <c r="G83" s="11" t="s">
        <v>318</v>
      </c>
      <c r="H83" s="11" t="s">
        <v>204</v>
      </c>
      <c r="I83" s="0"/>
      <c r="N83" s="2" t="n">
        <v>0.0</v>
      </c>
      <c r="O83" s="2" t="n">
        <v>0.0</v>
      </c>
      <c r="P83" s="3"/>
      <c r="R83" s="3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3"/>
      <c r="AN83" s="28"/>
      <c r="AO83" s="28"/>
      <c r="AP83" s="28"/>
      <c r="AQ83" s="28"/>
      <c r="AR83" s="28"/>
      <c r="AS83" s="28"/>
      <c r="AT83" s="28"/>
      <c r="AU83" s="3"/>
      <c r="AV83" s="26" t="n">
        <v>19.838348388671875</v>
      </c>
      <c r="AW83" s="3" t="s">
        <v>211</v>
      </c>
      <c r="AX83" s="3" t="s">
        <v>211</v>
      </c>
    </row>
    <row r="84" ht="15.0" customHeight="true">
      <c r="A84" s="11" t="s">
        <v>483</v>
      </c>
      <c r="B84" s="0" t="s">
        <v>484</v>
      </c>
      <c r="C84" s="0" t="s">
        <v>485</v>
      </c>
      <c r="D84" s="9" t="s">
        <v>478</v>
      </c>
      <c r="E84" s="11" t="s">
        <v>452</v>
      </c>
      <c r="F84" s="11" t="s">
        <v>479</v>
      </c>
      <c r="G84" s="11" t="s">
        <v>318</v>
      </c>
      <c r="H84" s="11" t="s">
        <v>204</v>
      </c>
      <c r="I84" s="0"/>
      <c r="N84" s="2" t="n">
        <v>0.0</v>
      </c>
      <c r="O84" s="2" t="n">
        <v>0.0</v>
      </c>
      <c r="P84" s="3"/>
      <c r="R84" s="3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3"/>
      <c r="AN84" s="28"/>
      <c r="AO84" s="28"/>
      <c r="AP84" s="28"/>
      <c r="AQ84" s="28"/>
      <c r="AR84" s="28"/>
      <c r="AS84" s="28"/>
      <c r="AT84" s="28"/>
      <c r="AU84" s="3"/>
      <c r="AV84" s="26" t="n">
        <v>18.654787063598633</v>
      </c>
      <c r="AW84" s="3" t="s">
        <v>211</v>
      </c>
      <c r="AX84" s="3" t="s">
        <v>211</v>
      </c>
    </row>
    <row r="85" ht="15.0" customHeight="true">
      <c r="A85" s="11" t="s">
        <v>486</v>
      </c>
      <c r="B85" s="0" t="s">
        <v>487</v>
      </c>
      <c r="C85" s="0" t="s">
        <v>488</v>
      </c>
      <c r="D85" s="9" t="s">
        <v>478</v>
      </c>
      <c r="E85" s="11" t="s">
        <v>452</v>
      </c>
      <c r="F85" s="11" t="s">
        <v>479</v>
      </c>
      <c r="G85" s="11" t="s">
        <v>318</v>
      </c>
      <c r="H85" s="11" t="s">
        <v>489</v>
      </c>
      <c r="I85" s="0"/>
      <c r="L85" s="28" t="s">
        <v>209</v>
      </c>
      <c r="N85" s="2" t="n">
        <v>1.0</v>
      </c>
      <c r="O85" s="2" t="n">
        <v>1.0</v>
      </c>
      <c r="P85" s="3"/>
      <c r="R85" s="3"/>
      <c r="S85" s="28"/>
      <c r="T85" s="28"/>
      <c r="U85" s="28"/>
      <c r="V85" s="28"/>
      <c r="W85" s="28"/>
      <c r="X85" s="28"/>
      <c r="Y85" s="28"/>
      <c r="Z85" s="28" t="n">
        <v>43043.0</v>
      </c>
      <c r="AA85" s="28" t="n">
        <v>43400.0</v>
      </c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3"/>
      <c r="AN85" s="28"/>
      <c r="AO85" s="28"/>
      <c r="AP85" s="28"/>
      <c r="AQ85" s="28"/>
      <c r="AR85" s="28"/>
      <c r="AS85" s="28"/>
      <c r="AT85" s="28"/>
      <c r="AU85" s="3"/>
      <c r="AV85" s="26" t="n">
        <v>19.21357536315918</v>
      </c>
      <c r="AW85" s="3" t="s">
        <v>211</v>
      </c>
      <c r="AX85" s="3" t="s">
        <v>211</v>
      </c>
    </row>
    <row r="86" ht="15.0" customHeight="true">
      <c r="A86" s="11" t="s">
        <v>490</v>
      </c>
      <c r="B86" s="0" t="s">
        <v>491</v>
      </c>
      <c r="C86" s="0" t="s">
        <v>492</v>
      </c>
      <c r="D86" s="9" t="s">
        <v>493</v>
      </c>
      <c r="E86" s="11" t="s">
        <v>452</v>
      </c>
      <c r="F86" s="11" t="s">
        <v>494</v>
      </c>
      <c r="G86" s="11" t="s">
        <v>324</v>
      </c>
      <c r="H86" s="11" t="s">
        <v>204</v>
      </c>
      <c r="I86" s="0"/>
      <c r="J86" s="28" t="n">
        <v>45070.0</v>
      </c>
      <c r="L86" s="28" t="s">
        <v>209</v>
      </c>
      <c r="N86" s="2" t="n">
        <v>1.0</v>
      </c>
      <c r="O86" s="2" t="n">
        <v>1.0</v>
      </c>
      <c r="P86" s="3"/>
      <c r="R86" s="3"/>
      <c r="S86" s="28"/>
      <c r="T86" s="28" t="n">
        <v>42281.0</v>
      </c>
      <c r="U86" s="28"/>
      <c r="V86" s="28"/>
      <c r="W86" s="28"/>
      <c r="X86" s="28"/>
      <c r="Y86" s="28"/>
      <c r="Z86" s="28" t="n">
        <v>42553.0</v>
      </c>
      <c r="AA86" s="28" t="n">
        <v>43204.0</v>
      </c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3"/>
      <c r="AN86" s="28"/>
      <c r="AO86" s="28"/>
      <c r="AP86" s="28"/>
      <c r="AQ86" s="28"/>
      <c r="AR86" s="28"/>
      <c r="AS86" s="28"/>
      <c r="AT86" s="28"/>
      <c r="AU86" s="3"/>
      <c r="AV86" s="26" t="n">
        <v>22.00261688232422</v>
      </c>
      <c r="AW86" s="3" t="s">
        <v>211</v>
      </c>
      <c r="AX86" s="3" t="s">
        <v>211</v>
      </c>
    </row>
    <row r="87" ht="15.0" customHeight="true">
      <c r="A87" s="11" t="s">
        <v>495</v>
      </c>
      <c r="B87" s="0" t="s">
        <v>496</v>
      </c>
      <c r="C87" s="0" t="s">
        <v>497</v>
      </c>
      <c r="D87" s="9" t="s">
        <v>493</v>
      </c>
      <c r="E87" s="11" t="s">
        <v>452</v>
      </c>
      <c r="F87" s="11" t="s">
        <v>494</v>
      </c>
      <c r="G87" s="11" t="s">
        <v>328</v>
      </c>
      <c r="H87" s="11" t="s">
        <v>204</v>
      </c>
      <c r="I87" s="0"/>
      <c r="N87" s="2" t="n">
        <v>0.0</v>
      </c>
      <c r="O87" s="2" t="n">
        <v>0.0</v>
      </c>
      <c r="P87" s="3"/>
      <c r="R87" s="3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3"/>
      <c r="AN87" s="28"/>
      <c r="AO87" s="28"/>
      <c r="AP87" s="28"/>
      <c r="AQ87" s="28"/>
      <c r="AR87" s="28"/>
      <c r="AS87" s="28"/>
      <c r="AT87" s="28"/>
      <c r="AU87" s="3"/>
      <c r="AV87" s="26" t="n">
        <v>18.68492317199707</v>
      </c>
      <c r="AW87" s="3" t="s">
        <v>211</v>
      </c>
      <c r="AX87" s="3" t="s">
        <v>211</v>
      </c>
    </row>
    <row r="88" ht="15.0" customHeight="true">
      <c r="A88" s="11" t="s">
        <v>498</v>
      </c>
      <c r="B88" s="0" t="s">
        <v>499</v>
      </c>
      <c r="C88" s="0" t="s">
        <v>237</v>
      </c>
      <c r="D88" s="9" t="s">
        <v>493</v>
      </c>
      <c r="E88" s="11" t="s">
        <v>452</v>
      </c>
      <c r="F88" s="11" t="s">
        <v>494</v>
      </c>
      <c r="G88" s="11" t="s">
        <v>328</v>
      </c>
      <c r="H88" s="11" t="s">
        <v>489</v>
      </c>
      <c r="I88" s="0"/>
      <c r="L88" s="28" t="s">
        <v>209</v>
      </c>
      <c r="N88" s="2" t="n">
        <v>1.0</v>
      </c>
      <c r="O88" s="2" t="n">
        <v>1.0</v>
      </c>
      <c r="P88" s="3"/>
      <c r="Q88" s="3" t="s">
        <v>211</v>
      </c>
      <c r="R88" s="3"/>
      <c r="S88" s="28"/>
      <c r="T88" s="28"/>
      <c r="U88" s="28"/>
      <c r="V88" s="28"/>
      <c r="W88" s="28"/>
      <c r="X88" s="28"/>
      <c r="Y88" s="28"/>
      <c r="Z88" s="28" t="n">
        <v>43211.0</v>
      </c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3"/>
      <c r="AN88" s="28"/>
      <c r="AO88" s="28" t="n">
        <v>41692.0</v>
      </c>
      <c r="AP88" s="28"/>
      <c r="AQ88" s="28"/>
      <c r="AR88" s="28"/>
      <c r="AS88" s="28"/>
      <c r="AT88" s="28"/>
      <c r="AU88" s="3"/>
      <c r="AV88" s="26" t="n">
        <v>20.67670440673828</v>
      </c>
      <c r="AW88" s="3" t="s">
        <v>211</v>
      </c>
      <c r="AX88" s="3" t="s">
        <v>211</v>
      </c>
    </row>
    <row r="89" ht="15.0" customHeight="true">
      <c r="A89" s="11" t="s">
        <v>500</v>
      </c>
      <c r="B89" s="0" t="s">
        <v>366</v>
      </c>
      <c r="C89" s="0" t="s">
        <v>501</v>
      </c>
      <c r="D89" s="9" t="s">
        <v>493</v>
      </c>
      <c r="E89" s="11" t="s">
        <v>452</v>
      </c>
      <c r="F89" s="11" t="s">
        <v>494</v>
      </c>
      <c r="G89" s="11" t="s">
        <v>328</v>
      </c>
      <c r="H89" s="11" t="s">
        <v>204</v>
      </c>
      <c r="I89" s="0"/>
      <c r="N89" s="2" t="n">
        <v>0.0</v>
      </c>
      <c r="O89" s="2" t="n">
        <v>0.0</v>
      </c>
      <c r="P89" s="3"/>
      <c r="R89" s="3"/>
      <c r="S89" s="28"/>
      <c r="T89" s="28" t="n">
        <v>42281.0</v>
      </c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3"/>
      <c r="AN89" s="28"/>
      <c r="AO89" s="28"/>
      <c r="AP89" s="28"/>
      <c r="AQ89" s="28"/>
      <c r="AR89" s="28"/>
      <c r="AS89" s="28"/>
      <c r="AT89" s="28"/>
      <c r="AU89" s="3"/>
      <c r="AV89" s="26" t="n">
        <v>22.18617820739746</v>
      </c>
      <c r="AW89" s="3" t="s">
        <v>211</v>
      </c>
      <c r="AX89" s="3" t="s">
        <v>211</v>
      </c>
    </row>
    <row r="90" ht="15.0" customHeight="true">
      <c r="A90" s="11" t="s">
        <v>502</v>
      </c>
      <c r="B90" s="0" t="s">
        <v>503</v>
      </c>
      <c r="C90" s="0" t="s">
        <v>504</v>
      </c>
      <c r="D90" s="9" t="s">
        <v>505</v>
      </c>
      <c r="E90" s="11" t="s">
        <v>452</v>
      </c>
      <c r="F90" s="11" t="s">
        <v>506</v>
      </c>
      <c r="G90" s="11" t="s">
        <v>324</v>
      </c>
      <c r="H90" s="11" t="s">
        <v>204</v>
      </c>
      <c r="I90" s="0"/>
      <c r="L90" s="28" t="s">
        <v>209</v>
      </c>
      <c r="N90" s="2" t="n">
        <v>1.0</v>
      </c>
      <c r="O90" s="2" t="n">
        <v>1.0</v>
      </c>
      <c r="P90" s="3"/>
      <c r="Q90" s="3" t="s">
        <v>211</v>
      </c>
      <c r="R90" s="3"/>
      <c r="S90" s="28"/>
      <c r="T90" s="28"/>
      <c r="U90" s="28"/>
      <c r="V90" s="28"/>
      <c r="W90" s="28"/>
      <c r="X90" s="28"/>
      <c r="Y90" s="28"/>
      <c r="Z90" s="28" t="n">
        <v>43155.0</v>
      </c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3"/>
      <c r="AN90" s="28"/>
      <c r="AO90" s="28"/>
      <c r="AP90" s="28"/>
      <c r="AQ90" s="28"/>
      <c r="AR90" s="28"/>
      <c r="AS90" s="28"/>
      <c r="AT90" s="28"/>
      <c r="AU90" s="3"/>
      <c r="AV90" s="26" t="n">
        <v>20.832868576049805</v>
      </c>
      <c r="AW90" s="3" t="s">
        <v>211</v>
      </c>
      <c r="AX90" s="3" t="s">
        <v>211</v>
      </c>
    </row>
    <row r="91" ht="15.0" customHeight="true">
      <c r="A91" s="11" t="s">
        <v>507</v>
      </c>
      <c r="B91" s="0" t="s">
        <v>508</v>
      </c>
      <c r="C91" s="0" t="s">
        <v>509</v>
      </c>
      <c r="D91" s="9" t="s">
        <v>505</v>
      </c>
      <c r="E91" s="11" t="s">
        <v>452</v>
      </c>
      <c r="F91" s="11" t="s">
        <v>506</v>
      </c>
      <c r="G91" s="11" t="s">
        <v>328</v>
      </c>
      <c r="H91" s="11" t="s">
        <v>204</v>
      </c>
      <c r="I91" s="0"/>
      <c r="M91" s="28" t="n">
        <v>43815.0</v>
      </c>
      <c r="N91" s="2" t="n">
        <v>0.0</v>
      </c>
      <c r="O91" s="2" t="n">
        <v>1.0</v>
      </c>
      <c r="P91" s="3"/>
      <c r="Q91" s="3" t="s">
        <v>211</v>
      </c>
      <c r="R91" s="3"/>
      <c r="S91" s="28"/>
      <c r="T91" s="28"/>
      <c r="U91" s="28"/>
      <c r="V91" s="28"/>
      <c r="W91" s="28"/>
      <c r="X91" s="28"/>
      <c r="Y91" s="28"/>
      <c r="Z91" s="28" t="n">
        <v>43400.0</v>
      </c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3"/>
      <c r="AN91" s="28"/>
      <c r="AO91" s="28"/>
      <c r="AP91" s="28"/>
      <c r="AQ91" s="28"/>
      <c r="AR91" s="28"/>
      <c r="AS91" s="28"/>
      <c r="AT91" s="28"/>
      <c r="AU91" s="3"/>
      <c r="AV91" s="26" t="n">
        <v>21.769855499267578</v>
      </c>
      <c r="AW91" s="3" t="s">
        <v>211</v>
      </c>
      <c r="AX91" s="3" t="s">
        <v>211</v>
      </c>
    </row>
    <row r="92" ht="15.0" customHeight="true">
      <c r="A92" s="11" t="s">
        <v>510</v>
      </c>
      <c r="B92" s="0" t="s">
        <v>511</v>
      </c>
      <c r="C92" s="0" t="s">
        <v>512</v>
      </c>
      <c r="D92" s="9" t="s">
        <v>505</v>
      </c>
      <c r="E92" s="11" t="s">
        <v>452</v>
      </c>
      <c r="F92" s="11" t="s">
        <v>506</v>
      </c>
      <c r="G92" s="11" t="s">
        <v>328</v>
      </c>
      <c r="H92" s="11" t="s">
        <v>204</v>
      </c>
      <c r="I92" s="0"/>
      <c r="N92" s="2" t="n">
        <v>0.0</v>
      </c>
      <c r="O92" s="2" t="n">
        <v>0.0</v>
      </c>
      <c r="P92" s="3"/>
      <c r="R92" s="3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3"/>
      <c r="AN92" s="28"/>
      <c r="AO92" s="28"/>
      <c r="AP92" s="28"/>
      <c r="AQ92" s="28"/>
      <c r="AR92" s="28"/>
      <c r="AS92" s="28"/>
      <c r="AT92" s="28"/>
      <c r="AU92" s="3"/>
      <c r="AV92" s="26" t="n">
        <v>20.69588279724121</v>
      </c>
      <c r="AW92" s="3" t="s">
        <v>211</v>
      </c>
      <c r="AX92" s="3" t="s">
        <v>211</v>
      </c>
    </row>
    <row r="93" ht="15.0" customHeight="true">
      <c r="A93" s="11" t="s">
        <v>513</v>
      </c>
      <c r="B93" s="0" t="s">
        <v>514</v>
      </c>
      <c r="C93" s="0" t="s">
        <v>515</v>
      </c>
      <c r="D93" s="9" t="s">
        <v>516</v>
      </c>
      <c r="E93" s="11" t="s">
        <v>452</v>
      </c>
      <c r="F93" s="11" t="s">
        <v>517</v>
      </c>
      <c r="G93" s="11" t="s">
        <v>412</v>
      </c>
      <c r="H93" s="11" t="s">
        <v>204</v>
      </c>
      <c r="I93" s="0"/>
      <c r="J93" s="28" t="n">
        <v>45070.0</v>
      </c>
      <c r="L93" s="28" t="s">
        <v>209</v>
      </c>
      <c r="N93" s="2" t="n">
        <v>1.0</v>
      </c>
      <c r="O93" s="2" t="n">
        <v>1.0</v>
      </c>
      <c r="P93" s="3"/>
      <c r="R93" s="3"/>
      <c r="S93" s="28"/>
      <c r="T93" s="28" t="n">
        <v>41805.0</v>
      </c>
      <c r="U93" s="28"/>
      <c r="V93" s="28"/>
      <c r="W93" s="28"/>
      <c r="X93" s="28"/>
      <c r="Y93" s="28"/>
      <c r="Z93" s="28" t="n">
        <v>42553.0</v>
      </c>
      <c r="AA93" s="28" t="n">
        <v>43211.0</v>
      </c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3"/>
      <c r="AN93" s="28"/>
      <c r="AO93" s="28"/>
      <c r="AP93" s="28"/>
      <c r="AQ93" s="28"/>
      <c r="AR93" s="28"/>
      <c r="AS93" s="28"/>
      <c r="AT93" s="28"/>
      <c r="AU93" s="3"/>
      <c r="AV93" s="26" t="n">
        <v>24.4136905670166</v>
      </c>
      <c r="AW93" s="3" t="s">
        <v>211</v>
      </c>
      <c r="AX93" s="3" t="s">
        <v>211</v>
      </c>
    </row>
    <row r="94" ht="15.0" customHeight="true">
      <c r="A94" s="11" t="s">
        <v>518</v>
      </c>
      <c r="B94" s="0" t="s">
        <v>519</v>
      </c>
      <c r="C94" s="0" t="s">
        <v>387</v>
      </c>
      <c r="D94" s="9" t="s">
        <v>516</v>
      </c>
      <c r="E94" s="11" t="s">
        <v>452</v>
      </c>
      <c r="F94" s="11" t="s">
        <v>517</v>
      </c>
      <c r="G94" s="11" t="s">
        <v>416</v>
      </c>
      <c r="H94" s="11" t="s">
        <v>204</v>
      </c>
      <c r="I94" s="0"/>
      <c r="J94" s="28" t="n">
        <v>44309.0</v>
      </c>
      <c r="L94" s="28" t="s">
        <v>209</v>
      </c>
      <c r="N94" s="2" t="n">
        <v>1.0</v>
      </c>
      <c r="O94" s="2" t="n">
        <v>1.0</v>
      </c>
      <c r="P94" s="3"/>
      <c r="R94" s="3"/>
      <c r="S94" s="28"/>
      <c r="T94" s="28" t="n">
        <v>41594.0</v>
      </c>
      <c r="U94" s="28"/>
      <c r="V94" s="28"/>
      <c r="W94" s="28"/>
      <c r="X94" s="28"/>
      <c r="Y94" s="28"/>
      <c r="Z94" s="28" t="n">
        <v>41398.0</v>
      </c>
      <c r="AA94" s="28"/>
      <c r="AB94" s="28" t="n">
        <v>42483.0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3"/>
      <c r="AN94" s="28"/>
      <c r="AO94" s="28"/>
      <c r="AP94" s="28"/>
      <c r="AQ94" s="28"/>
      <c r="AR94" s="28"/>
      <c r="AS94" s="28"/>
      <c r="AT94" s="28"/>
      <c r="AU94" s="3"/>
      <c r="AV94" s="26" t="n">
        <v>24.347822189331055</v>
      </c>
      <c r="AW94" s="3" t="s">
        <v>211</v>
      </c>
      <c r="AX94" s="3" t="s">
        <v>211</v>
      </c>
    </row>
    <row r="95" ht="15.0" customHeight="true">
      <c r="A95" s="11" t="s">
        <v>520</v>
      </c>
      <c r="B95" s="0" t="s">
        <v>521</v>
      </c>
      <c r="C95" s="0" t="s">
        <v>387</v>
      </c>
      <c r="D95" s="9" t="s">
        <v>516</v>
      </c>
      <c r="E95" s="11" t="s">
        <v>452</v>
      </c>
      <c r="F95" s="11" t="s">
        <v>517</v>
      </c>
      <c r="G95" s="11" t="s">
        <v>416</v>
      </c>
      <c r="H95" s="11" t="s">
        <v>204</v>
      </c>
      <c r="I95" s="0"/>
      <c r="J95" s="28" t="n">
        <v>45136.0</v>
      </c>
      <c r="M95" s="28" t="s">
        <v>209</v>
      </c>
      <c r="N95" s="2" t="n">
        <v>1.0</v>
      </c>
      <c r="O95" s="2" t="n">
        <v>1.0</v>
      </c>
      <c r="P95" s="3"/>
      <c r="R95" s="3"/>
      <c r="S95" s="28"/>
      <c r="T95" s="28" t="n">
        <v>41560.0</v>
      </c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 t="n">
        <v>43212.0</v>
      </c>
      <c r="AH95" s="28"/>
      <c r="AI95" s="28"/>
      <c r="AJ95" s="28"/>
      <c r="AK95" s="28"/>
      <c r="AL95" s="28"/>
      <c r="AM95" s="3"/>
      <c r="AN95" s="28"/>
      <c r="AO95" s="28"/>
      <c r="AP95" s="28"/>
      <c r="AQ95" s="28"/>
      <c r="AR95" s="28" t="n">
        <v>43259.0</v>
      </c>
      <c r="AS95" s="28"/>
      <c r="AT95" s="28"/>
      <c r="AU95" s="3"/>
      <c r="AV95" s="26" t="n">
        <v>25.48492431640625</v>
      </c>
      <c r="AW95" s="3" t="s">
        <v>211</v>
      </c>
      <c r="AX95" s="3" t="s">
        <v>211</v>
      </c>
    </row>
    <row r="96" ht="15.0" customHeight="true">
      <c r="A96" s="11" t="s">
        <v>522</v>
      </c>
      <c r="B96" s="0" t="s">
        <v>523</v>
      </c>
      <c r="C96" s="0" t="s">
        <v>524</v>
      </c>
      <c r="D96" s="9" t="s">
        <v>516</v>
      </c>
      <c r="E96" s="11" t="s">
        <v>452</v>
      </c>
      <c r="F96" s="11" t="s">
        <v>517</v>
      </c>
      <c r="G96" s="11" t="s">
        <v>416</v>
      </c>
      <c r="H96" s="11" t="s">
        <v>204</v>
      </c>
      <c r="I96" s="0"/>
      <c r="J96" s="67" t="n">
        <v>43607.0</v>
      </c>
      <c r="L96" s="28" t="s">
        <v>209</v>
      </c>
      <c r="N96" s="2" t="n">
        <v>1.0</v>
      </c>
      <c r="O96" s="2" t="n">
        <v>1.0</v>
      </c>
      <c r="P96" s="3"/>
      <c r="R96" s="3"/>
      <c r="S96" s="28"/>
      <c r="T96" s="28"/>
      <c r="U96" s="28"/>
      <c r="V96" s="28"/>
      <c r="W96" s="28"/>
      <c r="X96" s="28"/>
      <c r="Y96" s="28"/>
      <c r="Z96" s="28" t="n">
        <v>41398.0</v>
      </c>
      <c r="AA96" s="28"/>
      <c r="AB96" s="28" t="n">
        <v>41699.0</v>
      </c>
      <c r="AC96" s="28"/>
      <c r="AD96" s="28"/>
      <c r="AE96" s="28"/>
      <c r="AF96" s="28"/>
      <c r="AG96" s="28"/>
      <c r="AH96" s="28"/>
      <c r="AI96" s="28" t="n">
        <v>42750.0</v>
      </c>
      <c r="AJ96" s="28"/>
      <c r="AK96" s="28"/>
      <c r="AL96" s="28"/>
      <c r="AM96" s="3"/>
      <c r="AN96" s="28"/>
      <c r="AO96" s="28"/>
      <c r="AP96" s="28"/>
      <c r="AQ96" s="28"/>
      <c r="AR96" s="28" t="n">
        <v>43034.0</v>
      </c>
      <c r="AS96" s="28"/>
      <c r="AT96" s="28"/>
      <c r="AU96" s="3"/>
      <c r="AV96" s="26" t="n">
        <v>24.898622512817383</v>
      </c>
      <c r="AW96" s="3" t="s">
        <v>211</v>
      </c>
      <c r="AX96" s="3" t="s">
        <v>211</v>
      </c>
    </row>
    <row r="97" ht="15.0" customHeight="true">
      <c r="A97" s="11" t="s">
        <v>525</v>
      </c>
      <c r="B97" s="0" t="s">
        <v>526</v>
      </c>
      <c r="C97" s="0" t="s">
        <v>527</v>
      </c>
      <c r="D97" s="9" t="s">
        <v>528</v>
      </c>
      <c r="E97" s="11" t="s">
        <v>452</v>
      </c>
      <c r="F97" s="11" t="s">
        <v>529</v>
      </c>
      <c r="G97" s="11" t="s">
        <v>421</v>
      </c>
      <c r="H97" s="11" t="s">
        <v>204</v>
      </c>
      <c r="I97" s="0"/>
      <c r="N97" s="2" t="n">
        <v>0.0</v>
      </c>
      <c r="O97" s="2" t="n">
        <v>0.0</v>
      </c>
      <c r="P97" s="3"/>
      <c r="R97" s="3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3"/>
      <c r="AN97" s="28"/>
      <c r="AO97" s="28"/>
      <c r="AP97" s="28"/>
      <c r="AQ97" s="28"/>
      <c r="AR97" s="28"/>
      <c r="AS97" s="28"/>
      <c r="AT97" s="28"/>
      <c r="AU97" s="3"/>
      <c r="AV97" s="26" t="n">
        <v>49.04097366333008</v>
      </c>
      <c r="AW97" s="3" t="s">
        <v>211</v>
      </c>
      <c r="AX97" s="3" t="s">
        <v>204</v>
      </c>
    </row>
    <row r="98" ht="15.0" customHeight="true">
      <c r="A98" s="11" t="s">
        <v>530</v>
      </c>
      <c r="B98" s="0" t="s">
        <v>526</v>
      </c>
      <c r="C98" s="0" t="s">
        <v>531</v>
      </c>
      <c r="D98" s="9" t="s">
        <v>528</v>
      </c>
      <c r="E98" s="11" t="s">
        <v>452</v>
      </c>
      <c r="F98" s="11" t="s">
        <v>529</v>
      </c>
      <c r="G98" s="11" t="s">
        <v>421</v>
      </c>
      <c r="H98" s="11" t="s">
        <v>204</v>
      </c>
      <c r="I98" s="0"/>
      <c r="N98" s="2" t="n">
        <v>0.0</v>
      </c>
      <c r="O98" s="2" t="n">
        <v>0.0</v>
      </c>
      <c r="P98" s="3"/>
      <c r="R98" s="3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3"/>
      <c r="AN98" s="28"/>
      <c r="AO98" s="28"/>
      <c r="AP98" s="28"/>
      <c r="AQ98" s="28"/>
      <c r="AR98" s="28"/>
      <c r="AS98" s="28"/>
      <c r="AT98" s="28"/>
      <c r="AU98" s="3"/>
      <c r="AV98" s="26" t="n">
        <v>50.235496520996094</v>
      </c>
      <c r="AW98" s="3" t="s">
        <v>211</v>
      </c>
      <c r="AX98" s="3" t="s">
        <v>204</v>
      </c>
    </row>
    <row r="99" ht="15.0" customHeight="true">
      <c r="A99" s="11" t="s">
        <v>532</v>
      </c>
      <c r="B99" s="0" t="s">
        <v>533</v>
      </c>
      <c r="C99" s="0" t="s">
        <v>250</v>
      </c>
      <c r="D99" s="9" t="s">
        <v>534</v>
      </c>
      <c r="E99" s="11" t="s">
        <v>452</v>
      </c>
      <c r="F99" s="11" t="s">
        <v>535</v>
      </c>
      <c r="G99" s="11" t="s">
        <v>421</v>
      </c>
      <c r="H99" s="11" t="s">
        <v>204</v>
      </c>
      <c r="I99" s="0"/>
      <c r="J99" s="28" t="n">
        <v>44805.0</v>
      </c>
      <c r="L99" s="28" t="s">
        <v>209</v>
      </c>
      <c r="N99" s="2" t="n">
        <v>1.0</v>
      </c>
      <c r="O99" s="2" t="n">
        <v>1.0</v>
      </c>
      <c r="P99" s="3"/>
      <c r="R99" s="3"/>
      <c r="S99" s="28"/>
      <c r="T99" s="28"/>
      <c r="U99" s="28"/>
      <c r="V99" s="28"/>
      <c r="W99" s="28"/>
      <c r="X99" s="28"/>
      <c r="Y99" s="28"/>
      <c r="Z99" s="28" t="n">
        <v>39571.0</v>
      </c>
      <c r="AA99" s="28" t="n">
        <v>39921.0</v>
      </c>
      <c r="AB99" s="28"/>
      <c r="AC99" s="28"/>
      <c r="AD99" s="28"/>
      <c r="AE99" s="28"/>
      <c r="AF99" s="28"/>
      <c r="AG99" s="28" t="n">
        <v>40601.0</v>
      </c>
      <c r="AH99" s="28" t="n">
        <v>40965.0</v>
      </c>
      <c r="AI99" s="28"/>
      <c r="AJ99" s="28"/>
      <c r="AK99" s="28"/>
      <c r="AL99" s="28"/>
      <c r="AM99" s="3"/>
      <c r="AN99" s="28"/>
      <c r="AO99" s="28"/>
      <c r="AP99" s="28"/>
      <c r="AQ99" s="28"/>
      <c r="AR99" s="28" t="n">
        <v>40434.0</v>
      </c>
      <c r="AS99" s="28" t="n">
        <v>41438.0</v>
      </c>
      <c r="AT99" s="28"/>
      <c r="AU99" s="3"/>
      <c r="AV99" s="26" t="n">
        <v>30.745197296142578</v>
      </c>
      <c r="AW99" s="3" t="s">
        <v>211</v>
      </c>
      <c r="AX99" s="3" t="s">
        <v>204</v>
      </c>
    </row>
    <row r="100" ht="15.0" customHeight="true">
      <c r="A100" s="11" t="s">
        <v>536</v>
      </c>
      <c r="B100" s="0" t="s">
        <v>537</v>
      </c>
      <c r="C100" s="0" t="s">
        <v>538</v>
      </c>
      <c r="D100" s="9" t="s">
        <v>534</v>
      </c>
      <c r="E100" s="11" t="s">
        <v>452</v>
      </c>
      <c r="F100" s="11" t="s">
        <v>535</v>
      </c>
      <c r="G100" s="11" t="s">
        <v>421</v>
      </c>
      <c r="H100" s="11" t="s">
        <v>204</v>
      </c>
      <c r="I100" s="0"/>
      <c r="N100" s="2" t="n">
        <v>0.0</v>
      </c>
      <c r="O100" s="2" t="n">
        <v>0.0</v>
      </c>
      <c r="P100" s="3"/>
      <c r="R100" s="3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3"/>
      <c r="AN100" s="28"/>
      <c r="AO100" s="28"/>
      <c r="AP100" s="28"/>
      <c r="AQ100" s="28"/>
      <c r="AR100" s="28"/>
      <c r="AS100" s="28"/>
      <c r="AT100" s="28"/>
      <c r="AU100" s="3"/>
      <c r="AV100" s="26" t="n">
        <v>29.068368911743164</v>
      </c>
      <c r="AW100" s="3" t="s">
        <v>211</v>
      </c>
      <c r="AX100" s="3" t="s">
        <v>204</v>
      </c>
    </row>
    <row r="101" ht="15.0" customHeight="true">
      <c r="A101" s="11" t="s">
        <v>539</v>
      </c>
      <c r="B101" s="0" t="s">
        <v>540</v>
      </c>
      <c r="C101" s="0" t="s">
        <v>541</v>
      </c>
      <c r="D101" s="9" t="s">
        <v>542</v>
      </c>
      <c r="E101" s="11" t="s">
        <v>452</v>
      </c>
      <c r="F101" s="11" t="s">
        <v>543</v>
      </c>
      <c r="G101" s="11" t="s">
        <v>430</v>
      </c>
      <c r="H101" s="11" t="s">
        <v>204</v>
      </c>
      <c r="I101" s="0"/>
      <c r="L101" s="28" t="s">
        <v>209</v>
      </c>
      <c r="N101" s="2" t="n">
        <v>1.0</v>
      </c>
      <c r="O101" s="2" t="n">
        <v>1.0</v>
      </c>
      <c r="P101" s="3"/>
      <c r="Q101" s="3" t="s">
        <v>211</v>
      </c>
      <c r="R101" s="3"/>
      <c r="S101" s="28"/>
      <c r="T101" s="28" t="n">
        <v>42539.0</v>
      </c>
      <c r="U101" s="28"/>
      <c r="V101" s="28"/>
      <c r="W101" s="28"/>
      <c r="X101" s="28"/>
      <c r="Y101" s="28"/>
      <c r="Z101" s="28" t="n">
        <v>43281.0</v>
      </c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3"/>
      <c r="AN101" s="28"/>
      <c r="AO101" s="28"/>
      <c r="AP101" s="28"/>
      <c r="AQ101" s="28"/>
      <c r="AR101" s="28"/>
      <c r="AS101" s="28"/>
      <c r="AT101" s="28"/>
      <c r="AU101" s="3"/>
      <c r="AV101" s="26" t="n">
        <v>22.909465789794922</v>
      </c>
      <c r="AW101" s="3" t="s">
        <v>211</v>
      </c>
      <c r="AX101" s="3" t="s">
        <v>204</v>
      </c>
    </row>
    <row r="102" ht="15.0" customHeight="true">
      <c r="A102" s="11" t="s">
        <v>544</v>
      </c>
      <c r="B102" s="0" t="s">
        <v>545</v>
      </c>
      <c r="C102" s="0" t="s">
        <v>546</v>
      </c>
      <c r="D102" s="9" t="s">
        <v>542</v>
      </c>
      <c r="E102" s="11" t="s">
        <v>452</v>
      </c>
      <c r="F102" s="11" t="s">
        <v>543</v>
      </c>
      <c r="G102" s="11" t="s">
        <v>333</v>
      </c>
      <c r="H102" s="11" t="s">
        <v>204</v>
      </c>
      <c r="I102" s="0"/>
      <c r="N102" s="2" t="n">
        <v>0.0</v>
      </c>
      <c r="O102" s="2" t="n">
        <v>0.0</v>
      </c>
      <c r="P102" s="3"/>
      <c r="R102" s="3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3"/>
      <c r="AN102" s="28"/>
      <c r="AO102" s="28"/>
      <c r="AP102" s="28"/>
      <c r="AQ102" s="28"/>
      <c r="AR102" s="28"/>
      <c r="AS102" s="28"/>
      <c r="AT102" s="28"/>
      <c r="AU102" s="3"/>
      <c r="AV102" s="26" t="n">
        <v>42.608211517333984</v>
      </c>
      <c r="AW102" s="3" t="s">
        <v>211</v>
      </c>
      <c r="AX102" s="3" t="s">
        <v>204</v>
      </c>
    </row>
    <row r="103" ht="15.0" customHeight="true">
      <c r="A103" s="11" t="s">
        <v>547</v>
      </c>
      <c r="B103" s="0" t="s">
        <v>548</v>
      </c>
      <c r="C103" s="0" t="s">
        <v>549</v>
      </c>
      <c r="D103" s="9" t="s">
        <v>542</v>
      </c>
      <c r="E103" s="11" t="s">
        <v>452</v>
      </c>
      <c r="F103" s="11" t="s">
        <v>543</v>
      </c>
      <c r="G103" s="11" t="s">
        <v>333</v>
      </c>
      <c r="H103" s="11" t="s">
        <v>204</v>
      </c>
      <c r="I103" s="0"/>
      <c r="N103" s="2" t="n">
        <v>0.0</v>
      </c>
      <c r="O103" s="2" t="n">
        <v>0.0</v>
      </c>
      <c r="P103" s="3"/>
      <c r="R103" s="3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3"/>
      <c r="AN103" s="28"/>
      <c r="AO103" s="28"/>
      <c r="AP103" s="28"/>
      <c r="AQ103" s="28"/>
      <c r="AR103" s="28"/>
      <c r="AS103" s="28"/>
      <c r="AT103" s="28"/>
      <c r="AU103" s="3"/>
      <c r="AV103" s="26" t="n">
        <v>38.0491943359375</v>
      </c>
      <c r="AW103" s="3" t="s">
        <v>211</v>
      </c>
      <c r="AX103" s="3" t="s">
        <v>204</v>
      </c>
    </row>
    <row r="104" ht="15.0" customHeight="true">
      <c r="A104" s="11" t="s">
        <v>550</v>
      </c>
      <c r="B104" s="0" t="s">
        <v>551</v>
      </c>
      <c r="C104" s="0" t="s">
        <v>552</v>
      </c>
      <c r="D104" s="9" t="s">
        <v>542</v>
      </c>
      <c r="E104" s="11" t="s">
        <v>452</v>
      </c>
      <c r="F104" s="11" t="s">
        <v>543</v>
      </c>
      <c r="G104" s="11" t="s">
        <v>333</v>
      </c>
      <c r="H104" s="11" t="s">
        <v>204</v>
      </c>
      <c r="I104" s="0"/>
      <c r="N104" s="2" t="n">
        <v>0.0</v>
      </c>
      <c r="O104" s="2" t="n">
        <v>0.0</v>
      </c>
      <c r="P104" s="3"/>
      <c r="R104" s="3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3"/>
      <c r="AN104" s="28"/>
      <c r="AO104" s="28"/>
      <c r="AP104" s="28"/>
      <c r="AQ104" s="28"/>
      <c r="AR104" s="28"/>
      <c r="AS104" s="28"/>
      <c r="AT104" s="28"/>
      <c r="AU104" s="3"/>
      <c r="AV104" s="26" t="n">
        <v>40.85478591918945</v>
      </c>
      <c r="AW104" s="3" t="s">
        <v>211</v>
      </c>
      <c r="AX104" s="3" t="s">
        <v>204</v>
      </c>
    </row>
    <row r="105" ht="15.0" customHeight="true">
      <c r="A105" s="11" t="s">
        <v>553</v>
      </c>
      <c r="B105" s="0" t="s">
        <v>554</v>
      </c>
      <c r="C105" s="0" t="s">
        <v>555</v>
      </c>
      <c r="D105" s="9" t="s">
        <v>542</v>
      </c>
      <c r="E105" s="11" t="s">
        <v>452</v>
      </c>
      <c r="F105" s="11" t="s">
        <v>543</v>
      </c>
      <c r="G105" s="11" t="s">
        <v>333</v>
      </c>
      <c r="H105" s="11" t="s">
        <v>204</v>
      </c>
      <c r="I105" s="0"/>
      <c r="N105" s="2" t="n">
        <v>0.0</v>
      </c>
      <c r="O105" s="2" t="n">
        <v>0.0</v>
      </c>
      <c r="P105" s="3"/>
      <c r="R105" s="3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3"/>
      <c r="AN105" s="28"/>
      <c r="AO105" s="28"/>
      <c r="AP105" s="28"/>
      <c r="AQ105" s="28"/>
      <c r="AR105" s="28"/>
      <c r="AS105" s="28"/>
      <c r="AT105" s="28"/>
      <c r="AU105" s="3"/>
      <c r="AV105" s="26" t="n">
        <v>47.34782409667969</v>
      </c>
      <c r="AW105" s="3" t="s">
        <v>211</v>
      </c>
      <c r="AX105" s="3" t="s">
        <v>204</v>
      </c>
    </row>
    <row r="106" ht="15.0" customHeight="true">
      <c r="A106" s="11" t="s">
        <v>556</v>
      </c>
      <c r="B106" s="0" t="s">
        <v>557</v>
      </c>
      <c r="C106" s="0" t="s">
        <v>558</v>
      </c>
      <c r="D106" s="9" t="s">
        <v>542</v>
      </c>
      <c r="E106" s="11" t="s">
        <v>452</v>
      </c>
      <c r="F106" s="11" t="s">
        <v>543</v>
      </c>
      <c r="G106" s="11" t="s">
        <v>333</v>
      </c>
      <c r="H106" s="11" t="s">
        <v>204</v>
      </c>
      <c r="I106" s="0"/>
      <c r="N106" s="2" t="n">
        <v>0.0</v>
      </c>
      <c r="O106" s="2" t="n">
        <v>0.0</v>
      </c>
      <c r="P106" s="3"/>
      <c r="R106" s="3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3"/>
      <c r="AN106" s="28"/>
      <c r="AO106" s="28"/>
      <c r="AP106" s="28"/>
      <c r="AQ106" s="28"/>
      <c r="AR106" s="28"/>
      <c r="AS106" s="28"/>
      <c r="AT106" s="28"/>
      <c r="AU106" s="3"/>
      <c r="AV106" s="26" t="n">
        <v>46.221797943115234</v>
      </c>
      <c r="AW106" s="3" t="s">
        <v>211</v>
      </c>
      <c r="AX106" s="3" t="s">
        <v>204</v>
      </c>
    </row>
    <row r="107" ht="15.0" customHeight="true">
      <c r="A107" s="11" t="s">
        <v>559</v>
      </c>
      <c r="B107" s="0" t="s">
        <v>560</v>
      </c>
      <c r="C107" s="0" t="s">
        <v>561</v>
      </c>
      <c r="D107" s="9" t="s">
        <v>542</v>
      </c>
      <c r="E107" s="11" t="s">
        <v>452</v>
      </c>
      <c r="F107" s="11" t="s">
        <v>543</v>
      </c>
      <c r="G107" s="11" t="s">
        <v>333</v>
      </c>
      <c r="H107" s="11" t="s">
        <v>204</v>
      </c>
      <c r="I107" s="0"/>
      <c r="N107" s="2" t="n">
        <v>0.0</v>
      </c>
      <c r="O107" s="2" t="n">
        <v>0.0</v>
      </c>
      <c r="P107" s="3"/>
      <c r="R107" s="3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3"/>
      <c r="AN107" s="28"/>
      <c r="AO107" s="28"/>
      <c r="AP107" s="28"/>
      <c r="AQ107" s="28"/>
      <c r="AR107" s="28"/>
      <c r="AS107" s="28"/>
      <c r="AT107" s="28"/>
      <c r="AU107" s="3"/>
      <c r="AV107" s="26" t="n">
        <v>46.9067268371582</v>
      </c>
      <c r="AW107" s="3" t="s">
        <v>211</v>
      </c>
      <c r="AX107" s="3" t="s">
        <v>204</v>
      </c>
    </row>
    <row r="108" ht="15.0" customHeight="true">
      <c r="A108" s="11" t="s">
        <v>562</v>
      </c>
      <c r="B108" s="0" t="s">
        <v>563</v>
      </c>
      <c r="C108" s="0" t="s">
        <v>564</v>
      </c>
      <c r="D108" s="9" t="s">
        <v>542</v>
      </c>
      <c r="E108" s="11" t="s">
        <v>452</v>
      </c>
      <c r="F108" s="11" t="s">
        <v>543</v>
      </c>
      <c r="G108" s="11" t="s">
        <v>333</v>
      </c>
      <c r="H108" s="11" t="s">
        <v>204</v>
      </c>
      <c r="I108" s="0"/>
      <c r="N108" s="2" t="n">
        <v>0.0</v>
      </c>
      <c r="O108" s="2" t="n">
        <v>0.0</v>
      </c>
      <c r="P108" s="3"/>
      <c r="R108" s="3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3"/>
      <c r="AN108" s="28"/>
      <c r="AO108" s="28"/>
      <c r="AP108" s="28"/>
      <c r="AQ108" s="28"/>
      <c r="AR108" s="28"/>
      <c r="AS108" s="28"/>
      <c r="AT108" s="28"/>
      <c r="AU108" s="3"/>
      <c r="AV108" s="26" t="n">
        <v>39.580814361572266</v>
      </c>
      <c r="AW108" s="3" t="s">
        <v>211</v>
      </c>
      <c r="AX108" s="3" t="s">
        <v>204</v>
      </c>
    </row>
    <row r="109" ht="15.0" customHeight="true">
      <c r="A109" s="11" t="s">
        <v>565</v>
      </c>
      <c r="B109" s="0" t="s">
        <v>566</v>
      </c>
      <c r="C109" s="0" t="s">
        <v>567</v>
      </c>
      <c r="D109" s="9" t="s">
        <v>542</v>
      </c>
      <c r="E109" s="11" t="s">
        <v>452</v>
      </c>
      <c r="F109" s="11" t="s">
        <v>543</v>
      </c>
      <c r="G109" s="11" t="s">
        <v>333</v>
      </c>
      <c r="H109" s="11" t="s">
        <v>204</v>
      </c>
      <c r="I109" s="0"/>
      <c r="N109" s="2" t="n">
        <v>0.0</v>
      </c>
      <c r="O109" s="2" t="n">
        <v>0.0</v>
      </c>
      <c r="P109" s="3"/>
      <c r="R109" s="3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3"/>
      <c r="AN109" s="28"/>
      <c r="AO109" s="28"/>
      <c r="AP109" s="28"/>
      <c r="AQ109" s="28"/>
      <c r="AR109" s="28"/>
      <c r="AS109" s="28"/>
      <c r="AT109" s="28"/>
      <c r="AU109" s="3"/>
      <c r="AV109" s="26" t="n">
        <v>43.38343811035156</v>
      </c>
      <c r="AW109" s="3" t="s">
        <v>211</v>
      </c>
      <c r="AX109" s="3" t="s">
        <v>204</v>
      </c>
    </row>
    <row r="110" ht="15.0" customHeight="true">
      <c r="A110" s="11" t="s">
        <v>568</v>
      </c>
      <c r="B110" s="0" t="s">
        <v>569</v>
      </c>
      <c r="C110" s="0" t="s">
        <v>570</v>
      </c>
      <c r="D110" s="9" t="s">
        <v>542</v>
      </c>
      <c r="E110" s="11" t="s">
        <v>452</v>
      </c>
      <c r="F110" s="11" t="s">
        <v>543</v>
      </c>
      <c r="G110" s="11" t="s">
        <v>333</v>
      </c>
      <c r="H110" s="11" t="s">
        <v>204</v>
      </c>
      <c r="I110" s="0"/>
      <c r="N110" s="2" t="n">
        <v>0.0</v>
      </c>
      <c r="O110" s="2" t="n">
        <v>0.0</v>
      </c>
      <c r="P110" s="3"/>
      <c r="R110" s="3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3"/>
      <c r="AN110" s="28"/>
      <c r="AO110" s="28"/>
      <c r="AP110" s="28"/>
      <c r="AQ110" s="28"/>
      <c r="AR110" s="28"/>
      <c r="AS110" s="28"/>
      <c r="AT110" s="28"/>
      <c r="AU110" s="3"/>
      <c r="AV110" s="26" t="n">
        <v>47.03275680541992</v>
      </c>
      <c r="AW110" s="3" t="s">
        <v>211</v>
      </c>
      <c r="AX110" s="3" t="s">
        <v>204</v>
      </c>
    </row>
    <row r="111" ht="15.0" customHeight="true">
      <c r="A111" s="11" t="s">
        <v>571</v>
      </c>
      <c r="B111" s="0" t="s">
        <v>572</v>
      </c>
      <c r="C111" s="0" t="s">
        <v>364</v>
      </c>
      <c r="D111" s="9" t="s">
        <v>542</v>
      </c>
      <c r="E111" s="11" t="s">
        <v>452</v>
      </c>
      <c r="F111" s="11" t="s">
        <v>543</v>
      </c>
      <c r="G111" s="11" t="s">
        <v>333</v>
      </c>
      <c r="H111" s="11" t="s">
        <v>204</v>
      </c>
      <c r="I111" s="0"/>
      <c r="N111" s="2" t="n">
        <v>0.0</v>
      </c>
      <c r="O111" s="2" t="n">
        <v>0.0</v>
      </c>
      <c r="P111" s="3"/>
      <c r="R111" s="3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3"/>
      <c r="AN111" s="28"/>
      <c r="AO111" s="28"/>
      <c r="AP111" s="28"/>
      <c r="AQ111" s="28"/>
      <c r="AR111" s="28"/>
      <c r="AS111" s="28"/>
      <c r="AT111" s="28"/>
      <c r="AU111" s="3"/>
      <c r="AV111" s="26" t="n">
        <v>40.90946578979492</v>
      </c>
      <c r="AW111" s="3" t="s">
        <v>211</v>
      </c>
      <c r="AX111" s="3" t="s">
        <v>204</v>
      </c>
    </row>
    <row r="112" ht="15.0" customHeight="true">
      <c r="A112" s="11" t="s">
        <v>573</v>
      </c>
      <c r="B112" s="0" t="s">
        <v>572</v>
      </c>
      <c r="C112" s="0" t="s">
        <v>574</v>
      </c>
      <c r="D112" s="9" t="s">
        <v>542</v>
      </c>
      <c r="E112" s="11" t="s">
        <v>452</v>
      </c>
      <c r="F112" s="11" t="s">
        <v>543</v>
      </c>
      <c r="G112" s="11" t="s">
        <v>333</v>
      </c>
      <c r="H112" s="11" t="s">
        <v>204</v>
      </c>
      <c r="I112" s="0"/>
      <c r="N112" s="2" t="n">
        <v>0.0</v>
      </c>
      <c r="O112" s="2" t="n">
        <v>0.0</v>
      </c>
      <c r="P112" s="3"/>
      <c r="R112" s="3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3"/>
      <c r="AN112" s="28"/>
      <c r="AO112" s="28"/>
      <c r="AP112" s="28"/>
      <c r="AQ112" s="28"/>
      <c r="AR112" s="28"/>
      <c r="AS112" s="28"/>
      <c r="AT112" s="28"/>
      <c r="AU112" s="3"/>
      <c r="AV112" s="26" t="n">
        <v>40.41094970703125</v>
      </c>
      <c r="AW112" s="3" t="s">
        <v>211</v>
      </c>
      <c r="AX112" s="3" t="s">
        <v>204</v>
      </c>
    </row>
    <row r="113" ht="15.0" customHeight="true">
      <c r="A113" s="11" t="s">
        <v>575</v>
      </c>
      <c r="B113" s="0" t="s">
        <v>576</v>
      </c>
      <c r="C113" s="0" t="s">
        <v>546</v>
      </c>
      <c r="D113" s="9" t="s">
        <v>577</v>
      </c>
      <c r="E113" s="11" t="s">
        <v>578</v>
      </c>
      <c r="F113" s="11" t="s">
        <v>578</v>
      </c>
      <c r="G113" s="11" t="s">
        <v>289</v>
      </c>
      <c r="H113" s="11" t="s">
        <v>204</v>
      </c>
      <c r="I113" s="0"/>
      <c r="K113" s="28" t="n">
        <v>43799.0</v>
      </c>
      <c r="M113" s="28" t="s">
        <v>209</v>
      </c>
      <c r="N113" s="2" t="n">
        <v>0.0</v>
      </c>
      <c r="O113" s="2" t="n">
        <v>1.0</v>
      </c>
      <c r="P113" s="3"/>
      <c r="R113" s="3"/>
      <c r="S113" s="28" t="n">
        <v>40831.0</v>
      </c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3"/>
      <c r="AN113" s="28"/>
      <c r="AO113" s="28"/>
      <c r="AP113" s="28"/>
      <c r="AQ113" s="28"/>
      <c r="AR113" s="28"/>
      <c r="AS113" s="28"/>
      <c r="AT113" s="28"/>
      <c r="AU113" s="3"/>
      <c r="AV113" s="26" t="n">
        <v>43.427276611328125</v>
      </c>
      <c r="AW113" s="3" t="s">
        <v>211</v>
      </c>
      <c r="AX113" s="3" t="s">
        <v>204</v>
      </c>
    </row>
    <row r="114" ht="15.0" customHeight="true">
      <c r="A114" s="11" t="s">
        <v>579</v>
      </c>
      <c r="B114" s="0" t="s">
        <v>580</v>
      </c>
      <c r="C114" s="0" t="s">
        <v>581</v>
      </c>
      <c r="D114" s="9" t="s">
        <v>577</v>
      </c>
      <c r="E114" s="11" t="s">
        <v>578</v>
      </c>
      <c r="F114" s="11" t="s">
        <v>578</v>
      </c>
      <c r="G114" s="11" t="s">
        <v>458</v>
      </c>
      <c r="H114" s="11" t="s">
        <v>204</v>
      </c>
      <c r="I114" s="0"/>
      <c r="N114" s="2" t="n">
        <v>0.0</v>
      </c>
      <c r="O114" s="2" t="n">
        <v>0.0</v>
      </c>
      <c r="P114" s="3"/>
      <c r="R114" s="3"/>
      <c r="S114" s="28"/>
      <c r="T114" s="28"/>
      <c r="U114" s="28" t="n">
        <v>41594.0</v>
      </c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3"/>
      <c r="AN114" s="28"/>
      <c r="AO114" s="28"/>
      <c r="AP114" s="28"/>
      <c r="AQ114" s="28"/>
      <c r="AR114" s="28"/>
      <c r="AS114" s="28"/>
      <c r="AT114" s="28"/>
      <c r="AU114" s="3"/>
      <c r="AV114" s="26" t="n">
        <v>48.79987716674805</v>
      </c>
      <c r="AW114" s="3" t="s">
        <v>211</v>
      </c>
      <c r="AX114" s="3" t="s">
        <v>204</v>
      </c>
    </row>
    <row r="115" ht="15.0" customHeight="true">
      <c r="A115" s="11" t="s">
        <v>582</v>
      </c>
      <c r="B115" s="0" t="s">
        <v>583</v>
      </c>
      <c r="C115" s="0" t="s">
        <v>237</v>
      </c>
      <c r="D115" s="9" t="s">
        <v>577</v>
      </c>
      <c r="E115" s="11" t="s">
        <v>578</v>
      </c>
      <c r="F115" s="11" t="s">
        <v>578</v>
      </c>
      <c r="G115" s="11" t="s">
        <v>347</v>
      </c>
      <c r="H115" s="11" t="s">
        <v>204</v>
      </c>
      <c r="I115" s="0"/>
      <c r="N115" s="2" t="n">
        <v>0.0</v>
      </c>
      <c r="O115" s="2" t="n">
        <v>0.0</v>
      </c>
      <c r="P115" s="3"/>
      <c r="R115" s="3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3"/>
      <c r="AN115" s="28"/>
      <c r="AO115" s="28"/>
      <c r="AP115" s="28"/>
      <c r="AQ115" s="28"/>
      <c r="AR115" s="28"/>
      <c r="AS115" s="28"/>
      <c r="AT115" s="28"/>
      <c r="AU115" s="3"/>
      <c r="AV115" s="26" t="n">
        <v>35.73971939086914</v>
      </c>
      <c r="AW115" s="3" t="s">
        <v>211</v>
      </c>
      <c r="AX115" s="3" t="s">
        <v>204</v>
      </c>
    </row>
    <row r="116" ht="15.0" customHeight="true">
      <c r="A116" s="11" t="s">
        <v>584</v>
      </c>
      <c r="B116" s="0" t="s">
        <v>585</v>
      </c>
      <c r="C116" s="0" t="s">
        <v>359</v>
      </c>
      <c r="D116" s="9" t="s">
        <v>577</v>
      </c>
      <c r="E116" s="11" t="s">
        <v>578</v>
      </c>
      <c r="F116" s="11" t="s">
        <v>578</v>
      </c>
      <c r="G116" s="11" t="s">
        <v>293</v>
      </c>
      <c r="H116" s="11" t="s">
        <v>204</v>
      </c>
      <c r="I116" s="0"/>
      <c r="N116" s="2" t="n">
        <v>0.0</v>
      </c>
      <c r="O116" s="2" t="n">
        <v>0.0</v>
      </c>
      <c r="P116" s="3"/>
      <c r="R116" s="3"/>
      <c r="S116" s="28"/>
      <c r="T116" s="28"/>
      <c r="U116" s="28"/>
      <c r="V116" s="28" t="n">
        <v>42658.0</v>
      </c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3"/>
      <c r="AN116" s="28"/>
      <c r="AO116" s="28"/>
      <c r="AP116" s="28"/>
      <c r="AQ116" s="28"/>
      <c r="AR116" s="28"/>
      <c r="AS116" s="28"/>
      <c r="AT116" s="28"/>
      <c r="AU116" s="3"/>
      <c r="AV116" s="26" t="n">
        <v>55.917686462402344</v>
      </c>
      <c r="AW116" s="3" t="s">
        <v>211</v>
      </c>
      <c r="AX116" s="3" t="s">
        <v>204</v>
      </c>
    </row>
    <row r="117" ht="15.0" customHeight="true">
      <c r="A117" s="11" t="s">
        <v>586</v>
      </c>
      <c r="B117" s="0" t="s">
        <v>587</v>
      </c>
      <c r="C117" s="0" t="s">
        <v>415</v>
      </c>
      <c r="D117" s="9" t="s">
        <v>577</v>
      </c>
      <c r="E117" s="11" t="s">
        <v>578</v>
      </c>
      <c r="F117" s="11" t="s">
        <v>578</v>
      </c>
      <c r="G117" s="11" t="s">
        <v>293</v>
      </c>
      <c r="H117" s="11" t="s">
        <v>204</v>
      </c>
      <c r="I117" s="0"/>
      <c r="N117" s="2" t="n">
        <v>0.0</v>
      </c>
      <c r="O117" s="2" t="n">
        <v>0.0</v>
      </c>
      <c r="P117" s="3"/>
      <c r="R117" s="3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3"/>
      <c r="AN117" s="28"/>
      <c r="AO117" s="28"/>
      <c r="AP117" s="28"/>
      <c r="AQ117" s="28"/>
      <c r="AR117" s="28"/>
      <c r="AS117" s="28"/>
      <c r="AT117" s="28"/>
      <c r="AU117" s="3"/>
      <c r="AV117" s="26" t="n">
        <v>45.536865234375</v>
      </c>
      <c r="AW117" s="3" t="s">
        <v>211</v>
      </c>
      <c r="AX117" s="3" t="s">
        <v>204</v>
      </c>
    </row>
    <row r="118" ht="15.0" customHeight="true">
      <c r="A118" s="11" t="s">
        <v>588</v>
      </c>
      <c r="B118" s="0" t="s">
        <v>587</v>
      </c>
      <c r="C118" s="0" t="s">
        <v>589</v>
      </c>
      <c r="D118" s="9" t="s">
        <v>577</v>
      </c>
      <c r="E118" s="11" t="s">
        <v>578</v>
      </c>
      <c r="F118" s="11" t="s">
        <v>578</v>
      </c>
      <c r="G118" s="11" t="s">
        <v>293</v>
      </c>
      <c r="H118" s="11" t="s">
        <v>204</v>
      </c>
      <c r="I118" s="0"/>
      <c r="N118" s="2" t="n">
        <v>0.0</v>
      </c>
      <c r="O118" s="2" t="n">
        <v>0.0</v>
      </c>
      <c r="P118" s="3"/>
      <c r="R118" s="3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3"/>
      <c r="AN118" s="28"/>
      <c r="AO118" s="28"/>
      <c r="AP118" s="28"/>
      <c r="AQ118" s="28"/>
      <c r="AR118" s="28"/>
      <c r="AS118" s="28"/>
      <c r="AT118" s="28"/>
      <c r="AU118" s="3"/>
      <c r="AV118" s="26" t="n">
        <v>46.1423454284668</v>
      </c>
      <c r="AW118" s="3" t="s">
        <v>211</v>
      </c>
      <c r="AX118" s="3" t="s">
        <v>204</v>
      </c>
    </row>
    <row r="119" ht="15.0" customHeight="true">
      <c r="A119" s="11" t="s">
        <v>590</v>
      </c>
      <c r="B119" s="0" t="s">
        <v>591</v>
      </c>
      <c r="C119" s="0" t="s">
        <v>277</v>
      </c>
      <c r="D119" s="9" t="s">
        <v>577</v>
      </c>
      <c r="E119" s="11" t="s">
        <v>578</v>
      </c>
      <c r="F119" s="11" t="s">
        <v>578</v>
      </c>
      <c r="G119" s="11" t="s">
        <v>297</v>
      </c>
      <c r="H119" s="11" t="s">
        <v>204</v>
      </c>
      <c r="I119" s="0"/>
      <c r="N119" s="2" t="n">
        <v>0.0</v>
      </c>
      <c r="O119" s="2" t="n">
        <v>0.0</v>
      </c>
      <c r="P119" s="3"/>
      <c r="R119" s="3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3"/>
      <c r="AN119" s="28"/>
      <c r="AO119" s="28"/>
      <c r="AP119" s="28"/>
      <c r="AQ119" s="28"/>
      <c r="AR119" s="28"/>
      <c r="AS119" s="28"/>
      <c r="AT119" s="28"/>
      <c r="AU119" s="3"/>
      <c r="AV119" s="26" t="n">
        <v>41.183441162109375</v>
      </c>
      <c r="AW119" s="3" t="s">
        <v>211</v>
      </c>
      <c r="AX119" s="3" t="s">
        <v>204</v>
      </c>
    </row>
    <row r="120" ht="15.0" customHeight="true">
      <c r="A120" s="11" t="s">
        <v>592</v>
      </c>
      <c r="B120" s="0" t="s">
        <v>593</v>
      </c>
      <c r="C120" s="0" t="s">
        <v>594</v>
      </c>
      <c r="D120" s="9" t="s">
        <v>595</v>
      </c>
      <c r="E120" s="11" t="s">
        <v>578</v>
      </c>
      <c r="F120" s="11" t="s">
        <v>596</v>
      </c>
      <c r="G120" s="11" t="s">
        <v>311</v>
      </c>
      <c r="H120" s="11" t="s">
        <v>204</v>
      </c>
      <c r="I120" s="0"/>
      <c r="L120" s="28" t="s">
        <v>209</v>
      </c>
      <c r="N120" s="2" t="n">
        <v>1.0</v>
      </c>
      <c r="O120" s="2" t="n">
        <v>1.0</v>
      </c>
      <c r="P120" s="3"/>
      <c r="Q120" s="3" t="s">
        <v>211</v>
      </c>
      <c r="R120" s="3"/>
      <c r="S120" s="28"/>
      <c r="T120" s="28"/>
      <c r="U120" s="28"/>
      <c r="V120" s="28"/>
      <c r="W120" s="28"/>
      <c r="X120" s="28"/>
      <c r="Y120" s="28"/>
      <c r="Z120" s="28" t="n">
        <v>43211.0</v>
      </c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3"/>
      <c r="AN120" s="28"/>
      <c r="AO120" s="28"/>
      <c r="AP120" s="28"/>
      <c r="AQ120" s="28"/>
      <c r="AR120" s="28"/>
      <c r="AS120" s="28"/>
      <c r="AT120" s="28"/>
      <c r="AU120" s="3"/>
      <c r="AV120" s="26" t="n">
        <v>20.608211517333984</v>
      </c>
      <c r="AW120" s="3" t="s">
        <v>211</v>
      </c>
      <c r="AX120" s="3" t="s">
        <v>211</v>
      </c>
    </row>
    <row r="121" ht="15.0" customHeight="true">
      <c r="A121" s="11" t="s">
        <v>597</v>
      </c>
      <c r="B121" s="0" t="s">
        <v>598</v>
      </c>
      <c r="C121" s="0" t="s">
        <v>599</v>
      </c>
      <c r="D121" s="9" t="s">
        <v>595</v>
      </c>
      <c r="E121" s="11" t="s">
        <v>578</v>
      </c>
      <c r="F121" s="11" t="s">
        <v>596</v>
      </c>
      <c r="G121" s="11" t="s">
        <v>318</v>
      </c>
      <c r="H121" s="11" t="s">
        <v>204</v>
      </c>
      <c r="I121" s="0"/>
      <c r="M121" s="28" t="n">
        <v>43815.0</v>
      </c>
      <c r="N121" s="2" t="n">
        <v>0.0</v>
      </c>
      <c r="O121" s="2" t="n">
        <v>1.0</v>
      </c>
      <c r="P121" s="3"/>
      <c r="R121" s="3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3"/>
      <c r="AN121" s="28"/>
      <c r="AO121" s="28"/>
      <c r="AP121" s="28"/>
      <c r="AQ121" s="28"/>
      <c r="AR121" s="28"/>
      <c r="AS121" s="28"/>
      <c r="AT121" s="28"/>
      <c r="AU121" s="3"/>
      <c r="AV121" s="26" t="n">
        <v>21.040971755981445</v>
      </c>
      <c r="AW121" s="3" t="s">
        <v>211</v>
      </c>
      <c r="AX121" s="3" t="s">
        <v>211</v>
      </c>
    </row>
    <row r="122" ht="15.0" customHeight="true">
      <c r="A122" s="11" t="s">
        <v>600</v>
      </c>
      <c r="B122" s="0" t="s">
        <v>601</v>
      </c>
      <c r="C122" s="0" t="s">
        <v>602</v>
      </c>
      <c r="D122" s="9" t="s">
        <v>595</v>
      </c>
      <c r="E122" s="11" t="s">
        <v>578</v>
      </c>
      <c r="F122" s="11" t="s">
        <v>596</v>
      </c>
      <c r="G122" s="11" t="s">
        <v>318</v>
      </c>
      <c r="H122" s="11" t="s">
        <v>204</v>
      </c>
      <c r="I122" s="0"/>
      <c r="M122" s="28" t="n">
        <v>43986.0</v>
      </c>
      <c r="N122" s="2" t="n">
        <v>0.0</v>
      </c>
      <c r="O122" s="2" t="n">
        <v>1.0</v>
      </c>
      <c r="P122" s="3"/>
      <c r="R122" s="3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3"/>
      <c r="AN122" s="28"/>
      <c r="AO122" s="28"/>
      <c r="AP122" s="28"/>
      <c r="AQ122" s="28"/>
      <c r="AR122" s="28"/>
      <c r="AS122" s="28"/>
      <c r="AT122" s="28"/>
      <c r="AU122" s="3"/>
      <c r="AV122" s="26" t="n">
        <v>19.75067710876465</v>
      </c>
      <c r="AW122" s="3" t="s">
        <v>211</v>
      </c>
      <c r="AX122" s="3" t="s">
        <v>211</v>
      </c>
    </row>
    <row r="123" ht="15.0" customHeight="true">
      <c r="A123" s="11" t="s">
        <v>603</v>
      </c>
      <c r="B123" s="0" t="s">
        <v>604</v>
      </c>
      <c r="C123" s="0" t="s">
        <v>605</v>
      </c>
      <c r="D123" s="9" t="s">
        <v>595</v>
      </c>
      <c r="E123" s="11" t="s">
        <v>578</v>
      </c>
      <c r="F123" s="11" t="s">
        <v>596</v>
      </c>
      <c r="G123" s="11" t="s">
        <v>318</v>
      </c>
      <c r="H123" s="11" t="s">
        <v>204</v>
      </c>
      <c r="I123" s="0"/>
      <c r="M123" s="28" t="n">
        <v>43984.0</v>
      </c>
      <c r="N123" s="2" t="n">
        <v>0.0</v>
      </c>
      <c r="O123" s="2" t="n">
        <v>1.0</v>
      </c>
      <c r="P123" s="3"/>
      <c r="R123" s="3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3"/>
      <c r="AN123" s="28"/>
      <c r="AO123" s="28"/>
      <c r="AP123" s="28"/>
      <c r="AQ123" s="28"/>
      <c r="AR123" s="28"/>
      <c r="AS123" s="28"/>
      <c r="AT123" s="28"/>
      <c r="AU123" s="3"/>
      <c r="AV123" s="26" t="n">
        <v>20.523279190063477</v>
      </c>
      <c r="AW123" s="3" t="s">
        <v>211</v>
      </c>
      <c r="AX123" s="3" t="s">
        <v>211</v>
      </c>
    </row>
    <row r="124" ht="15.0" customHeight="true">
      <c r="A124" s="11" t="s">
        <v>606</v>
      </c>
      <c r="B124" s="0" t="s">
        <v>607</v>
      </c>
      <c r="C124" s="0" t="s">
        <v>608</v>
      </c>
      <c r="D124" s="9" t="s">
        <v>595</v>
      </c>
      <c r="E124" s="11" t="s">
        <v>578</v>
      </c>
      <c r="F124" s="11" t="s">
        <v>596</v>
      </c>
      <c r="G124" s="11" t="s">
        <v>318</v>
      </c>
      <c r="H124" s="11" t="s">
        <v>204</v>
      </c>
      <c r="I124" s="0"/>
      <c r="N124" s="2" t="n">
        <v>0.0</v>
      </c>
      <c r="O124" s="2" t="n">
        <v>0.0</v>
      </c>
      <c r="P124" s="3"/>
      <c r="R124" s="3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3"/>
      <c r="AN124" s="28"/>
      <c r="AO124" s="28"/>
      <c r="AP124" s="28"/>
      <c r="AQ124" s="28"/>
      <c r="AR124" s="28"/>
      <c r="AS124" s="28"/>
      <c r="AT124" s="28"/>
      <c r="AU124" s="3"/>
      <c r="AV124" s="26" t="n">
        <v>20.841087341308594</v>
      </c>
      <c r="AW124" s="3" t="s">
        <v>211</v>
      </c>
      <c r="AX124" s="3" t="s">
        <v>211</v>
      </c>
    </row>
    <row r="125" ht="15.0" customHeight="true">
      <c r="A125" s="11" t="s">
        <v>609</v>
      </c>
      <c r="B125" s="0" t="s">
        <v>610</v>
      </c>
      <c r="C125" s="0" t="s">
        <v>611</v>
      </c>
      <c r="D125" s="9" t="s">
        <v>595</v>
      </c>
      <c r="E125" s="11" t="s">
        <v>578</v>
      </c>
      <c r="F125" s="11" t="s">
        <v>596</v>
      </c>
      <c r="G125" s="11" t="s">
        <v>318</v>
      </c>
      <c r="H125" s="11" t="s">
        <v>204</v>
      </c>
      <c r="I125" s="0"/>
      <c r="M125" s="28" t="n">
        <v>43986.0</v>
      </c>
      <c r="N125" s="2" t="n">
        <v>0.0</v>
      </c>
      <c r="O125" s="2" t="n">
        <v>1.0</v>
      </c>
      <c r="P125" s="3"/>
      <c r="R125" s="3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3"/>
      <c r="AN125" s="28"/>
      <c r="AO125" s="28"/>
      <c r="AP125" s="28"/>
      <c r="AQ125" s="28"/>
      <c r="AR125" s="28"/>
      <c r="AS125" s="28"/>
      <c r="AT125" s="28"/>
      <c r="AU125" s="3"/>
      <c r="AV125" s="26" t="n">
        <v>21.043712615966797</v>
      </c>
      <c r="AW125" s="3" t="s">
        <v>211</v>
      </c>
      <c r="AX125" s="3" t="s">
        <v>211</v>
      </c>
    </row>
    <row r="126" ht="15.0" customHeight="true">
      <c r="A126" s="11" t="s">
        <v>612</v>
      </c>
      <c r="B126" s="0" t="s">
        <v>613</v>
      </c>
      <c r="C126" s="0" t="s">
        <v>614</v>
      </c>
      <c r="D126" s="9" t="s">
        <v>615</v>
      </c>
      <c r="E126" s="11" t="s">
        <v>578</v>
      </c>
      <c r="F126" s="11" t="s">
        <v>616</v>
      </c>
      <c r="G126" s="11" t="s">
        <v>328</v>
      </c>
      <c r="H126" s="11" t="s">
        <v>204</v>
      </c>
      <c r="I126" s="0"/>
      <c r="L126" s="28" t="s">
        <v>209</v>
      </c>
      <c r="N126" s="2" t="n">
        <v>1.0</v>
      </c>
      <c r="O126" s="2" t="n">
        <v>1.0</v>
      </c>
      <c r="P126" s="3"/>
      <c r="Q126" s="3" t="s">
        <v>211</v>
      </c>
      <c r="R126" s="3"/>
      <c r="S126" s="28"/>
      <c r="T126" s="28" t="n">
        <v>42281.0</v>
      </c>
      <c r="U126" s="28"/>
      <c r="V126" s="28"/>
      <c r="W126" s="28"/>
      <c r="X126" s="28"/>
      <c r="Y126" s="28"/>
      <c r="Z126" s="28" t="n">
        <v>42840.0</v>
      </c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3"/>
      <c r="AN126" s="28"/>
      <c r="AO126" s="28"/>
      <c r="AP126" s="28"/>
      <c r="AQ126" s="28"/>
      <c r="AR126" s="28"/>
      <c r="AS126" s="28"/>
      <c r="AT126" s="28"/>
      <c r="AU126" s="3"/>
      <c r="AV126" s="26" t="n">
        <v>21.986177444458008</v>
      </c>
      <c r="AW126" s="3" t="s">
        <v>211</v>
      </c>
      <c r="AX126" s="3" t="s">
        <v>211</v>
      </c>
    </row>
    <row r="127" ht="15.0" customHeight="true">
      <c r="A127" s="11" t="s">
        <v>617</v>
      </c>
      <c r="B127" s="0" t="s">
        <v>618</v>
      </c>
      <c r="C127" s="0" t="s">
        <v>619</v>
      </c>
      <c r="D127" s="9" t="s">
        <v>615</v>
      </c>
      <c r="E127" s="11" t="s">
        <v>578</v>
      </c>
      <c r="F127" s="11" t="s">
        <v>616</v>
      </c>
      <c r="G127" s="11" t="s">
        <v>328</v>
      </c>
      <c r="H127" s="11" t="s">
        <v>204</v>
      </c>
      <c r="I127" s="0"/>
      <c r="J127" s="28" t="n">
        <v>45071.0</v>
      </c>
      <c r="L127" s="28" t="s">
        <v>209</v>
      </c>
      <c r="N127" s="2" t="n">
        <v>1.0</v>
      </c>
      <c r="O127" s="2" t="n">
        <v>1.0</v>
      </c>
      <c r="P127" s="3"/>
      <c r="R127" s="3"/>
      <c r="S127" s="28" t="n">
        <v>42658.0</v>
      </c>
      <c r="T127" s="28"/>
      <c r="U127" s="28"/>
      <c r="V127" s="28"/>
      <c r="W127" s="28"/>
      <c r="X127" s="28"/>
      <c r="Y127" s="28"/>
      <c r="Z127" s="28" t="n">
        <v>42840.0</v>
      </c>
      <c r="AA127" s="28" t="n">
        <v>43211.0</v>
      </c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3"/>
      <c r="AN127" s="28"/>
      <c r="AO127" s="28"/>
      <c r="AP127" s="28"/>
      <c r="AQ127" s="28"/>
      <c r="AR127" s="28"/>
      <c r="AS127" s="28"/>
      <c r="AT127" s="28"/>
      <c r="AU127" s="3"/>
      <c r="AV127" s="26" t="n">
        <v>20.290287017822266</v>
      </c>
      <c r="AW127" s="3" t="s">
        <v>211</v>
      </c>
      <c r="AX127" s="3" t="s">
        <v>211</v>
      </c>
    </row>
    <row r="128" ht="15.0" customHeight="true">
      <c r="A128" s="11" t="s">
        <v>620</v>
      </c>
      <c r="B128" s="0" t="s">
        <v>621</v>
      </c>
      <c r="C128" s="0" t="s">
        <v>622</v>
      </c>
      <c r="D128" s="9" t="s">
        <v>615</v>
      </c>
      <c r="E128" s="11" t="s">
        <v>578</v>
      </c>
      <c r="F128" s="11" t="s">
        <v>616</v>
      </c>
      <c r="G128" s="11" t="s">
        <v>328</v>
      </c>
      <c r="H128" s="11" t="s">
        <v>204</v>
      </c>
      <c r="I128" s="0"/>
      <c r="M128" s="28" t="n">
        <v>43998.0</v>
      </c>
      <c r="N128" s="2" t="n">
        <v>0.0</v>
      </c>
      <c r="O128" s="2" t="n">
        <v>1.0</v>
      </c>
      <c r="P128" s="3"/>
      <c r="R128" s="3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3"/>
      <c r="AN128" s="28"/>
      <c r="AO128" s="28"/>
      <c r="AP128" s="28"/>
      <c r="AQ128" s="28"/>
      <c r="AR128" s="28"/>
      <c r="AS128" s="28"/>
      <c r="AT128" s="28"/>
      <c r="AU128" s="3"/>
      <c r="AV128" s="26" t="n">
        <v>20.18069839477539</v>
      </c>
      <c r="AW128" s="3" t="s">
        <v>211</v>
      </c>
      <c r="AX128" s="3" t="s">
        <v>211</v>
      </c>
    </row>
    <row r="129" ht="15.0" customHeight="true">
      <c r="A129" s="11" t="s">
        <v>623</v>
      </c>
      <c r="B129" s="0" t="s">
        <v>624</v>
      </c>
      <c r="C129" s="0" t="s">
        <v>625</v>
      </c>
      <c r="D129" s="9" t="s">
        <v>615</v>
      </c>
      <c r="E129" s="11" t="s">
        <v>578</v>
      </c>
      <c r="F129" s="11" t="s">
        <v>616</v>
      </c>
      <c r="G129" s="11" t="s">
        <v>328</v>
      </c>
      <c r="H129" s="11" t="s">
        <v>204</v>
      </c>
      <c r="I129" s="0"/>
      <c r="J129" s="28" t="n">
        <v>44659.0</v>
      </c>
      <c r="L129" s="28" t="s">
        <v>209</v>
      </c>
      <c r="N129" s="2" t="n">
        <v>1.0</v>
      </c>
      <c r="O129" s="2" t="n">
        <v>1.0</v>
      </c>
      <c r="P129" s="3"/>
      <c r="R129" s="3"/>
      <c r="S129" s="28"/>
      <c r="T129" s="28"/>
      <c r="U129" s="28"/>
      <c r="V129" s="28"/>
      <c r="W129" s="28"/>
      <c r="X129" s="28"/>
      <c r="Y129" s="28"/>
      <c r="Z129" s="28" t="n">
        <v>42483.0</v>
      </c>
      <c r="AA129" s="28" t="n">
        <v>42833.0</v>
      </c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3"/>
      <c r="AN129" s="28"/>
      <c r="AO129" s="28"/>
      <c r="AP129" s="28"/>
      <c r="AQ129" s="28"/>
      <c r="AR129" s="28"/>
      <c r="AS129" s="28"/>
      <c r="AT129" s="28"/>
      <c r="AU129" s="3"/>
      <c r="AV129" s="26" t="n">
        <v>20.873964309692383</v>
      </c>
      <c r="AW129" s="3" t="s">
        <v>211</v>
      </c>
      <c r="AX129" s="3" t="s">
        <v>211</v>
      </c>
    </row>
    <row r="130" ht="15.0" customHeight="true">
      <c r="A130" s="11" t="s">
        <v>626</v>
      </c>
      <c r="B130" s="0" t="s">
        <v>627</v>
      </c>
      <c r="C130" s="0" t="s">
        <v>485</v>
      </c>
      <c r="D130" s="9" t="s">
        <v>615</v>
      </c>
      <c r="E130" s="11" t="s">
        <v>578</v>
      </c>
      <c r="F130" s="11" t="s">
        <v>616</v>
      </c>
      <c r="G130" s="11" t="s">
        <v>328</v>
      </c>
      <c r="H130" s="11" t="s">
        <v>204</v>
      </c>
      <c r="I130" s="0"/>
      <c r="N130" s="2" t="n">
        <v>0.0</v>
      </c>
      <c r="O130" s="2" t="n">
        <v>0.0</v>
      </c>
      <c r="P130" s="3"/>
      <c r="R130" s="3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3"/>
      <c r="AN130" s="28"/>
      <c r="AO130" s="28"/>
      <c r="AP130" s="28"/>
      <c r="AQ130" s="28"/>
      <c r="AR130" s="28"/>
      <c r="AS130" s="28"/>
      <c r="AT130" s="28"/>
      <c r="AU130" s="3"/>
      <c r="AV130" s="26" t="n">
        <v>20.545196533203125</v>
      </c>
      <c r="AW130" s="3" t="s">
        <v>211</v>
      </c>
      <c r="AX130" s="3" t="s">
        <v>211</v>
      </c>
    </row>
    <row r="131" ht="15.0" customHeight="true">
      <c r="A131" s="11" t="s">
        <v>628</v>
      </c>
      <c r="B131" s="0" t="s">
        <v>629</v>
      </c>
      <c r="C131" s="0" t="s">
        <v>296</v>
      </c>
      <c r="D131" s="9" t="s">
        <v>615</v>
      </c>
      <c r="E131" s="11" t="s">
        <v>578</v>
      </c>
      <c r="F131" s="11" t="s">
        <v>616</v>
      </c>
      <c r="G131" s="11" t="s">
        <v>328</v>
      </c>
      <c r="H131" s="11" t="s">
        <v>204</v>
      </c>
      <c r="I131" s="0"/>
      <c r="N131" s="2" t="n">
        <v>0.0</v>
      </c>
      <c r="O131" s="2" t="n">
        <v>0.0</v>
      </c>
      <c r="P131" s="3"/>
      <c r="R131" s="3"/>
      <c r="S131" s="28" t="n">
        <v>41209.0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3"/>
      <c r="AN131" s="28"/>
      <c r="AO131" s="28"/>
      <c r="AP131" s="28"/>
      <c r="AQ131" s="28"/>
      <c r="AR131" s="28"/>
      <c r="AS131" s="28"/>
      <c r="AT131" s="28"/>
      <c r="AU131" s="3"/>
      <c r="AV131" s="26" t="n">
        <v>26.69588279724121</v>
      </c>
      <c r="AW131" s="3" t="s">
        <v>211</v>
      </c>
      <c r="AX131" s="3" t="s">
        <v>211</v>
      </c>
    </row>
    <row r="132" ht="15.0" customHeight="true">
      <c r="A132" s="11" t="s">
        <v>630</v>
      </c>
      <c r="B132" s="0" t="s">
        <v>631</v>
      </c>
      <c r="C132" s="0" t="s">
        <v>632</v>
      </c>
      <c r="D132" s="9" t="s">
        <v>633</v>
      </c>
      <c r="E132" s="11" t="s">
        <v>578</v>
      </c>
      <c r="F132" s="11" t="s">
        <v>634</v>
      </c>
      <c r="G132" s="11" t="s">
        <v>412</v>
      </c>
      <c r="H132" s="11" t="s">
        <v>204</v>
      </c>
      <c r="I132" s="0"/>
      <c r="J132" s="68" t="n">
        <v>43616.0</v>
      </c>
      <c r="L132" s="28" t="s">
        <v>209</v>
      </c>
      <c r="N132" s="2" t="n">
        <v>1.0</v>
      </c>
      <c r="O132" s="2" t="n">
        <v>1.0</v>
      </c>
      <c r="P132" s="3"/>
      <c r="R132" s="3"/>
      <c r="S132" s="28"/>
      <c r="T132" s="28"/>
      <c r="U132" s="28"/>
      <c r="V132" s="28"/>
      <c r="W132" s="28"/>
      <c r="X132" s="28"/>
      <c r="Y132" s="28"/>
      <c r="Z132" s="28" t="n">
        <v>39921.0</v>
      </c>
      <c r="AA132" s="28" t="n">
        <v>40726.0</v>
      </c>
      <c r="AB132" s="28"/>
      <c r="AC132" s="28"/>
      <c r="AD132" s="28" t="n">
        <v>40678.0</v>
      </c>
      <c r="AE132" s="28"/>
      <c r="AF132" s="28"/>
      <c r="AG132" s="28"/>
      <c r="AH132" s="28"/>
      <c r="AI132" s="28" t="n">
        <v>42757.0</v>
      </c>
      <c r="AJ132" s="28"/>
      <c r="AK132" s="28"/>
      <c r="AL132" s="28"/>
      <c r="AM132" s="3"/>
      <c r="AN132" s="28"/>
      <c r="AO132" s="28"/>
      <c r="AP132" s="28"/>
      <c r="AQ132" s="28"/>
      <c r="AR132" s="28" t="n">
        <v>42194.0</v>
      </c>
      <c r="AS132" s="28"/>
      <c r="AT132" s="28"/>
      <c r="AU132" s="3"/>
      <c r="AV132" s="26" t="n">
        <v>31.114944458007812</v>
      </c>
      <c r="AW132" s="3" t="s">
        <v>211</v>
      </c>
      <c r="AX132" s="3" t="s">
        <v>211</v>
      </c>
    </row>
    <row r="133" ht="15.0" customHeight="true">
      <c r="A133" s="11" t="s">
        <v>635</v>
      </c>
      <c r="B133" s="0" t="s">
        <v>366</v>
      </c>
      <c r="C133" s="0" t="s">
        <v>436</v>
      </c>
      <c r="D133" s="9" t="s">
        <v>636</v>
      </c>
      <c r="E133" s="11" t="s">
        <v>637</v>
      </c>
      <c r="F133" s="11" t="s">
        <v>637</v>
      </c>
      <c r="G133" s="11" t="s">
        <v>289</v>
      </c>
      <c r="H133" s="11" t="s">
        <v>204</v>
      </c>
      <c r="I133" s="0"/>
      <c r="J133" s="28" t="n">
        <v>44847.0</v>
      </c>
      <c r="N133" s="2" t="n">
        <v>1.0</v>
      </c>
      <c r="O133" s="2" t="n">
        <v>1.0</v>
      </c>
      <c r="P133" s="3"/>
      <c r="R133" s="3"/>
      <c r="S133" s="28"/>
      <c r="T133" s="28"/>
      <c r="U133" s="28" t="n">
        <v>43022.0</v>
      </c>
      <c r="V133" s="28"/>
      <c r="W133" s="28"/>
      <c r="X133" s="28"/>
      <c r="Y133" s="28" t="n">
        <v>43128.0</v>
      </c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3"/>
      <c r="AN133" s="28"/>
      <c r="AO133" s="28"/>
      <c r="AP133" s="28"/>
      <c r="AQ133" s="28"/>
      <c r="AR133" s="28"/>
      <c r="AS133" s="28"/>
      <c r="AT133" s="28"/>
      <c r="AU133" s="3"/>
      <c r="AV133" s="26" t="n">
        <v>55.16699981689453</v>
      </c>
      <c r="AW133" s="3" t="s">
        <v>211</v>
      </c>
      <c r="AX133" s="3" t="s">
        <v>204</v>
      </c>
    </row>
    <row r="134" ht="15.0" customHeight="true">
      <c r="A134" s="11" t="s">
        <v>638</v>
      </c>
      <c r="B134" s="0" t="s">
        <v>639</v>
      </c>
      <c r="C134" s="0" t="s">
        <v>640</v>
      </c>
      <c r="D134" s="9" t="s">
        <v>636</v>
      </c>
      <c r="E134" s="11" t="s">
        <v>637</v>
      </c>
      <c r="F134" s="11" t="s">
        <v>637</v>
      </c>
      <c r="G134" s="11" t="s">
        <v>293</v>
      </c>
      <c r="H134" s="11" t="s">
        <v>204</v>
      </c>
      <c r="I134" s="0"/>
      <c r="N134" s="2" t="n">
        <v>0.0</v>
      </c>
      <c r="O134" s="2" t="n">
        <v>0.0</v>
      </c>
      <c r="P134" s="3"/>
      <c r="R134" s="3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3"/>
      <c r="AN134" s="28"/>
      <c r="AO134" s="28"/>
      <c r="AP134" s="28"/>
      <c r="AQ134" s="28"/>
      <c r="AR134" s="28"/>
      <c r="AS134" s="28"/>
      <c r="AT134" s="28"/>
      <c r="AU134" s="3"/>
      <c r="AV134" s="26" t="n">
        <v>52.03823471069336</v>
      </c>
      <c r="AW134" s="3" t="s">
        <v>211</v>
      </c>
      <c r="AX134" s="3" t="s">
        <v>204</v>
      </c>
    </row>
    <row r="135" ht="15.0" customHeight="true">
      <c r="A135" s="11" t="s">
        <v>641</v>
      </c>
      <c r="B135" s="0" t="s">
        <v>642</v>
      </c>
      <c r="C135" s="0" t="s">
        <v>643</v>
      </c>
      <c r="D135" s="9" t="s">
        <v>636</v>
      </c>
      <c r="E135" s="11" t="s">
        <v>637</v>
      </c>
      <c r="F135" s="11" t="s">
        <v>637</v>
      </c>
      <c r="G135" s="11" t="s">
        <v>297</v>
      </c>
      <c r="H135" s="11" t="s">
        <v>204</v>
      </c>
      <c r="I135" s="0"/>
      <c r="N135" s="2" t="n">
        <v>0.0</v>
      </c>
      <c r="O135" s="2" t="n">
        <v>0.0</v>
      </c>
      <c r="P135" s="3"/>
      <c r="R135" s="3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3"/>
      <c r="AN135" s="28"/>
      <c r="AO135" s="28"/>
      <c r="AP135" s="28"/>
      <c r="AQ135" s="28"/>
      <c r="AR135" s="28"/>
      <c r="AS135" s="28"/>
      <c r="AT135" s="28"/>
      <c r="AU135" s="3"/>
      <c r="AV135" s="26" t="n">
        <v>43.93686294555664</v>
      </c>
      <c r="AW135" s="3" t="s">
        <v>211</v>
      </c>
      <c r="AX135" s="3" t="s">
        <v>204</v>
      </c>
    </row>
    <row r="136" ht="15.0" customHeight="true">
      <c r="A136" s="11" t="s">
        <v>644</v>
      </c>
      <c r="B136" s="0" t="s">
        <v>645</v>
      </c>
      <c r="C136" s="0" t="s">
        <v>646</v>
      </c>
      <c r="D136" s="9" t="s">
        <v>636</v>
      </c>
      <c r="E136" s="11" t="s">
        <v>637</v>
      </c>
      <c r="F136" s="11" t="s">
        <v>637</v>
      </c>
      <c r="G136" s="11" t="s">
        <v>305</v>
      </c>
      <c r="H136" s="11" t="s">
        <v>204</v>
      </c>
      <c r="I136" s="0"/>
      <c r="N136" s="2" t="n">
        <v>0.0</v>
      </c>
      <c r="O136" s="2" t="n">
        <v>0.0</v>
      </c>
      <c r="P136" s="3"/>
      <c r="R136" s="3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3"/>
      <c r="AN136" s="28"/>
      <c r="AO136" s="28"/>
      <c r="AP136" s="28"/>
      <c r="AQ136" s="28"/>
      <c r="AR136" s="28"/>
      <c r="AS136" s="28"/>
      <c r="AT136" s="28"/>
      <c r="AU136" s="3"/>
      <c r="AV136" s="26" t="n">
        <v>62.4190559387207</v>
      </c>
      <c r="AW136" s="3" t="s">
        <v>211</v>
      </c>
      <c r="AX136" s="3" t="s">
        <v>204</v>
      </c>
    </row>
    <row r="137" ht="15.0" customHeight="true">
      <c r="A137" s="11" t="s">
        <v>647</v>
      </c>
      <c r="B137" s="0" t="s">
        <v>648</v>
      </c>
      <c r="C137" s="0" t="s">
        <v>457</v>
      </c>
      <c r="D137" s="9" t="s">
        <v>649</v>
      </c>
      <c r="E137" s="11" t="s">
        <v>637</v>
      </c>
      <c r="F137" s="11" t="s">
        <v>650</v>
      </c>
      <c r="G137" s="11" t="s">
        <v>318</v>
      </c>
      <c r="H137" s="11" t="s">
        <v>204</v>
      </c>
      <c r="I137" s="0"/>
      <c r="N137" s="2" t="n">
        <v>0.0</v>
      </c>
      <c r="O137" s="2" t="n">
        <v>0.0</v>
      </c>
      <c r="P137" s="3"/>
      <c r="R137" s="3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3"/>
      <c r="AN137" s="28"/>
      <c r="AO137" s="28"/>
      <c r="AP137" s="28"/>
      <c r="AQ137" s="28"/>
      <c r="AR137" s="28"/>
      <c r="AS137" s="28"/>
      <c r="AT137" s="28"/>
      <c r="AU137" s="3"/>
      <c r="AV137" s="26" t="n">
        <v>18.624649047851562</v>
      </c>
      <c r="AW137" s="3" t="s">
        <v>211</v>
      </c>
      <c r="AX137" s="3" t="s">
        <v>651</v>
      </c>
    </row>
    <row r="138" ht="15.0" customHeight="true">
      <c r="A138" s="11" t="s">
        <v>652</v>
      </c>
      <c r="B138" s="0" t="s">
        <v>653</v>
      </c>
      <c r="C138" s="0" t="s">
        <v>247</v>
      </c>
      <c r="D138" s="9" t="s">
        <v>649</v>
      </c>
      <c r="E138" s="11" t="s">
        <v>637</v>
      </c>
      <c r="F138" s="11" t="s">
        <v>650</v>
      </c>
      <c r="G138" s="11" t="s">
        <v>318</v>
      </c>
      <c r="H138" s="11" t="s">
        <v>204</v>
      </c>
      <c r="I138" s="0"/>
      <c r="N138" s="2" t="n">
        <v>0.0</v>
      </c>
      <c r="O138" s="2" t="n">
        <v>0.0</v>
      </c>
      <c r="P138" s="3"/>
      <c r="R138" s="3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3"/>
      <c r="AN138" s="28"/>
      <c r="AO138" s="28"/>
      <c r="AP138" s="28"/>
      <c r="AQ138" s="28"/>
      <c r="AR138" s="28"/>
      <c r="AS138" s="28"/>
      <c r="AT138" s="28"/>
      <c r="AU138" s="3"/>
      <c r="AV138" s="26" t="n">
        <v>18.97795867919922</v>
      </c>
      <c r="AW138" s="3" t="s">
        <v>211</v>
      </c>
      <c r="AX138" s="3" t="s">
        <v>211</v>
      </c>
    </row>
    <row r="139" ht="15.0" customHeight="true">
      <c r="A139" s="11" t="s">
        <v>654</v>
      </c>
      <c r="B139" s="0" t="s">
        <v>655</v>
      </c>
      <c r="C139" s="0" t="s">
        <v>656</v>
      </c>
      <c r="D139" s="9" t="s">
        <v>649</v>
      </c>
      <c r="E139" s="11" t="s">
        <v>637</v>
      </c>
      <c r="F139" s="11" t="s">
        <v>650</v>
      </c>
      <c r="G139" s="11" t="s">
        <v>318</v>
      </c>
      <c r="H139" s="11" t="s">
        <v>204</v>
      </c>
      <c r="I139" s="0"/>
      <c r="M139" s="28" t="n">
        <v>43815.0</v>
      </c>
      <c r="N139" s="2" t="n">
        <v>0.0</v>
      </c>
      <c r="O139" s="2" t="n">
        <v>1.0</v>
      </c>
      <c r="P139" s="3"/>
      <c r="Q139" s="3" t="s">
        <v>211</v>
      </c>
      <c r="R139" s="3"/>
      <c r="S139" s="28"/>
      <c r="T139" s="28"/>
      <c r="U139" s="28"/>
      <c r="V139" s="28"/>
      <c r="W139" s="28"/>
      <c r="X139" s="28"/>
      <c r="Y139" s="28"/>
      <c r="Z139" s="28" t="n">
        <v>43407.0</v>
      </c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3"/>
      <c r="AN139" s="28"/>
      <c r="AO139" s="28"/>
      <c r="AP139" s="28"/>
      <c r="AQ139" s="28"/>
      <c r="AR139" s="28"/>
      <c r="AS139" s="28"/>
      <c r="AT139" s="28"/>
      <c r="AU139" s="3"/>
      <c r="AV139" s="26" t="n">
        <v>23.117685317993164</v>
      </c>
      <c r="AW139" s="3" t="s">
        <v>211</v>
      </c>
      <c r="AX139" s="3" t="s">
        <v>211</v>
      </c>
    </row>
    <row r="140" ht="15.0" customHeight="true">
      <c r="A140" s="11" t="s">
        <v>657</v>
      </c>
      <c r="B140" s="0" t="s">
        <v>658</v>
      </c>
      <c r="C140" s="0" t="s">
        <v>304</v>
      </c>
      <c r="D140" s="9" t="s">
        <v>659</v>
      </c>
      <c r="E140" s="11" t="s">
        <v>637</v>
      </c>
      <c r="F140" s="11" t="s">
        <v>660</v>
      </c>
      <c r="G140" s="11" t="s">
        <v>328</v>
      </c>
      <c r="H140" s="11" t="s">
        <v>204</v>
      </c>
      <c r="I140" s="0"/>
      <c r="N140" s="2" t="n">
        <v>0.0</v>
      </c>
      <c r="O140" s="2" t="n">
        <v>0.0</v>
      </c>
      <c r="P140" s="3"/>
      <c r="R140" s="3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3"/>
      <c r="AN140" s="28"/>
      <c r="AO140" s="28"/>
      <c r="AP140" s="28"/>
      <c r="AQ140" s="28"/>
      <c r="AR140" s="28"/>
      <c r="AS140" s="28"/>
      <c r="AT140" s="28"/>
      <c r="AU140" s="3"/>
      <c r="AV140" s="26" t="n">
        <v>21.139602661132812</v>
      </c>
      <c r="AW140" s="3" t="s">
        <v>211</v>
      </c>
      <c r="AX140" s="3" t="s">
        <v>211</v>
      </c>
    </row>
    <row r="141" ht="15.0" customHeight="true">
      <c r="A141" s="11" t="s">
        <v>661</v>
      </c>
      <c r="B141" s="0" t="s">
        <v>662</v>
      </c>
      <c r="C141" s="0" t="s">
        <v>253</v>
      </c>
      <c r="D141" s="9" t="s">
        <v>659</v>
      </c>
      <c r="E141" s="11" t="s">
        <v>637</v>
      </c>
      <c r="F141" s="11" t="s">
        <v>660</v>
      </c>
      <c r="G141" s="11" t="s">
        <v>328</v>
      </c>
      <c r="H141" s="11" t="s">
        <v>204</v>
      </c>
      <c r="I141" s="0"/>
      <c r="L141" s="28" t="s">
        <v>209</v>
      </c>
      <c r="N141" s="2" t="n">
        <v>1.0</v>
      </c>
      <c r="O141" s="2" t="n">
        <v>1.0</v>
      </c>
      <c r="P141" s="3"/>
      <c r="Q141" s="3" t="s">
        <v>211</v>
      </c>
      <c r="R141" s="3"/>
      <c r="S141" s="28"/>
      <c r="T141" s="28"/>
      <c r="U141" s="28"/>
      <c r="V141" s="28"/>
      <c r="W141" s="28"/>
      <c r="X141" s="28"/>
      <c r="Y141" s="28"/>
      <c r="Z141" s="28" t="n">
        <v>43407.0</v>
      </c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3"/>
      <c r="AN141" s="28"/>
      <c r="AO141" s="28"/>
      <c r="AP141" s="28"/>
      <c r="AQ141" s="28"/>
      <c r="AR141" s="28"/>
      <c r="AS141" s="28"/>
      <c r="AT141" s="28"/>
      <c r="AU141" s="3"/>
      <c r="AV141" s="26" t="n">
        <v>21.539718627929688</v>
      </c>
      <c r="AW141" s="3" t="s">
        <v>211</v>
      </c>
      <c r="AX141" s="3" t="s">
        <v>211</v>
      </c>
    </row>
    <row r="142" ht="15.0" customHeight="true">
      <c r="A142" s="11" t="s">
        <v>663</v>
      </c>
      <c r="B142" s="0" t="s">
        <v>664</v>
      </c>
      <c r="C142" s="0" t="s">
        <v>665</v>
      </c>
      <c r="D142" s="9" t="s">
        <v>659</v>
      </c>
      <c r="E142" s="11" t="s">
        <v>637</v>
      </c>
      <c r="F142" s="11" t="s">
        <v>660</v>
      </c>
      <c r="G142" s="11" t="s">
        <v>328</v>
      </c>
      <c r="H142" s="11" t="s">
        <v>204</v>
      </c>
      <c r="I142" s="0"/>
      <c r="N142" s="2" t="n">
        <v>0.0</v>
      </c>
      <c r="O142" s="2" t="n">
        <v>0.0</v>
      </c>
      <c r="P142" s="3"/>
      <c r="R142" s="3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3"/>
      <c r="AN142" s="28"/>
      <c r="AO142" s="28"/>
      <c r="AP142" s="28"/>
      <c r="AQ142" s="28"/>
      <c r="AR142" s="28"/>
      <c r="AS142" s="28"/>
      <c r="AT142" s="28"/>
      <c r="AU142" s="3"/>
      <c r="AV142" s="26" t="n">
        <v>21.605470657348633</v>
      </c>
      <c r="AW142" s="3" t="s">
        <v>211</v>
      </c>
      <c r="AX142" s="3" t="s">
        <v>211</v>
      </c>
    </row>
    <row r="143" ht="15.0" customHeight="true">
      <c r="A143" s="11" t="s">
        <v>666</v>
      </c>
      <c r="B143" s="0" t="s">
        <v>667</v>
      </c>
      <c r="C143" s="0" t="s">
        <v>668</v>
      </c>
      <c r="D143" s="9" t="s">
        <v>669</v>
      </c>
      <c r="E143" s="11" t="s">
        <v>637</v>
      </c>
      <c r="F143" s="11" t="s">
        <v>670</v>
      </c>
      <c r="G143" s="11" t="s">
        <v>416</v>
      </c>
      <c r="H143" s="11" t="s">
        <v>204</v>
      </c>
      <c r="I143" s="0"/>
      <c r="L143" s="28" t="s">
        <v>209</v>
      </c>
      <c r="N143" s="2" t="n">
        <v>1.0</v>
      </c>
      <c r="O143" s="2" t="n">
        <v>1.0</v>
      </c>
      <c r="P143" s="3"/>
      <c r="R143" s="3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3"/>
      <c r="AN143" s="28"/>
      <c r="AO143" s="28"/>
      <c r="AP143" s="28"/>
      <c r="AQ143" s="28"/>
      <c r="AR143" s="28"/>
      <c r="AS143" s="28"/>
      <c r="AT143" s="28"/>
      <c r="AU143" s="3"/>
      <c r="AV143" s="26" t="n">
        <v>20.334238052368164</v>
      </c>
      <c r="AW143" s="3" t="s">
        <v>211</v>
      </c>
      <c r="AX143" s="3" t="s">
        <v>651</v>
      </c>
    </row>
    <row r="144" ht="15.0" customHeight="true">
      <c r="A144" s="11" t="s">
        <v>671</v>
      </c>
      <c r="B144" s="0" t="s">
        <v>672</v>
      </c>
      <c r="C144" s="0" t="s">
        <v>673</v>
      </c>
      <c r="D144" s="9" t="s">
        <v>669</v>
      </c>
      <c r="E144" s="11" t="s">
        <v>637</v>
      </c>
      <c r="F144" s="11" t="s">
        <v>670</v>
      </c>
      <c r="G144" s="11" t="s">
        <v>416</v>
      </c>
      <c r="H144" s="11" t="s">
        <v>204</v>
      </c>
      <c r="I144" s="0"/>
      <c r="M144" s="28" t="n">
        <v>44017.0</v>
      </c>
      <c r="N144" s="2" t="n">
        <v>0.0</v>
      </c>
      <c r="O144" s="2" t="n">
        <v>1.0</v>
      </c>
      <c r="P144" s="3"/>
      <c r="Q144" s="3" t="s">
        <v>211</v>
      </c>
      <c r="R144" s="3"/>
      <c r="S144" s="28"/>
      <c r="T144" s="28"/>
      <c r="U144" s="28"/>
      <c r="V144" s="28"/>
      <c r="W144" s="28"/>
      <c r="X144" s="28"/>
      <c r="Y144" s="28"/>
      <c r="Z144" s="28" t="n">
        <v>43407.0</v>
      </c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3"/>
      <c r="AN144" s="28"/>
      <c r="AO144" s="28"/>
      <c r="AP144" s="28"/>
      <c r="AQ144" s="28"/>
      <c r="AR144" s="28"/>
      <c r="AS144" s="28"/>
      <c r="AT144" s="28"/>
      <c r="AU144" s="3"/>
      <c r="AV144" s="26" t="n">
        <v>21.101245880126953</v>
      </c>
      <c r="AW144" s="3" t="s">
        <v>211</v>
      </c>
      <c r="AX144" s="3" t="s">
        <v>211</v>
      </c>
    </row>
    <row r="145" ht="15.0" customHeight="true">
      <c r="A145" s="11" t="s">
        <v>674</v>
      </c>
      <c r="B145" s="0" t="s">
        <v>675</v>
      </c>
      <c r="C145" s="0" t="s">
        <v>676</v>
      </c>
      <c r="D145" s="9" t="s">
        <v>669</v>
      </c>
      <c r="E145" s="11" t="s">
        <v>637</v>
      </c>
      <c r="F145" s="11" t="s">
        <v>670</v>
      </c>
      <c r="G145" s="11" t="s">
        <v>416</v>
      </c>
      <c r="H145" s="11" t="s">
        <v>204</v>
      </c>
      <c r="I145" s="0"/>
      <c r="L145" s="28" t="s">
        <v>209</v>
      </c>
      <c r="N145" s="2" t="n">
        <v>1.0</v>
      </c>
      <c r="O145" s="2" t="n">
        <v>1.0</v>
      </c>
      <c r="P145" s="3"/>
      <c r="Q145" s="3" t="s">
        <v>211</v>
      </c>
      <c r="R145" s="3"/>
      <c r="S145" s="28"/>
      <c r="T145" s="28" t="n">
        <v>42281.0</v>
      </c>
      <c r="U145" s="28"/>
      <c r="V145" s="28"/>
      <c r="W145" s="28"/>
      <c r="X145" s="28"/>
      <c r="Y145" s="28"/>
      <c r="Z145" s="28" t="n">
        <v>42434.0</v>
      </c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3"/>
      <c r="AN145" s="28"/>
      <c r="AO145" s="28"/>
      <c r="AP145" s="28"/>
      <c r="AQ145" s="28"/>
      <c r="AR145" s="28"/>
      <c r="AS145" s="28"/>
      <c r="AT145" s="28"/>
      <c r="AU145" s="3"/>
      <c r="AV145" s="26" t="n">
        <v>23.39439582824707</v>
      </c>
      <c r="AW145" s="3" t="s">
        <v>211</v>
      </c>
      <c r="AX145" s="3" t="s">
        <v>211</v>
      </c>
    </row>
    <row r="146" ht="15.0" customHeight="true">
      <c r="A146" s="11" t="s">
        <v>677</v>
      </c>
      <c r="B146" s="0" t="s">
        <v>678</v>
      </c>
      <c r="C146" s="0" t="s">
        <v>679</v>
      </c>
      <c r="D146" s="9" t="s">
        <v>669</v>
      </c>
      <c r="E146" s="11" t="s">
        <v>637</v>
      </c>
      <c r="F146" s="11" t="s">
        <v>670</v>
      </c>
      <c r="G146" s="11" t="s">
        <v>416</v>
      </c>
      <c r="H146" s="11" t="s">
        <v>204</v>
      </c>
      <c r="I146" s="0"/>
      <c r="L146" s="28" t="s">
        <v>209</v>
      </c>
      <c r="N146" s="2" t="n">
        <v>1.0</v>
      </c>
      <c r="O146" s="2" t="n">
        <v>1.0</v>
      </c>
      <c r="P146" s="3"/>
      <c r="Q146" s="3" t="s">
        <v>211</v>
      </c>
      <c r="R146" s="3"/>
      <c r="S146" s="28"/>
      <c r="T146" s="28"/>
      <c r="U146" s="28"/>
      <c r="V146" s="28"/>
      <c r="W146" s="28"/>
      <c r="X146" s="28"/>
      <c r="Y146" s="28"/>
      <c r="Z146" s="28" t="n">
        <v>43036.0</v>
      </c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3"/>
      <c r="AN146" s="28"/>
      <c r="AO146" s="28"/>
      <c r="AP146" s="28"/>
      <c r="AQ146" s="28"/>
      <c r="AR146" s="28"/>
      <c r="AS146" s="28"/>
      <c r="AT146" s="28"/>
      <c r="AU146" s="3"/>
      <c r="AV146" s="26" t="n">
        <v>20.145082473754883</v>
      </c>
      <c r="AW146" s="3" t="s">
        <v>211</v>
      </c>
      <c r="AX146" s="3" t="s">
        <v>651</v>
      </c>
    </row>
    <row r="147" ht="15.0" customHeight="true">
      <c r="A147" s="11" t="s">
        <v>680</v>
      </c>
      <c r="B147" s="0" t="s">
        <v>681</v>
      </c>
      <c r="C147" s="0" t="s">
        <v>682</v>
      </c>
      <c r="D147" s="9" t="s">
        <v>683</v>
      </c>
      <c r="E147" s="11" t="s">
        <v>637</v>
      </c>
      <c r="F147" s="11" t="s">
        <v>684</v>
      </c>
      <c r="G147" s="11" t="s">
        <v>421</v>
      </c>
      <c r="H147" s="11" t="s">
        <v>204</v>
      </c>
      <c r="I147" s="0"/>
      <c r="N147" s="2" t="n">
        <v>0.0</v>
      </c>
      <c r="O147" s="2" t="n">
        <v>0.0</v>
      </c>
      <c r="P147" s="3"/>
      <c r="R147" s="3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3"/>
      <c r="AN147" s="28"/>
      <c r="AO147" s="28"/>
      <c r="AP147" s="28"/>
      <c r="AQ147" s="28"/>
      <c r="AR147" s="28"/>
      <c r="AS147" s="28"/>
      <c r="AT147" s="28"/>
      <c r="AU147" s="3"/>
      <c r="AV147" s="26" t="n">
        <v>24.567115783691406</v>
      </c>
      <c r="AW147" s="3" t="s">
        <v>211</v>
      </c>
      <c r="AX147" s="3" t="s">
        <v>204</v>
      </c>
    </row>
    <row r="148" ht="15.0" customHeight="true">
      <c r="A148" s="11" t="s">
        <v>685</v>
      </c>
      <c r="B148" s="0" t="s">
        <v>678</v>
      </c>
      <c r="C148" s="0" t="s">
        <v>686</v>
      </c>
      <c r="D148" s="9" t="s">
        <v>683</v>
      </c>
      <c r="E148" s="11" t="s">
        <v>637</v>
      </c>
      <c r="F148" s="11" t="s">
        <v>684</v>
      </c>
      <c r="G148" s="11" t="s">
        <v>421</v>
      </c>
      <c r="H148" s="11" t="s">
        <v>204</v>
      </c>
      <c r="I148" s="0"/>
      <c r="J148" s="28" t="n">
        <v>43961.0</v>
      </c>
      <c r="L148" s="28" t="s">
        <v>209</v>
      </c>
      <c r="N148" s="2" t="n">
        <v>1.0</v>
      </c>
      <c r="O148" s="2" t="n">
        <v>1.0</v>
      </c>
      <c r="P148" s="3"/>
      <c r="R148" s="3"/>
      <c r="S148" s="28"/>
      <c r="T148" s="28"/>
      <c r="U148" s="28"/>
      <c r="V148" s="28"/>
      <c r="W148" s="28"/>
      <c r="X148" s="28"/>
      <c r="Y148" s="28"/>
      <c r="Z148" s="28" t="n">
        <v>41384.0</v>
      </c>
      <c r="AA148" s="28"/>
      <c r="AB148" s="28"/>
      <c r="AC148" s="28"/>
      <c r="AD148" s="28" t="n">
        <v>42134.0</v>
      </c>
      <c r="AE148" s="28"/>
      <c r="AF148" s="28"/>
      <c r="AG148" s="28"/>
      <c r="AH148" s="28"/>
      <c r="AI148" s="28"/>
      <c r="AJ148" s="28"/>
      <c r="AK148" s="28"/>
      <c r="AL148" s="28"/>
      <c r="AM148" s="3"/>
      <c r="AN148" s="28"/>
      <c r="AO148" s="28"/>
      <c r="AP148" s="28"/>
      <c r="AQ148" s="28"/>
      <c r="AR148" s="28" t="n">
        <v>42626.0</v>
      </c>
      <c r="AS148" s="28"/>
      <c r="AT148" s="28"/>
      <c r="AU148" s="3"/>
      <c r="AV148" s="26" t="n">
        <v>25.835607528686523</v>
      </c>
      <c r="AW148" s="3" t="s">
        <v>211</v>
      </c>
      <c r="AX148" s="3" t="s">
        <v>204</v>
      </c>
    </row>
    <row r="149" ht="15.0" customHeight="true">
      <c r="A149" s="11" t="s">
        <v>687</v>
      </c>
      <c r="B149" s="0" t="s">
        <v>688</v>
      </c>
      <c r="C149" s="0" t="s">
        <v>689</v>
      </c>
      <c r="D149" s="9" t="s">
        <v>690</v>
      </c>
      <c r="E149" s="11" t="s">
        <v>691</v>
      </c>
      <c r="F149" s="11" t="s">
        <v>691</v>
      </c>
      <c r="G149" s="11" t="s">
        <v>289</v>
      </c>
      <c r="H149" s="11" t="s">
        <v>204</v>
      </c>
      <c r="I149" s="0"/>
      <c r="K149" s="28" t="n">
        <v>44124.0</v>
      </c>
      <c r="N149" s="2" t="n">
        <v>0.0</v>
      </c>
      <c r="O149" s="2" t="n">
        <v>1.0</v>
      </c>
      <c r="P149" s="3"/>
      <c r="R149" s="3"/>
      <c r="S149" s="28"/>
      <c r="T149" s="28"/>
      <c r="U149" s="28" t="n">
        <v>43387.0</v>
      </c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3"/>
      <c r="AN149" s="28"/>
      <c r="AO149" s="28"/>
      <c r="AP149" s="28"/>
      <c r="AQ149" s="28"/>
      <c r="AR149" s="28"/>
      <c r="AS149" s="28"/>
      <c r="AT149" s="28"/>
      <c r="AU149" s="3"/>
      <c r="AV149" s="26" t="n">
        <v>49.71494674682617</v>
      </c>
      <c r="AW149" s="3" t="s">
        <v>211</v>
      </c>
      <c r="AX149" s="3" t="s">
        <v>204</v>
      </c>
    </row>
    <row r="150" ht="15.0" customHeight="true">
      <c r="A150" s="11" t="s">
        <v>692</v>
      </c>
      <c r="B150" s="0" t="s">
        <v>693</v>
      </c>
      <c r="C150" s="0" t="s">
        <v>694</v>
      </c>
      <c r="D150" s="9" t="s">
        <v>690</v>
      </c>
      <c r="E150" s="11" t="s">
        <v>691</v>
      </c>
      <c r="F150" s="11" t="s">
        <v>691</v>
      </c>
      <c r="G150" s="11" t="s">
        <v>289</v>
      </c>
      <c r="H150" s="11" t="s">
        <v>204</v>
      </c>
      <c r="I150" s="0"/>
      <c r="K150" s="28" t="n">
        <v>44124.0</v>
      </c>
      <c r="N150" s="2" t="n">
        <v>0.0</v>
      </c>
      <c r="O150" s="2" t="n">
        <v>1.0</v>
      </c>
      <c r="P150" s="3"/>
      <c r="R150" s="3"/>
      <c r="S150" s="28"/>
      <c r="T150" s="28"/>
      <c r="U150" s="28" t="n">
        <v>43387.0</v>
      </c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3"/>
      <c r="AN150" s="28"/>
      <c r="AO150" s="28"/>
      <c r="AP150" s="28"/>
      <c r="AQ150" s="28"/>
      <c r="AR150" s="28"/>
      <c r="AS150" s="28"/>
      <c r="AT150" s="28"/>
      <c r="AU150" s="3"/>
      <c r="AV150" s="26" t="n">
        <v>45.94782257080078</v>
      </c>
      <c r="AW150" s="3" t="s">
        <v>211</v>
      </c>
      <c r="AX150" s="3" t="s">
        <v>204</v>
      </c>
    </row>
    <row r="151" ht="15.0" customHeight="true">
      <c r="A151" s="11" t="s">
        <v>695</v>
      </c>
      <c r="B151" s="0" t="s">
        <v>696</v>
      </c>
      <c r="C151" s="0" t="s">
        <v>697</v>
      </c>
      <c r="D151" s="9" t="s">
        <v>690</v>
      </c>
      <c r="E151" s="11" t="s">
        <v>691</v>
      </c>
      <c r="F151" s="11" t="s">
        <v>691</v>
      </c>
      <c r="G151" s="11" t="s">
        <v>289</v>
      </c>
      <c r="H151" s="11" t="s">
        <v>204</v>
      </c>
      <c r="I151" s="0"/>
      <c r="N151" s="2" t="n">
        <v>0.0</v>
      </c>
      <c r="O151" s="2" t="n">
        <v>0.0</v>
      </c>
      <c r="P151" s="3"/>
      <c r="R151" s="3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3"/>
      <c r="AN151" s="28"/>
      <c r="AO151" s="28" t="n">
        <v>43198.0</v>
      </c>
      <c r="AP151" s="28"/>
      <c r="AQ151" s="28"/>
      <c r="AR151" s="28"/>
      <c r="AS151" s="28"/>
      <c r="AT151" s="28"/>
      <c r="AU151" s="3"/>
      <c r="AV151" s="26" t="n">
        <v>54.84919357299805</v>
      </c>
      <c r="AW151" s="3" t="s">
        <v>211</v>
      </c>
      <c r="AX151" s="3" t="s">
        <v>204</v>
      </c>
    </row>
    <row r="152" ht="15.0" customHeight="true">
      <c r="A152" s="11" t="s">
        <v>698</v>
      </c>
      <c r="B152" s="0" t="s">
        <v>699</v>
      </c>
      <c r="C152" s="0" t="s">
        <v>700</v>
      </c>
      <c r="D152" s="9" t="s">
        <v>690</v>
      </c>
      <c r="E152" s="11" t="s">
        <v>691</v>
      </c>
      <c r="F152" s="11" t="s">
        <v>691</v>
      </c>
      <c r="G152" s="11" t="s">
        <v>347</v>
      </c>
      <c r="H152" s="11" t="s">
        <v>204</v>
      </c>
      <c r="I152" s="0"/>
      <c r="N152" s="2" t="n">
        <v>0.0</v>
      </c>
      <c r="O152" s="2" t="n">
        <v>0.0</v>
      </c>
      <c r="P152" s="3"/>
      <c r="R152" s="3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3"/>
      <c r="AN152" s="28"/>
      <c r="AO152" s="28"/>
      <c r="AP152" s="28"/>
      <c r="AQ152" s="28"/>
      <c r="AR152" s="28"/>
      <c r="AS152" s="28"/>
      <c r="AT152" s="28"/>
      <c r="AU152" s="3"/>
      <c r="AV152" s="26" t="n">
        <v>35.53971862792969</v>
      </c>
      <c r="AW152" s="3" t="s">
        <v>211</v>
      </c>
      <c r="AX152" s="3" t="s">
        <v>204</v>
      </c>
    </row>
    <row r="153" ht="15.0" customHeight="true">
      <c r="A153" s="11" t="s">
        <v>701</v>
      </c>
      <c r="B153" s="0" t="s">
        <v>702</v>
      </c>
      <c r="C153" s="0" t="s">
        <v>703</v>
      </c>
      <c r="D153" s="9" t="s">
        <v>690</v>
      </c>
      <c r="E153" s="11" t="s">
        <v>691</v>
      </c>
      <c r="F153" s="11" t="s">
        <v>691</v>
      </c>
      <c r="G153" s="11" t="s">
        <v>293</v>
      </c>
      <c r="H153" s="11" t="s">
        <v>204</v>
      </c>
      <c r="I153" s="0"/>
      <c r="N153" s="2" t="n">
        <v>0.0</v>
      </c>
      <c r="O153" s="2" t="n">
        <v>0.0</v>
      </c>
      <c r="P153" s="3"/>
      <c r="R153" s="3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3"/>
      <c r="AN153" s="28"/>
      <c r="AO153" s="28"/>
      <c r="AP153" s="28"/>
      <c r="AQ153" s="28"/>
      <c r="AR153" s="28"/>
      <c r="AS153" s="28"/>
      <c r="AT153" s="28"/>
      <c r="AU153" s="3"/>
      <c r="AV153" s="26" t="n">
        <v>52.914947509765625</v>
      </c>
      <c r="AW153" s="3" t="s">
        <v>211</v>
      </c>
      <c r="AX153" s="3" t="s">
        <v>204</v>
      </c>
    </row>
    <row r="154" ht="15.0" customHeight="true">
      <c r="A154" s="11" t="s">
        <v>704</v>
      </c>
      <c r="B154" s="0" t="s">
        <v>705</v>
      </c>
      <c r="C154" s="0" t="s">
        <v>643</v>
      </c>
      <c r="D154" s="9" t="s">
        <v>690</v>
      </c>
      <c r="E154" s="11" t="s">
        <v>691</v>
      </c>
      <c r="F154" s="11" t="s">
        <v>691</v>
      </c>
      <c r="G154" s="11" t="s">
        <v>297</v>
      </c>
      <c r="H154" s="11" t="s">
        <v>204</v>
      </c>
      <c r="I154" s="0"/>
      <c r="N154" s="2" t="n">
        <v>0.0</v>
      </c>
      <c r="O154" s="2" t="n">
        <v>0.0</v>
      </c>
      <c r="P154" s="3"/>
      <c r="R154" s="3"/>
      <c r="S154" s="28"/>
      <c r="T154" s="28"/>
      <c r="U154" s="28"/>
      <c r="V154" s="28" t="n">
        <v>43388.0</v>
      </c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3"/>
      <c r="AN154" s="28"/>
      <c r="AO154" s="28"/>
      <c r="AP154" s="28"/>
      <c r="AQ154" s="28"/>
      <c r="AR154" s="28"/>
      <c r="AS154" s="28"/>
      <c r="AT154" s="28"/>
      <c r="AU154" s="3"/>
      <c r="AV154" s="26" t="n">
        <v>47.30946731567383</v>
      </c>
      <c r="AW154" s="3" t="s">
        <v>211</v>
      </c>
      <c r="AX154" s="3" t="s">
        <v>204</v>
      </c>
    </row>
    <row r="155" ht="15.0" customHeight="true">
      <c r="A155" s="11" t="s">
        <v>706</v>
      </c>
      <c r="B155" s="0" t="s">
        <v>707</v>
      </c>
      <c r="C155" s="0" t="s">
        <v>277</v>
      </c>
      <c r="D155" s="9" t="s">
        <v>690</v>
      </c>
      <c r="E155" s="11" t="s">
        <v>691</v>
      </c>
      <c r="F155" s="11" t="s">
        <v>691</v>
      </c>
      <c r="G155" s="11" t="s">
        <v>305</v>
      </c>
      <c r="H155" s="11" t="s">
        <v>204</v>
      </c>
      <c r="I155" s="0"/>
      <c r="N155" s="2" t="n">
        <v>0.0</v>
      </c>
      <c r="O155" s="2" t="n">
        <v>0.0</v>
      </c>
      <c r="P155" s="3"/>
      <c r="R155" s="3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3"/>
      <c r="AN155" s="28"/>
      <c r="AO155" s="28"/>
      <c r="AP155" s="28"/>
      <c r="AQ155" s="28"/>
      <c r="AR155" s="28"/>
      <c r="AS155" s="28"/>
      <c r="AT155" s="28"/>
      <c r="AU155" s="3"/>
      <c r="AV155" s="26" t="n">
        <v>45.569740295410156</v>
      </c>
      <c r="AW155" s="3" t="s">
        <v>211</v>
      </c>
      <c r="AX155" s="3" t="s">
        <v>204</v>
      </c>
    </row>
    <row r="156" ht="15.0" customHeight="true">
      <c r="A156" s="11" t="s">
        <v>708</v>
      </c>
      <c r="B156" s="0" t="s">
        <v>709</v>
      </c>
      <c r="C156" s="0" t="s">
        <v>304</v>
      </c>
      <c r="D156" s="9" t="s">
        <v>710</v>
      </c>
      <c r="E156" s="11" t="s">
        <v>691</v>
      </c>
      <c r="F156" s="11" t="s">
        <v>711</v>
      </c>
      <c r="G156" s="11" t="s">
        <v>318</v>
      </c>
      <c r="H156" s="11" t="s">
        <v>204</v>
      </c>
      <c r="I156" s="0"/>
      <c r="N156" s="2" t="n">
        <v>0.0</v>
      </c>
      <c r="O156" s="2" t="n">
        <v>0.0</v>
      </c>
      <c r="P156" s="3"/>
      <c r="R156" s="3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3"/>
      <c r="AN156" s="28"/>
      <c r="AO156" s="28"/>
      <c r="AP156" s="28"/>
      <c r="AQ156" s="28"/>
      <c r="AR156" s="28"/>
      <c r="AS156" s="28"/>
      <c r="AT156" s="28"/>
      <c r="AU156" s="3"/>
      <c r="AV156" s="26" t="n">
        <v>25.884923934936523</v>
      </c>
      <c r="AW156" s="3" t="s">
        <v>211</v>
      </c>
      <c r="AX156" s="3" t="s">
        <v>211</v>
      </c>
    </row>
    <row r="157" ht="15.0" customHeight="true">
      <c r="A157" s="11" t="s">
        <v>712</v>
      </c>
      <c r="B157" s="0" t="s">
        <v>713</v>
      </c>
      <c r="C157" s="0" t="s">
        <v>246</v>
      </c>
      <c r="D157" s="9" t="s">
        <v>710</v>
      </c>
      <c r="E157" s="11" t="s">
        <v>691</v>
      </c>
      <c r="F157" s="11" t="s">
        <v>711</v>
      </c>
      <c r="G157" s="11" t="s">
        <v>318</v>
      </c>
      <c r="H157" s="11" t="s">
        <v>204</v>
      </c>
      <c r="I157" s="0"/>
      <c r="J157" s="28" t="n">
        <v>44610.0</v>
      </c>
      <c r="L157" s="28" t="s">
        <v>209</v>
      </c>
      <c r="N157" s="2" t="n">
        <v>1.0</v>
      </c>
      <c r="O157" s="2" t="n">
        <v>1.0</v>
      </c>
      <c r="P157" s="3"/>
      <c r="R157" s="3"/>
      <c r="S157" s="28"/>
      <c r="T157" s="28" t="n">
        <v>41594.0</v>
      </c>
      <c r="U157" s="28"/>
      <c r="V157" s="28"/>
      <c r="W157" s="28"/>
      <c r="X157" s="28"/>
      <c r="Y157" s="28"/>
      <c r="Z157" s="28" t="n">
        <v>42119.0</v>
      </c>
      <c r="AA157" s="28" t="n">
        <v>42784.0</v>
      </c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3"/>
      <c r="AN157" s="28"/>
      <c r="AO157" s="28" t="n">
        <v>43198.0</v>
      </c>
      <c r="AP157" s="28"/>
      <c r="AQ157" s="28"/>
      <c r="AR157" s="28" t="n">
        <v>43189.0</v>
      </c>
      <c r="AS157" s="28"/>
      <c r="AT157" s="28"/>
      <c r="AU157" s="3"/>
      <c r="AV157" s="26" t="n">
        <v>25.753416061401367</v>
      </c>
      <c r="AW157" s="3" t="s">
        <v>211</v>
      </c>
      <c r="AX157" s="3" t="s">
        <v>211</v>
      </c>
    </row>
    <row r="158" ht="15.0" customHeight="true">
      <c r="A158" s="11" t="s">
        <v>714</v>
      </c>
      <c r="B158" s="0" t="s">
        <v>715</v>
      </c>
      <c r="C158" s="0" t="s">
        <v>716</v>
      </c>
      <c r="D158" s="9" t="s">
        <v>710</v>
      </c>
      <c r="E158" s="11" t="s">
        <v>691</v>
      </c>
      <c r="F158" s="11" t="s">
        <v>711</v>
      </c>
      <c r="G158" s="11" t="s">
        <v>318</v>
      </c>
      <c r="H158" s="11" t="s">
        <v>204</v>
      </c>
      <c r="I158" s="0"/>
      <c r="N158" s="2" t="n">
        <v>0.0</v>
      </c>
      <c r="O158" s="2" t="n">
        <v>0.0</v>
      </c>
      <c r="P158" s="3"/>
      <c r="R158" s="3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3"/>
      <c r="AN158" s="28"/>
      <c r="AO158" s="28"/>
      <c r="AP158" s="28"/>
      <c r="AQ158" s="28"/>
      <c r="AR158" s="28"/>
      <c r="AS158" s="28"/>
      <c r="AT158" s="28"/>
      <c r="AU158" s="3"/>
      <c r="AV158" s="26" t="n">
        <v>20.40821075439453</v>
      </c>
      <c r="AW158" s="3" t="s">
        <v>211</v>
      </c>
      <c r="AX158" s="3" t="s">
        <v>211</v>
      </c>
    </row>
    <row r="159" ht="15.0" customHeight="true">
      <c r="A159" s="11" t="s">
        <v>717</v>
      </c>
      <c r="B159" s="0" t="s">
        <v>718</v>
      </c>
      <c r="C159" s="0" t="s">
        <v>719</v>
      </c>
      <c r="D159" s="9" t="s">
        <v>710</v>
      </c>
      <c r="E159" s="11" t="s">
        <v>691</v>
      </c>
      <c r="F159" s="11" t="s">
        <v>711</v>
      </c>
      <c r="G159" s="11" t="s">
        <v>318</v>
      </c>
      <c r="H159" s="11" t="s">
        <v>204</v>
      </c>
      <c r="I159" s="0"/>
      <c r="N159" s="2" t="n">
        <v>0.0</v>
      </c>
      <c r="O159" s="2" t="n">
        <v>0.0</v>
      </c>
      <c r="P159" s="3"/>
      <c r="R159" s="3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3"/>
      <c r="AN159" s="28"/>
      <c r="AO159" s="28"/>
      <c r="AP159" s="28"/>
      <c r="AQ159" s="28"/>
      <c r="AR159" s="28"/>
      <c r="AS159" s="28"/>
      <c r="AT159" s="28"/>
      <c r="AU159" s="3"/>
      <c r="AV159" s="26" t="n">
        <v>20.94508171081543</v>
      </c>
      <c r="AW159" s="3" t="s">
        <v>211</v>
      </c>
      <c r="AX159" s="3" t="s">
        <v>211</v>
      </c>
    </row>
    <row r="160" ht="15.0" customHeight="true">
      <c r="A160" s="11" t="s">
        <v>720</v>
      </c>
      <c r="B160" s="0" t="s">
        <v>721</v>
      </c>
      <c r="C160" s="0" t="s">
        <v>722</v>
      </c>
      <c r="D160" s="9" t="s">
        <v>723</v>
      </c>
      <c r="E160" s="11" t="s">
        <v>691</v>
      </c>
      <c r="F160" s="11" t="s">
        <v>724</v>
      </c>
      <c r="G160" s="11" t="s">
        <v>311</v>
      </c>
      <c r="H160" s="11" t="s">
        <v>204</v>
      </c>
      <c r="I160" s="0"/>
      <c r="N160" s="2" t="n">
        <v>0.0</v>
      </c>
      <c r="O160" s="2" t="n">
        <v>0.0</v>
      </c>
      <c r="P160" s="3"/>
      <c r="R160" s="3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3"/>
      <c r="AN160" s="28"/>
      <c r="AO160" s="28"/>
      <c r="AP160" s="28"/>
      <c r="AQ160" s="28"/>
      <c r="AR160" s="28"/>
      <c r="AS160" s="28"/>
      <c r="AT160" s="28"/>
      <c r="AU160" s="3"/>
      <c r="AV160" s="26" t="n">
        <v>22.553417205810547</v>
      </c>
      <c r="AW160" s="3" t="s">
        <v>211</v>
      </c>
      <c r="AX160" s="3" t="s">
        <v>211</v>
      </c>
    </row>
    <row r="161" ht="15.0" customHeight="true">
      <c r="A161" s="11" t="s">
        <v>725</v>
      </c>
      <c r="B161" s="0" t="s">
        <v>726</v>
      </c>
      <c r="C161" s="0" t="s">
        <v>727</v>
      </c>
      <c r="D161" s="9" t="s">
        <v>723</v>
      </c>
      <c r="E161" s="11" t="s">
        <v>691</v>
      </c>
      <c r="F161" s="11" t="s">
        <v>724</v>
      </c>
      <c r="G161" s="11" t="s">
        <v>318</v>
      </c>
      <c r="H161" s="11" t="s">
        <v>204</v>
      </c>
      <c r="I161" s="0"/>
      <c r="N161" s="2" t="n">
        <v>0.0</v>
      </c>
      <c r="O161" s="2" t="n">
        <v>0.0</v>
      </c>
      <c r="P161" s="3"/>
      <c r="R161" s="3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3"/>
      <c r="AN161" s="28"/>
      <c r="AO161" s="28"/>
      <c r="AP161" s="28"/>
      <c r="AQ161" s="28"/>
      <c r="AR161" s="28"/>
      <c r="AS161" s="28"/>
      <c r="AT161" s="28"/>
      <c r="AU161" s="3"/>
      <c r="AV161" s="26" t="n">
        <v>23.871225357055664</v>
      </c>
      <c r="AW161" s="3" t="s">
        <v>211</v>
      </c>
      <c r="AX161" s="3" t="s">
        <v>211</v>
      </c>
    </row>
    <row r="162" ht="15.0" customHeight="true">
      <c r="A162" s="11" t="s">
        <v>728</v>
      </c>
      <c r="B162" s="0" t="s">
        <v>729</v>
      </c>
      <c r="C162" s="0" t="s">
        <v>730</v>
      </c>
      <c r="D162" s="9" t="s">
        <v>723</v>
      </c>
      <c r="E162" s="11" t="s">
        <v>691</v>
      </c>
      <c r="F162" s="11" t="s">
        <v>724</v>
      </c>
      <c r="G162" s="11" t="s">
        <v>318</v>
      </c>
      <c r="H162" s="11" t="s">
        <v>204</v>
      </c>
      <c r="I162" s="0"/>
      <c r="N162" s="2" t="n">
        <v>0.0</v>
      </c>
      <c r="O162" s="2" t="n">
        <v>0.0</v>
      </c>
      <c r="P162" s="3"/>
      <c r="R162" s="3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3"/>
      <c r="AN162" s="28"/>
      <c r="AO162" s="28"/>
      <c r="AP162" s="28"/>
      <c r="AQ162" s="28"/>
      <c r="AR162" s="28"/>
      <c r="AS162" s="28"/>
      <c r="AT162" s="28"/>
      <c r="AU162" s="3"/>
      <c r="AV162" s="26" t="n">
        <v>22.14234161376953</v>
      </c>
      <c r="AW162" s="3" t="s">
        <v>211</v>
      </c>
      <c r="AX162" s="3" t="s">
        <v>211</v>
      </c>
    </row>
    <row r="163" ht="15.0" customHeight="true">
      <c r="A163" s="11" t="s">
        <v>731</v>
      </c>
      <c r="B163" s="0" t="s">
        <v>713</v>
      </c>
      <c r="C163" s="0" t="s">
        <v>732</v>
      </c>
      <c r="D163" s="9" t="s">
        <v>733</v>
      </c>
      <c r="E163" s="11" t="s">
        <v>691</v>
      </c>
      <c r="F163" s="11" t="s">
        <v>734</v>
      </c>
      <c r="G163" s="11" t="s">
        <v>324</v>
      </c>
      <c r="H163" s="11" t="s">
        <v>204</v>
      </c>
      <c r="I163" s="0"/>
      <c r="L163" s="28" t="s">
        <v>209</v>
      </c>
      <c r="N163" s="2" t="n">
        <v>1.0</v>
      </c>
      <c r="O163" s="2" t="n">
        <v>1.0</v>
      </c>
      <c r="P163" s="3"/>
      <c r="Q163" s="3" t="s">
        <v>211</v>
      </c>
      <c r="R163" s="3"/>
      <c r="S163" s="28"/>
      <c r="T163" s="28"/>
      <c r="U163" s="28"/>
      <c r="V163" s="28"/>
      <c r="W163" s="28"/>
      <c r="X163" s="28"/>
      <c r="Y163" s="28"/>
      <c r="Z163" s="28" t="n">
        <v>43211.0</v>
      </c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3"/>
      <c r="AN163" s="28"/>
      <c r="AO163" s="28"/>
      <c r="AP163" s="28"/>
      <c r="AQ163" s="28"/>
      <c r="AR163" s="28"/>
      <c r="AS163" s="28"/>
      <c r="AT163" s="28"/>
      <c r="AU163" s="3"/>
      <c r="AV163" s="26" t="n">
        <v>20.663005828857422</v>
      </c>
      <c r="AW163" s="3" t="s">
        <v>211</v>
      </c>
      <c r="AX163" s="3" t="s">
        <v>211</v>
      </c>
    </row>
    <row r="164" ht="15.0" customHeight="true">
      <c r="A164" s="11" t="s">
        <v>735</v>
      </c>
      <c r="B164" s="0" t="s">
        <v>736</v>
      </c>
      <c r="C164" s="0" t="s">
        <v>737</v>
      </c>
      <c r="D164" s="9" t="s">
        <v>733</v>
      </c>
      <c r="E164" s="11" t="s">
        <v>691</v>
      </c>
      <c r="F164" s="11" t="s">
        <v>734</v>
      </c>
      <c r="G164" s="11" t="s">
        <v>328</v>
      </c>
      <c r="H164" s="11" t="s">
        <v>204</v>
      </c>
      <c r="I164" s="0"/>
      <c r="M164" s="28" t="n">
        <v>43985.0</v>
      </c>
      <c r="N164" s="2" t="n">
        <v>0.0</v>
      </c>
      <c r="O164" s="2" t="n">
        <v>1.0</v>
      </c>
      <c r="P164" s="3"/>
      <c r="R164" s="3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3"/>
      <c r="AN164" s="28"/>
      <c r="AO164" s="28"/>
      <c r="AP164" s="28"/>
      <c r="AQ164" s="28"/>
      <c r="AR164" s="28"/>
      <c r="AS164" s="28"/>
      <c r="AT164" s="28"/>
      <c r="AU164" s="3"/>
      <c r="AV164" s="26" t="n">
        <v>18.51232147216797</v>
      </c>
      <c r="AW164" s="3" t="s">
        <v>211</v>
      </c>
      <c r="AX164" s="3" t="s">
        <v>651</v>
      </c>
    </row>
    <row r="165" ht="15.0" customHeight="true">
      <c r="A165" s="11" t="s">
        <v>738</v>
      </c>
      <c r="B165" s="0" t="s">
        <v>739</v>
      </c>
      <c r="C165" s="0" t="s">
        <v>740</v>
      </c>
      <c r="D165" s="9" t="s">
        <v>733</v>
      </c>
      <c r="E165" s="11" t="s">
        <v>691</v>
      </c>
      <c r="F165" s="11" t="s">
        <v>734</v>
      </c>
      <c r="G165" s="11" t="s">
        <v>328</v>
      </c>
      <c r="H165" s="11" t="s">
        <v>204</v>
      </c>
      <c r="I165" s="0"/>
      <c r="L165" s="28" t="s">
        <v>209</v>
      </c>
      <c r="N165" s="2" t="n">
        <v>1.0</v>
      </c>
      <c r="O165" s="2" t="n">
        <v>1.0</v>
      </c>
      <c r="P165" s="3"/>
      <c r="Q165" s="3" t="s">
        <v>211</v>
      </c>
      <c r="R165" s="3"/>
      <c r="S165" s="28"/>
      <c r="T165" s="28"/>
      <c r="U165" s="28"/>
      <c r="V165" s="28"/>
      <c r="W165" s="28"/>
      <c r="X165" s="28"/>
      <c r="Y165" s="28"/>
      <c r="Z165" s="28" t="n">
        <v>43211.0</v>
      </c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3"/>
      <c r="AN165" s="28"/>
      <c r="AO165" s="28"/>
      <c r="AP165" s="28"/>
      <c r="AQ165" s="28"/>
      <c r="AR165" s="28"/>
      <c r="AS165" s="28"/>
      <c r="AT165" s="28"/>
      <c r="AU165" s="3"/>
      <c r="AV165" s="26" t="n">
        <v>19.304101943969727</v>
      </c>
      <c r="AW165" s="3" t="s">
        <v>211</v>
      </c>
      <c r="AX165" s="3" t="s">
        <v>211</v>
      </c>
    </row>
    <row r="166" ht="15.0" customHeight="true">
      <c r="A166" s="11" t="s">
        <v>741</v>
      </c>
      <c r="B166" s="0" t="s">
        <v>742</v>
      </c>
      <c r="C166" s="0" t="s">
        <v>743</v>
      </c>
      <c r="D166" s="9" t="s">
        <v>733</v>
      </c>
      <c r="E166" s="11" t="s">
        <v>691</v>
      </c>
      <c r="F166" s="11" t="s">
        <v>734</v>
      </c>
      <c r="G166" s="11" t="s">
        <v>328</v>
      </c>
      <c r="H166" s="11" t="s">
        <v>204</v>
      </c>
      <c r="I166" s="0"/>
      <c r="L166" s="28" t="s">
        <v>209</v>
      </c>
      <c r="N166" s="2" t="n">
        <v>1.0</v>
      </c>
      <c r="O166" s="2" t="n">
        <v>1.0</v>
      </c>
      <c r="P166" s="3"/>
      <c r="Q166" s="3" t="s">
        <v>211</v>
      </c>
      <c r="R166" s="3"/>
      <c r="S166" s="28"/>
      <c r="T166" s="28"/>
      <c r="U166" s="28"/>
      <c r="V166" s="28"/>
      <c r="W166" s="28"/>
      <c r="X166" s="28"/>
      <c r="Y166" s="28"/>
      <c r="Z166" s="28" t="n">
        <v>43281.0</v>
      </c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3"/>
      <c r="AN166" s="28"/>
      <c r="AO166" s="28"/>
      <c r="AP166" s="28"/>
      <c r="AQ166" s="28"/>
      <c r="AR166" s="28"/>
      <c r="AS166" s="28"/>
      <c r="AT166" s="28"/>
      <c r="AU166" s="3"/>
      <c r="AV166" s="26" t="n">
        <v>29.114944458007812</v>
      </c>
      <c r="AW166" s="3" t="s">
        <v>211</v>
      </c>
      <c r="AX166" s="3" t="s">
        <v>211</v>
      </c>
    </row>
    <row r="167" ht="15.0" customHeight="true">
      <c r="A167" s="11" t="s">
        <v>744</v>
      </c>
      <c r="B167" s="0" t="s">
        <v>745</v>
      </c>
      <c r="C167" s="0" t="s">
        <v>746</v>
      </c>
      <c r="D167" s="9" t="s">
        <v>747</v>
      </c>
      <c r="E167" s="11" t="s">
        <v>691</v>
      </c>
      <c r="F167" s="11" t="s">
        <v>748</v>
      </c>
      <c r="G167" s="11" t="s">
        <v>324</v>
      </c>
      <c r="H167" s="11" t="s">
        <v>204</v>
      </c>
      <c r="I167" s="0"/>
      <c r="J167" s="28" t="n">
        <v>45071.0</v>
      </c>
      <c r="L167" s="28" t="s">
        <v>209</v>
      </c>
      <c r="N167" s="2" t="n">
        <v>1.0</v>
      </c>
      <c r="O167" s="2" t="n">
        <v>1.0</v>
      </c>
      <c r="P167" s="3"/>
      <c r="R167" s="3"/>
      <c r="S167" s="28"/>
      <c r="T167" s="28" t="n">
        <v>42526.0</v>
      </c>
      <c r="U167" s="28"/>
      <c r="V167" s="28"/>
      <c r="W167" s="28"/>
      <c r="X167" s="28"/>
      <c r="Y167" s="28"/>
      <c r="Z167" s="28" t="n">
        <v>43036.0</v>
      </c>
      <c r="AA167" s="28" t="n">
        <v>43211.0</v>
      </c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3"/>
      <c r="AN167" s="28"/>
      <c r="AO167" s="28"/>
      <c r="AP167" s="28"/>
      <c r="AQ167" s="28"/>
      <c r="AR167" s="28"/>
      <c r="AS167" s="28"/>
      <c r="AT167" s="28"/>
      <c r="AU167" s="3"/>
      <c r="AV167" s="26" t="n">
        <v>21.18343734741211</v>
      </c>
      <c r="AW167" s="3" t="s">
        <v>211</v>
      </c>
      <c r="AX167" s="3" t="s">
        <v>211</v>
      </c>
    </row>
    <row r="168" ht="15.0" customHeight="true">
      <c r="A168" s="11" t="s">
        <v>749</v>
      </c>
      <c r="B168" s="0" t="s">
        <v>750</v>
      </c>
      <c r="C168" s="0" t="s">
        <v>751</v>
      </c>
      <c r="D168" s="9" t="s">
        <v>747</v>
      </c>
      <c r="E168" s="11" t="s">
        <v>691</v>
      </c>
      <c r="F168" s="11" t="s">
        <v>748</v>
      </c>
      <c r="G168" s="11" t="s">
        <v>328</v>
      </c>
      <c r="H168" s="11" t="s">
        <v>204</v>
      </c>
      <c r="I168" s="0"/>
      <c r="L168" s="28" t="s">
        <v>209</v>
      </c>
      <c r="N168" s="2" t="n">
        <v>1.0</v>
      </c>
      <c r="O168" s="2" t="n">
        <v>1.0</v>
      </c>
      <c r="P168" s="3"/>
      <c r="R168" s="3"/>
      <c r="S168" s="28"/>
      <c r="T168" s="28" t="n">
        <v>42547.0</v>
      </c>
      <c r="U168" s="28"/>
      <c r="V168" s="28"/>
      <c r="W168" s="28"/>
      <c r="X168" s="28"/>
      <c r="Y168" s="28"/>
      <c r="Z168" s="28" t="n">
        <v>42917.0</v>
      </c>
      <c r="AA168" s="28"/>
      <c r="AB168" s="28"/>
      <c r="AC168" s="28" t="n">
        <v>43281.0</v>
      </c>
      <c r="AD168" s="28"/>
      <c r="AE168" s="28"/>
      <c r="AF168" s="28"/>
      <c r="AG168" s="28"/>
      <c r="AH168" s="28"/>
      <c r="AI168" s="28"/>
      <c r="AJ168" s="28"/>
      <c r="AK168" s="28"/>
      <c r="AL168" s="28"/>
      <c r="AM168" s="3"/>
      <c r="AN168" s="28"/>
      <c r="AO168" s="28"/>
      <c r="AP168" s="28"/>
      <c r="AQ168" s="28"/>
      <c r="AR168" s="28"/>
      <c r="AS168" s="28"/>
      <c r="AT168" s="28"/>
      <c r="AU168" s="3"/>
      <c r="AV168" s="26" t="n">
        <v>22.761634826660156</v>
      </c>
      <c r="AW168" s="3" t="s">
        <v>211</v>
      </c>
      <c r="AX168" s="3" t="s">
        <v>211</v>
      </c>
    </row>
    <row r="169" ht="15.0" customHeight="true">
      <c r="A169" s="11" t="s">
        <v>752</v>
      </c>
      <c r="B169" s="0" t="s">
        <v>753</v>
      </c>
      <c r="C169" s="0" t="s">
        <v>754</v>
      </c>
      <c r="D169" s="9" t="s">
        <v>747</v>
      </c>
      <c r="E169" s="11" t="s">
        <v>691</v>
      </c>
      <c r="F169" s="11" t="s">
        <v>748</v>
      </c>
      <c r="G169" s="11" t="s">
        <v>328</v>
      </c>
      <c r="H169" s="11" t="s">
        <v>204</v>
      </c>
      <c r="I169" s="0"/>
      <c r="N169" s="2" t="n">
        <v>0.0</v>
      </c>
      <c r="O169" s="2" t="n">
        <v>0.0</v>
      </c>
      <c r="P169" s="3"/>
      <c r="R169" s="3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3"/>
      <c r="AN169" s="28"/>
      <c r="AO169" s="28"/>
      <c r="AP169" s="28"/>
      <c r="AQ169" s="28"/>
      <c r="AR169" s="28"/>
      <c r="AS169" s="28"/>
      <c r="AT169" s="28"/>
      <c r="AU169" s="3"/>
      <c r="AV169" s="26" t="n">
        <v>22.583553314208984</v>
      </c>
      <c r="AW169" s="3" t="s">
        <v>211</v>
      </c>
      <c r="AX169" s="3" t="s">
        <v>211</v>
      </c>
    </row>
    <row r="170" ht="15.0" customHeight="true">
      <c r="A170" s="11" t="s">
        <v>755</v>
      </c>
      <c r="B170" s="0" t="s">
        <v>756</v>
      </c>
      <c r="C170" s="0" t="s">
        <v>477</v>
      </c>
      <c r="D170" s="9" t="s">
        <v>757</v>
      </c>
      <c r="E170" s="11" t="s">
        <v>691</v>
      </c>
      <c r="F170" s="11" t="s">
        <v>758</v>
      </c>
      <c r="G170" s="11" t="s">
        <v>412</v>
      </c>
      <c r="H170" s="11" t="s">
        <v>204</v>
      </c>
      <c r="I170" s="0"/>
      <c r="J170" s="69" t="n">
        <v>43576.0</v>
      </c>
      <c r="L170" s="28" t="s">
        <v>209</v>
      </c>
      <c r="N170" s="2" t="n">
        <v>1.0</v>
      </c>
      <c r="O170" s="2" t="n">
        <v>1.0</v>
      </c>
      <c r="P170" s="3"/>
      <c r="R170" s="3"/>
      <c r="S170" s="28" t="n">
        <v>41063.0</v>
      </c>
      <c r="T170" s="28"/>
      <c r="U170" s="28"/>
      <c r="V170" s="28"/>
      <c r="W170" s="28"/>
      <c r="X170" s="28"/>
      <c r="Y170" s="28"/>
      <c r="Z170" s="28" t="n">
        <v>41398.0</v>
      </c>
      <c r="AA170" s="28"/>
      <c r="AB170" s="28" t="n">
        <v>41748.0</v>
      </c>
      <c r="AC170" s="28"/>
      <c r="AD170" s="28"/>
      <c r="AE170" s="28"/>
      <c r="AF170" s="28"/>
      <c r="AG170" s="28" t="n">
        <v>42428.0</v>
      </c>
      <c r="AH170" s="28"/>
      <c r="AI170" s="28" t="n">
        <v>41658.0</v>
      </c>
      <c r="AJ170" s="28"/>
      <c r="AK170" s="28"/>
      <c r="AL170" s="28"/>
      <c r="AM170" s="3"/>
      <c r="AN170" s="28"/>
      <c r="AO170" s="28"/>
      <c r="AP170" s="28"/>
      <c r="AQ170" s="28"/>
      <c r="AR170" s="28" t="n">
        <v>43259.0</v>
      </c>
      <c r="AS170" s="28"/>
      <c r="AT170" s="28"/>
      <c r="AU170" s="3"/>
      <c r="AV170" s="26" t="n">
        <v>24.49862289428711</v>
      </c>
      <c r="AW170" s="3" t="s">
        <v>211</v>
      </c>
      <c r="AX170" s="3" t="s">
        <v>211</v>
      </c>
    </row>
    <row r="171" ht="15.0" customHeight="true">
      <c r="A171" s="11" t="s">
        <v>759</v>
      </c>
      <c r="B171" s="0" t="s">
        <v>760</v>
      </c>
      <c r="C171" s="0" t="s">
        <v>218</v>
      </c>
      <c r="D171" s="9" t="s">
        <v>757</v>
      </c>
      <c r="E171" s="11" t="s">
        <v>691</v>
      </c>
      <c r="F171" s="11" t="s">
        <v>758</v>
      </c>
      <c r="G171" s="11" t="s">
        <v>416</v>
      </c>
      <c r="H171" s="11" t="s">
        <v>204</v>
      </c>
      <c r="I171" s="0"/>
      <c r="J171" s="28" t="n">
        <v>44531.0</v>
      </c>
      <c r="L171" s="28" t="s">
        <v>209</v>
      </c>
      <c r="N171" s="2" t="n">
        <v>1.0</v>
      </c>
      <c r="O171" s="2" t="n">
        <v>1.0</v>
      </c>
      <c r="P171" s="3"/>
      <c r="R171" s="3"/>
      <c r="S171" s="28"/>
      <c r="T171" s="28"/>
      <c r="U171" s="28"/>
      <c r="V171" s="28"/>
      <c r="W171" s="28"/>
      <c r="X171" s="28"/>
      <c r="Y171" s="28"/>
      <c r="Z171" s="28" t="n">
        <v>42308.0</v>
      </c>
      <c r="AA171" s="28"/>
      <c r="AB171" s="28" t="n">
        <v>42672.0</v>
      </c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3"/>
      <c r="AN171" s="28"/>
      <c r="AO171" s="28"/>
      <c r="AP171" s="28"/>
      <c r="AQ171" s="28"/>
      <c r="AR171" s="28" t="n">
        <v>41936.0</v>
      </c>
      <c r="AS171" s="28"/>
      <c r="AT171" s="28"/>
      <c r="AU171" s="3"/>
      <c r="AV171" s="26" t="n">
        <v>23.523279190063477</v>
      </c>
      <c r="AW171" s="3" t="s">
        <v>211</v>
      </c>
      <c r="AX171" s="3" t="s">
        <v>211</v>
      </c>
    </row>
    <row r="172" ht="15.0" customHeight="true">
      <c r="A172" s="11" t="s">
        <v>761</v>
      </c>
      <c r="B172" s="0" t="s">
        <v>762</v>
      </c>
      <c r="C172" s="0" t="s">
        <v>340</v>
      </c>
      <c r="D172" s="9" t="s">
        <v>757</v>
      </c>
      <c r="E172" s="11" t="s">
        <v>691</v>
      </c>
      <c r="F172" s="11" t="s">
        <v>758</v>
      </c>
      <c r="G172" s="11" t="s">
        <v>416</v>
      </c>
      <c r="H172" s="11" t="s">
        <v>204</v>
      </c>
      <c r="I172" s="0"/>
      <c r="L172" s="28" t="s">
        <v>209</v>
      </c>
      <c r="N172" s="2" t="n">
        <v>1.0</v>
      </c>
      <c r="O172" s="2" t="n">
        <v>1.0</v>
      </c>
      <c r="P172" s="3"/>
      <c r="R172" s="3"/>
      <c r="S172" s="28"/>
      <c r="T172" s="28"/>
      <c r="U172" s="28"/>
      <c r="V172" s="28"/>
      <c r="W172" s="28"/>
      <c r="X172" s="28"/>
      <c r="Y172" s="28"/>
      <c r="Z172" s="28" t="n">
        <v>41398.0</v>
      </c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3"/>
      <c r="AN172" s="28"/>
      <c r="AO172" s="28"/>
      <c r="AP172" s="28"/>
      <c r="AQ172" s="28"/>
      <c r="AR172" s="28"/>
      <c r="AS172" s="28"/>
      <c r="AT172" s="28"/>
      <c r="AU172" s="3"/>
      <c r="AV172" s="26" t="n">
        <v>26.18069839477539</v>
      </c>
      <c r="AW172" s="3" t="s">
        <v>211</v>
      </c>
      <c r="AX172" s="3" t="s">
        <v>211</v>
      </c>
    </row>
    <row r="173" ht="15.0" customHeight="true">
      <c r="A173" s="11" t="s">
        <v>763</v>
      </c>
      <c r="B173" s="0" t="s">
        <v>764</v>
      </c>
      <c r="C173" s="0" t="s">
        <v>277</v>
      </c>
      <c r="D173" s="9" t="s">
        <v>757</v>
      </c>
      <c r="E173" s="11" t="s">
        <v>691</v>
      </c>
      <c r="F173" s="11" t="s">
        <v>758</v>
      </c>
      <c r="G173" s="11" t="s">
        <v>416</v>
      </c>
      <c r="H173" s="11" t="s">
        <v>204</v>
      </c>
      <c r="I173" s="0"/>
      <c r="M173" s="28" t="n">
        <v>43753.0</v>
      </c>
      <c r="N173" s="2" t="n">
        <v>0.0</v>
      </c>
      <c r="O173" s="2" t="n">
        <v>1.0</v>
      </c>
      <c r="P173" s="3"/>
      <c r="R173" s="3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3"/>
      <c r="AN173" s="28"/>
      <c r="AO173" s="28"/>
      <c r="AP173" s="28"/>
      <c r="AQ173" s="28"/>
      <c r="AR173" s="28"/>
      <c r="AS173" s="28"/>
      <c r="AT173" s="28"/>
      <c r="AU173" s="3"/>
      <c r="AV173" s="26" t="n">
        <v>25.772594451904297</v>
      </c>
      <c r="AW173" s="3" t="s">
        <v>211</v>
      </c>
      <c r="AX173" s="3" t="s">
        <v>211</v>
      </c>
    </row>
    <row r="174" ht="15.0" customHeight="true">
      <c r="A174" s="11" t="s">
        <v>765</v>
      </c>
      <c r="B174" s="0" t="s">
        <v>766</v>
      </c>
      <c r="C174" s="0" t="s">
        <v>767</v>
      </c>
      <c r="D174" s="9" t="s">
        <v>768</v>
      </c>
      <c r="E174" s="11" t="s">
        <v>691</v>
      </c>
      <c r="F174" s="11" t="s">
        <v>769</v>
      </c>
      <c r="G174" s="11" t="s">
        <v>421</v>
      </c>
      <c r="H174" s="11" t="s">
        <v>204</v>
      </c>
      <c r="I174" s="0"/>
      <c r="N174" s="2" t="n">
        <v>0.0</v>
      </c>
      <c r="O174" s="2" t="n">
        <v>0.0</v>
      </c>
      <c r="P174" s="3"/>
      <c r="R174" s="3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3"/>
      <c r="AN174" s="28"/>
      <c r="AO174" s="28"/>
      <c r="AP174" s="28"/>
      <c r="AQ174" s="28"/>
      <c r="AR174" s="28"/>
      <c r="AS174" s="28"/>
      <c r="AT174" s="28"/>
      <c r="AU174" s="3"/>
      <c r="AV174" s="26" t="n">
        <v>27.4383487701416</v>
      </c>
      <c r="AW174" s="3" t="s">
        <v>211</v>
      </c>
      <c r="AX174" s="3" t="s">
        <v>204</v>
      </c>
    </row>
    <row r="175" ht="15.0" customHeight="true">
      <c r="A175" s="11" t="s">
        <v>770</v>
      </c>
      <c r="B175" s="0" t="s">
        <v>247</v>
      </c>
      <c r="C175" s="0" t="s">
        <v>622</v>
      </c>
      <c r="D175" s="9" t="s">
        <v>768</v>
      </c>
      <c r="E175" s="11" t="s">
        <v>691</v>
      </c>
      <c r="F175" s="11" t="s">
        <v>769</v>
      </c>
      <c r="G175" s="11" t="s">
        <v>421</v>
      </c>
      <c r="H175" s="11" t="s">
        <v>204</v>
      </c>
      <c r="I175" s="0"/>
      <c r="N175" s="2" t="n">
        <v>0.0</v>
      </c>
      <c r="O175" s="2" t="n">
        <v>0.0</v>
      </c>
      <c r="P175" s="3"/>
      <c r="R175" s="3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3"/>
      <c r="AN175" s="28"/>
      <c r="AO175" s="28"/>
      <c r="AP175" s="28"/>
      <c r="AQ175" s="28"/>
      <c r="AR175" s="28"/>
      <c r="AS175" s="28"/>
      <c r="AT175" s="28"/>
      <c r="AU175" s="3"/>
      <c r="AV175" s="26" t="n">
        <v>41.0930290222168</v>
      </c>
      <c r="AW175" s="3" t="s">
        <v>211</v>
      </c>
      <c r="AX175" s="3" t="s">
        <v>204</v>
      </c>
    </row>
    <row r="176" ht="15.0" customHeight="true">
      <c r="A176" s="11" t="s">
        <v>771</v>
      </c>
      <c r="B176" s="0" t="s">
        <v>247</v>
      </c>
      <c r="C176" s="0" t="s">
        <v>340</v>
      </c>
      <c r="D176" s="9" t="s">
        <v>768</v>
      </c>
      <c r="E176" s="11" t="s">
        <v>691</v>
      </c>
      <c r="F176" s="11" t="s">
        <v>769</v>
      </c>
      <c r="G176" s="11" t="s">
        <v>421</v>
      </c>
      <c r="H176" s="11" t="s">
        <v>204</v>
      </c>
      <c r="I176" s="0"/>
      <c r="N176" s="2" t="n">
        <v>0.0</v>
      </c>
      <c r="O176" s="2" t="n">
        <v>0.0</v>
      </c>
      <c r="P176" s="3"/>
      <c r="R176" s="3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3"/>
      <c r="AN176" s="28"/>
      <c r="AO176" s="28"/>
      <c r="AP176" s="28"/>
      <c r="AQ176" s="28"/>
      <c r="AR176" s="28"/>
      <c r="AS176" s="28"/>
      <c r="AT176" s="28"/>
      <c r="AU176" s="3"/>
      <c r="AV176" s="26" t="n">
        <v>51.11494827270508</v>
      </c>
      <c r="AW176" s="3" t="s">
        <v>211</v>
      </c>
      <c r="AX176" s="3" t="s">
        <v>204</v>
      </c>
    </row>
    <row r="177" ht="15.0" customHeight="true">
      <c r="A177" s="11" t="s">
        <v>772</v>
      </c>
      <c r="B177" s="0" t="s">
        <v>745</v>
      </c>
      <c r="C177" s="0" t="s">
        <v>773</v>
      </c>
      <c r="D177" s="9" t="s">
        <v>768</v>
      </c>
      <c r="E177" s="11" t="s">
        <v>691</v>
      </c>
      <c r="F177" s="11" t="s">
        <v>769</v>
      </c>
      <c r="G177" s="11" t="s">
        <v>421</v>
      </c>
      <c r="H177" s="11" t="s">
        <v>204</v>
      </c>
      <c r="I177" s="0"/>
      <c r="N177" s="2" t="n">
        <v>0.0</v>
      </c>
      <c r="O177" s="2" t="n">
        <v>0.0</v>
      </c>
      <c r="P177" s="3"/>
      <c r="R177" s="3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3"/>
      <c r="AN177" s="28"/>
      <c r="AO177" s="28"/>
      <c r="AP177" s="28"/>
      <c r="AQ177" s="28"/>
      <c r="AR177" s="28"/>
      <c r="AS177" s="28"/>
      <c r="AT177" s="28"/>
      <c r="AU177" s="3"/>
      <c r="AV177" s="26" t="n">
        <v>74.72328186035156</v>
      </c>
      <c r="AW177" s="3" t="s">
        <v>211</v>
      </c>
      <c r="AX177" s="3" t="s">
        <v>204</v>
      </c>
    </row>
    <row r="178" ht="15.0" customHeight="true">
      <c r="A178" s="11" t="s">
        <v>774</v>
      </c>
      <c r="B178" s="0" t="s">
        <v>775</v>
      </c>
      <c r="C178" s="0" t="s">
        <v>460</v>
      </c>
      <c r="D178" s="9" t="s">
        <v>768</v>
      </c>
      <c r="E178" s="11" t="s">
        <v>691</v>
      </c>
      <c r="F178" s="11" t="s">
        <v>769</v>
      </c>
      <c r="G178" s="11" t="s">
        <v>421</v>
      </c>
      <c r="H178" s="11" t="s">
        <v>204</v>
      </c>
      <c r="I178" s="0"/>
      <c r="J178" s="70" t="n">
        <v>42893.0</v>
      </c>
      <c r="L178" s="28" t="s">
        <v>209</v>
      </c>
      <c r="N178" s="2" t="n">
        <v>1.0</v>
      </c>
      <c r="O178" s="2" t="n">
        <v>1.0</v>
      </c>
      <c r="P178" s="3"/>
      <c r="R178" s="3"/>
      <c r="S178" s="28"/>
      <c r="T178" s="28"/>
      <c r="U178" s="28"/>
      <c r="V178" s="28"/>
      <c r="W178" s="28"/>
      <c r="X178" s="28"/>
      <c r="Y178" s="28"/>
      <c r="Z178" s="28" t="n">
        <v>40726.0</v>
      </c>
      <c r="AA178" s="28" t="n">
        <v>41013.0</v>
      </c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3"/>
      <c r="AN178" s="28"/>
      <c r="AO178" s="28"/>
      <c r="AP178" s="28"/>
      <c r="AQ178" s="28"/>
      <c r="AR178" s="28"/>
      <c r="AS178" s="28"/>
      <c r="AT178" s="28"/>
      <c r="AU178" s="3"/>
      <c r="AV178" s="26" t="n">
        <v>27.819169998168945</v>
      </c>
      <c r="AW178" s="3" t="s">
        <v>211</v>
      </c>
      <c r="AX178" s="3" t="s">
        <v>204</v>
      </c>
    </row>
    <row r="179" ht="15.0" customHeight="true">
      <c r="A179" s="11" t="s">
        <v>776</v>
      </c>
      <c r="B179" s="0" t="s">
        <v>777</v>
      </c>
      <c r="C179" s="0" t="s">
        <v>778</v>
      </c>
      <c r="D179" s="9" t="s">
        <v>779</v>
      </c>
      <c r="E179" s="11" t="s">
        <v>780</v>
      </c>
      <c r="F179" s="11" t="s">
        <v>780</v>
      </c>
      <c r="G179" s="11" t="s">
        <v>289</v>
      </c>
      <c r="H179" s="11" t="s">
        <v>204</v>
      </c>
      <c r="I179" s="0"/>
      <c r="J179" s="28" t="n">
        <v>45334.0</v>
      </c>
      <c r="N179" s="2" t="n">
        <v>1.0</v>
      </c>
      <c r="O179" s="2" t="n">
        <v>1.0</v>
      </c>
      <c r="P179" s="3"/>
      <c r="R179" s="3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3"/>
      <c r="AN179" s="28"/>
      <c r="AO179" s="28"/>
      <c r="AP179" s="28"/>
      <c r="AQ179" s="28"/>
      <c r="AR179" s="28"/>
      <c r="AS179" s="28"/>
      <c r="AT179" s="28"/>
      <c r="AU179" s="3"/>
      <c r="AV179" s="26" t="n">
        <v>37.83012771606445</v>
      </c>
      <c r="AW179" s="3" t="s">
        <v>211</v>
      </c>
      <c r="AX179" s="3" t="s">
        <v>204</v>
      </c>
    </row>
    <row r="180" ht="15.0" customHeight="true">
      <c r="A180" s="11" t="s">
        <v>781</v>
      </c>
      <c r="B180" s="0" t="s">
        <v>782</v>
      </c>
      <c r="C180" s="0" t="s">
        <v>689</v>
      </c>
      <c r="D180" s="9" t="s">
        <v>779</v>
      </c>
      <c r="E180" s="11" t="s">
        <v>780</v>
      </c>
      <c r="F180" s="11" t="s">
        <v>780</v>
      </c>
      <c r="G180" s="11" t="s">
        <v>289</v>
      </c>
      <c r="H180" s="11" t="s">
        <v>204</v>
      </c>
      <c r="I180" s="0"/>
      <c r="N180" s="2" t="n">
        <v>0.0</v>
      </c>
      <c r="O180" s="2" t="n">
        <v>0.0</v>
      </c>
      <c r="P180" s="3"/>
      <c r="R180" s="3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3"/>
      <c r="AN180" s="28"/>
      <c r="AO180" s="28"/>
      <c r="AP180" s="28"/>
      <c r="AQ180" s="28"/>
      <c r="AR180" s="28"/>
      <c r="AS180" s="28"/>
      <c r="AT180" s="28"/>
      <c r="AU180" s="3"/>
      <c r="AV180" s="26" t="n">
        <v>39.761634826660156</v>
      </c>
      <c r="AW180" s="3" t="s">
        <v>211</v>
      </c>
      <c r="AX180" s="3" t="s">
        <v>204</v>
      </c>
    </row>
    <row r="181" ht="15.0" customHeight="true">
      <c r="A181" s="11" t="s">
        <v>783</v>
      </c>
      <c r="B181" s="0" t="s">
        <v>784</v>
      </c>
      <c r="C181" s="0" t="s">
        <v>785</v>
      </c>
      <c r="D181" s="9" t="s">
        <v>779</v>
      </c>
      <c r="E181" s="11" t="s">
        <v>780</v>
      </c>
      <c r="F181" s="11" t="s">
        <v>780</v>
      </c>
      <c r="G181" s="11" t="s">
        <v>297</v>
      </c>
      <c r="H181" s="11" t="s">
        <v>293</v>
      </c>
      <c r="I181" s="0"/>
      <c r="N181" s="2" t="n">
        <v>0.0</v>
      </c>
      <c r="O181" s="2" t="n">
        <v>0.0</v>
      </c>
      <c r="P181" s="3"/>
      <c r="R181" s="3"/>
      <c r="S181" s="28"/>
      <c r="T181" s="28" t="n">
        <v>41781.0</v>
      </c>
      <c r="U181" s="28"/>
      <c r="V181" s="28" t="n">
        <v>42658.0</v>
      </c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3"/>
      <c r="AN181" s="28"/>
      <c r="AO181" s="28"/>
      <c r="AP181" s="28"/>
      <c r="AQ181" s="28"/>
      <c r="AR181" s="28"/>
      <c r="AS181" s="28"/>
      <c r="AT181" s="28"/>
      <c r="AU181" s="3"/>
      <c r="AV181" s="26" t="n">
        <v>23.739717483520508</v>
      </c>
      <c r="AW181" s="3" t="s">
        <v>211</v>
      </c>
      <c r="AX181" s="3" t="s">
        <v>204</v>
      </c>
    </row>
    <row r="182" ht="15.0" customHeight="true">
      <c r="A182" s="11" t="s">
        <v>786</v>
      </c>
      <c r="B182" s="0" t="s">
        <v>787</v>
      </c>
      <c r="C182" s="0" t="s">
        <v>788</v>
      </c>
      <c r="D182" s="9" t="s">
        <v>779</v>
      </c>
      <c r="E182" s="11" t="s">
        <v>780</v>
      </c>
      <c r="F182" s="11" t="s">
        <v>780</v>
      </c>
      <c r="G182" s="11" t="s">
        <v>305</v>
      </c>
      <c r="H182" s="11" t="s">
        <v>204</v>
      </c>
      <c r="I182" s="0"/>
      <c r="J182" s="28" t="n">
        <v>44344.0</v>
      </c>
      <c r="L182" s="28" t="s">
        <v>209</v>
      </c>
      <c r="N182" s="2" t="n">
        <v>1.0</v>
      </c>
      <c r="O182" s="2" t="n">
        <v>1.0</v>
      </c>
      <c r="P182" s="3"/>
      <c r="R182" s="3"/>
      <c r="S182" s="28" t="n">
        <v>42182.0</v>
      </c>
      <c r="T182" s="28"/>
      <c r="U182" s="28"/>
      <c r="V182" s="28"/>
      <c r="W182" s="28"/>
      <c r="X182" s="28"/>
      <c r="Y182" s="28"/>
      <c r="Z182" s="28"/>
      <c r="AA182" s="28"/>
      <c r="AB182" s="28"/>
      <c r="AC182" s="28" t="n">
        <v>42553.0</v>
      </c>
      <c r="AD182" s="28" t="n">
        <v>42506.0</v>
      </c>
      <c r="AE182" s="28"/>
      <c r="AF182" s="28"/>
      <c r="AG182" s="28"/>
      <c r="AH182" s="28"/>
      <c r="AI182" s="28"/>
      <c r="AJ182" s="28" t="n">
        <v>41937.0</v>
      </c>
      <c r="AK182" s="28"/>
      <c r="AL182" s="28"/>
      <c r="AM182" s="3"/>
      <c r="AN182" s="28"/>
      <c r="AO182" s="28"/>
      <c r="AP182" s="28"/>
      <c r="AQ182" s="28"/>
      <c r="AR182" s="28"/>
      <c r="AS182" s="28"/>
      <c r="AT182" s="28"/>
      <c r="AU182" s="3"/>
      <c r="AV182" s="26" t="n">
        <v>23.024534225463867</v>
      </c>
      <c r="AW182" s="3" t="s">
        <v>211</v>
      </c>
      <c r="AX182" s="3" t="s">
        <v>204</v>
      </c>
    </row>
    <row r="183" ht="15.0" customHeight="true">
      <c r="A183" s="11" t="s">
        <v>789</v>
      </c>
      <c r="B183" s="0" t="s">
        <v>790</v>
      </c>
      <c r="C183" s="0" t="s">
        <v>791</v>
      </c>
      <c r="D183" s="9" t="s">
        <v>779</v>
      </c>
      <c r="E183" s="11" t="s">
        <v>780</v>
      </c>
      <c r="F183" s="11" t="s">
        <v>780</v>
      </c>
      <c r="G183" s="11" t="s">
        <v>305</v>
      </c>
      <c r="H183" s="11" t="s">
        <v>204</v>
      </c>
      <c r="I183" s="0"/>
      <c r="L183" s="28" t="s">
        <v>209</v>
      </c>
      <c r="N183" s="2" t="n">
        <v>1.0</v>
      </c>
      <c r="O183" s="2" t="n">
        <v>1.0</v>
      </c>
      <c r="P183" s="3"/>
      <c r="Q183" s="3" t="s">
        <v>211</v>
      </c>
      <c r="R183" s="3"/>
      <c r="S183" s="28"/>
      <c r="T183" s="28" t="n">
        <v>42386.0</v>
      </c>
      <c r="U183" s="28"/>
      <c r="V183" s="28"/>
      <c r="W183" s="28"/>
      <c r="X183" s="28"/>
      <c r="Y183" s="28"/>
      <c r="Z183" s="28" t="n">
        <v>42784.0</v>
      </c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3"/>
      <c r="AN183" s="28"/>
      <c r="AO183" s="28"/>
      <c r="AP183" s="28"/>
      <c r="AQ183" s="28"/>
      <c r="AR183" s="28"/>
      <c r="AS183" s="28"/>
      <c r="AT183" s="28"/>
      <c r="AU183" s="3"/>
      <c r="AV183" s="26" t="n">
        <v>22.43560791015625</v>
      </c>
      <c r="AW183" s="3" t="s">
        <v>211</v>
      </c>
      <c r="AX183" s="3" t="s">
        <v>204</v>
      </c>
    </row>
    <row r="184" ht="15.0" customHeight="true">
      <c r="A184" s="11" t="s">
        <v>792</v>
      </c>
      <c r="B184" s="0" t="s">
        <v>793</v>
      </c>
      <c r="C184" s="0" t="s">
        <v>218</v>
      </c>
      <c r="D184" s="9" t="s">
        <v>779</v>
      </c>
      <c r="E184" s="11" t="s">
        <v>780</v>
      </c>
      <c r="F184" s="11" t="s">
        <v>780</v>
      </c>
      <c r="G184" s="11" t="s">
        <v>371</v>
      </c>
      <c r="H184" s="11" t="s">
        <v>204</v>
      </c>
      <c r="I184" s="0"/>
      <c r="J184" s="71" t="n">
        <v>43228.0</v>
      </c>
      <c r="N184" s="2" t="n">
        <v>0.0</v>
      </c>
      <c r="O184" s="2" t="n">
        <v>0.0</v>
      </c>
      <c r="P184" s="3"/>
      <c r="R184" s="3"/>
      <c r="S184" s="28" t="n">
        <v>39761.0</v>
      </c>
      <c r="T184" s="28"/>
      <c r="U184" s="28" t="n">
        <v>41594.0</v>
      </c>
      <c r="V184" s="28"/>
      <c r="W184" s="28"/>
      <c r="X184" s="28"/>
      <c r="Y184" s="28"/>
      <c r="Z184" s="28" t="n">
        <v>39921.0</v>
      </c>
      <c r="AA184" s="28" t="n">
        <v>40355.0</v>
      </c>
      <c r="AB184" s="28"/>
      <c r="AC184" s="28"/>
      <c r="AD184" s="28" t="n">
        <v>40671.0</v>
      </c>
      <c r="AE184" s="28"/>
      <c r="AF184" s="28"/>
      <c r="AG184" s="28"/>
      <c r="AH184" s="28"/>
      <c r="AI184" s="28"/>
      <c r="AJ184" s="28"/>
      <c r="AK184" s="28"/>
      <c r="AL184" s="28"/>
      <c r="AM184" s="3"/>
      <c r="AN184" s="28"/>
      <c r="AO184" s="28"/>
      <c r="AP184" s="28"/>
      <c r="AQ184" s="28"/>
      <c r="AR184" s="28" t="n">
        <v>42809.0</v>
      </c>
      <c r="AS184" s="28"/>
      <c r="AT184" s="28"/>
      <c r="AU184" s="3"/>
      <c r="AV184" s="26" t="n">
        <v>29.69314193725586</v>
      </c>
      <c r="AW184" s="3" t="s">
        <v>211</v>
      </c>
      <c r="AX184" s="3" t="s">
        <v>204</v>
      </c>
    </row>
    <row r="185" ht="15.0" customHeight="true">
      <c r="A185" s="11" t="s">
        <v>794</v>
      </c>
      <c r="B185" s="0" t="s">
        <v>795</v>
      </c>
      <c r="C185" s="0" t="s">
        <v>796</v>
      </c>
      <c r="D185" s="9" t="s">
        <v>797</v>
      </c>
      <c r="E185" s="11" t="s">
        <v>780</v>
      </c>
      <c r="F185" s="11" t="s">
        <v>798</v>
      </c>
      <c r="G185" s="11" t="s">
        <v>311</v>
      </c>
      <c r="H185" s="11" t="s">
        <v>204</v>
      </c>
      <c r="I185" s="0"/>
      <c r="N185" s="2" t="n">
        <v>0.0</v>
      </c>
      <c r="O185" s="2" t="n">
        <v>0.0</v>
      </c>
      <c r="P185" s="3"/>
      <c r="R185" s="3"/>
      <c r="S185" s="28" t="n">
        <v>42658.0</v>
      </c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3"/>
      <c r="AN185" s="28"/>
      <c r="AO185" s="28"/>
      <c r="AP185" s="28"/>
      <c r="AQ185" s="28"/>
      <c r="AR185" s="28"/>
      <c r="AS185" s="28"/>
      <c r="AT185" s="28"/>
      <c r="AU185" s="3"/>
      <c r="AV185" s="26" t="n">
        <v>20.224533081054688</v>
      </c>
      <c r="AW185" s="3" t="s">
        <v>211</v>
      </c>
      <c r="AX185" s="3" t="s">
        <v>211</v>
      </c>
    </row>
    <row r="186" ht="15.0" customHeight="true">
      <c r="A186" s="11" t="s">
        <v>799</v>
      </c>
      <c r="B186" s="0" t="s">
        <v>787</v>
      </c>
      <c r="C186" s="0" t="s">
        <v>800</v>
      </c>
      <c r="D186" s="9" t="s">
        <v>797</v>
      </c>
      <c r="E186" s="11" t="s">
        <v>780</v>
      </c>
      <c r="F186" s="11" t="s">
        <v>798</v>
      </c>
      <c r="G186" s="11" t="s">
        <v>318</v>
      </c>
      <c r="H186" s="11" t="s">
        <v>204</v>
      </c>
      <c r="I186" s="0"/>
      <c r="N186" s="2" t="n">
        <v>0.0</v>
      </c>
      <c r="O186" s="2" t="n">
        <v>0.0</v>
      </c>
      <c r="P186" s="3"/>
      <c r="R186" s="3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3"/>
      <c r="AN186" s="28"/>
      <c r="AO186" s="28"/>
      <c r="AP186" s="28"/>
      <c r="AQ186" s="28"/>
      <c r="AR186" s="28"/>
      <c r="AS186" s="28"/>
      <c r="AT186" s="28"/>
      <c r="AU186" s="3"/>
      <c r="AV186" s="26" t="n">
        <v>19.753416061401367</v>
      </c>
      <c r="AW186" s="3" t="s">
        <v>211</v>
      </c>
      <c r="AX186" s="3" t="s">
        <v>211</v>
      </c>
    </row>
    <row r="187" ht="15.0" customHeight="true">
      <c r="A187" s="11" t="s">
        <v>801</v>
      </c>
      <c r="B187" s="0" t="s">
        <v>802</v>
      </c>
      <c r="C187" s="0" t="s">
        <v>803</v>
      </c>
      <c r="D187" s="9" t="s">
        <v>797</v>
      </c>
      <c r="E187" s="11" t="s">
        <v>780</v>
      </c>
      <c r="F187" s="11" t="s">
        <v>798</v>
      </c>
      <c r="G187" s="11" t="s">
        <v>318</v>
      </c>
      <c r="H187" s="11" t="s">
        <v>204</v>
      </c>
      <c r="I187" s="0"/>
      <c r="N187" s="2" t="n">
        <v>0.0</v>
      </c>
      <c r="O187" s="2" t="n">
        <v>0.0</v>
      </c>
      <c r="P187" s="3"/>
      <c r="R187" s="3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3"/>
      <c r="AN187" s="28"/>
      <c r="AO187" s="28"/>
      <c r="AP187" s="28"/>
      <c r="AQ187" s="28"/>
      <c r="AR187" s="28"/>
      <c r="AS187" s="28"/>
      <c r="AT187" s="28"/>
      <c r="AU187" s="3"/>
      <c r="AV187" s="26" t="n">
        <v>20.098506927490234</v>
      </c>
      <c r="AW187" s="3" t="s">
        <v>211</v>
      </c>
      <c r="AX187" s="3" t="s">
        <v>211</v>
      </c>
    </row>
    <row r="188" ht="15.0" customHeight="true">
      <c r="A188" s="11" t="s">
        <v>804</v>
      </c>
      <c r="B188" s="0" t="s">
        <v>805</v>
      </c>
      <c r="C188" s="0" t="s">
        <v>806</v>
      </c>
      <c r="D188" s="9" t="s">
        <v>797</v>
      </c>
      <c r="E188" s="11" t="s">
        <v>780</v>
      </c>
      <c r="F188" s="11" t="s">
        <v>798</v>
      </c>
      <c r="G188" s="11" t="s">
        <v>318</v>
      </c>
      <c r="H188" s="11" t="s">
        <v>204</v>
      </c>
      <c r="I188" s="0"/>
      <c r="N188" s="2" t="n">
        <v>0.0</v>
      </c>
      <c r="O188" s="2" t="n">
        <v>0.0</v>
      </c>
      <c r="P188" s="3"/>
      <c r="R188" s="3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3"/>
      <c r="AN188" s="28"/>
      <c r="AO188" s="28"/>
      <c r="AP188" s="28"/>
      <c r="AQ188" s="28"/>
      <c r="AR188" s="28"/>
      <c r="AS188" s="28"/>
      <c r="AT188" s="28"/>
      <c r="AU188" s="3"/>
      <c r="AV188" s="26" t="n">
        <v>19.268369674682617</v>
      </c>
      <c r="AW188" s="3" t="s">
        <v>211</v>
      </c>
      <c r="AX188" s="3" t="s">
        <v>211</v>
      </c>
    </row>
    <row r="189" ht="15.0" customHeight="true">
      <c r="A189" s="11" t="s">
        <v>807</v>
      </c>
      <c r="B189" s="0" t="s">
        <v>808</v>
      </c>
      <c r="C189" s="0" t="s">
        <v>809</v>
      </c>
      <c r="D189" s="9" t="s">
        <v>810</v>
      </c>
      <c r="E189" s="11" t="s">
        <v>780</v>
      </c>
      <c r="F189" s="11" t="s">
        <v>811</v>
      </c>
      <c r="G189" s="11" t="s">
        <v>324</v>
      </c>
      <c r="H189" s="11" t="s">
        <v>204</v>
      </c>
      <c r="I189" s="0"/>
      <c r="L189" s="28" t="s">
        <v>209</v>
      </c>
      <c r="N189" s="2" t="n">
        <v>1.0</v>
      </c>
      <c r="O189" s="2" t="n">
        <v>1.0</v>
      </c>
      <c r="P189" s="3"/>
      <c r="R189" s="3"/>
      <c r="S189" s="28" t="n">
        <v>42658.0</v>
      </c>
      <c r="T189" s="28"/>
      <c r="U189" s="28"/>
      <c r="V189" s="28"/>
      <c r="W189" s="28"/>
      <c r="X189" s="28"/>
      <c r="Y189" s="28"/>
      <c r="Z189" s="28" t="n">
        <v>42840.0</v>
      </c>
      <c r="AA189" s="28" t="n">
        <v>43211.0</v>
      </c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3"/>
      <c r="AN189" s="28"/>
      <c r="AO189" s="28"/>
      <c r="AP189" s="28"/>
      <c r="AQ189" s="28"/>
      <c r="AR189" s="28"/>
      <c r="AS189" s="28"/>
      <c r="AT189" s="28"/>
      <c r="AU189" s="3"/>
      <c r="AV189" s="26" t="n">
        <v>21.539718627929688</v>
      </c>
      <c r="AW189" s="3" t="s">
        <v>211</v>
      </c>
      <c r="AX189" s="3" t="s">
        <v>211</v>
      </c>
    </row>
    <row r="190" ht="15.0" customHeight="true">
      <c r="A190" s="11" t="s">
        <v>812</v>
      </c>
      <c r="B190" s="0" t="s">
        <v>802</v>
      </c>
      <c r="C190" s="0" t="s">
        <v>813</v>
      </c>
      <c r="D190" s="9" t="s">
        <v>810</v>
      </c>
      <c r="E190" s="11" t="s">
        <v>780</v>
      </c>
      <c r="F190" s="11" t="s">
        <v>811</v>
      </c>
      <c r="G190" s="11" t="s">
        <v>324</v>
      </c>
      <c r="H190" s="11" t="s">
        <v>204</v>
      </c>
      <c r="I190" s="0"/>
      <c r="J190" s="28" t="n">
        <v>45071.0</v>
      </c>
      <c r="L190" s="28" t="s">
        <v>209</v>
      </c>
      <c r="N190" s="2" t="n">
        <v>1.0</v>
      </c>
      <c r="O190" s="2" t="n">
        <v>1.0</v>
      </c>
      <c r="P190" s="3"/>
      <c r="R190" s="3"/>
      <c r="S190" s="28"/>
      <c r="T190" s="28"/>
      <c r="U190" s="28"/>
      <c r="V190" s="28"/>
      <c r="W190" s="28"/>
      <c r="X190" s="28"/>
      <c r="Y190" s="28"/>
      <c r="Z190" s="28" t="n">
        <v>42784.0</v>
      </c>
      <c r="AA190" s="28" t="n">
        <v>43232.0</v>
      </c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3"/>
      <c r="AN190" s="28"/>
      <c r="AO190" s="28"/>
      <c r="AP190" s="28"/>
      <c r="AQ190" s="28"/>
      <c r="AR190" s="28"/>
      <c r="AS190" s="28"/>
      <c r="AT190" s="28"/>
      <c r="AU190" s="3"/>
      <c r="AV190" s="26" t="n">
        <v>22.23275375366211</v>
      </c>
      <c r="AW190" s="3" t="s">
        <v>211</v>
      </c>
      <c r="AX190" s="3" t="s">
        <v>211</v>
      </c>
    </row>
    <row r="191" ht="15.0" customHeight="true">
      <c r="A191" s="11" t="s">
        <v>814</v>
      </c>
      <c r="B191" s="0" t="s">
        <v>815</v>
      </c>
      <c r="C191" s="0" t="s">
        <v>816</v>
      </c>
      <c r="D191" s="9" t="s">
        <v>810</v>
      </c>
      <c r="E191" s="11" t="s">
        <v>780</v>
      </c>
      <c r="F191" s="11" t="s">
        <v>811</v>
      </c>
      <c r="G191" s="11" t="s">
        <v>328</v>
      </c>
      <c r="H191" s="11" t="s">
        <v>204</v>
      </c>
      <c r="I191" s="0"/>
      <c r="N191" s="2" t="n">
        <v>0.0</v>
      </c>
      <c r="O191" s="2" t="n">
        <v>0.0</v>
      </c>
      <c r="P191" s="3"/>
      <c r="R191" s="3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3"/>
      <c r="AN191" s="28"/>
      <c r="AO191" s="28"/>
      <c r="AP191" s="28"/>
      <c r="AQ191" s="28"/>
      <c r="AR191" s="28"/>
      <c r="AS191" s="28"/>
      <c r="AT191" s="28"/>
      <c r="AU191" s="3"/>
      <c r="AV191" s="26" t="n">
        <v>19.271108627319336</v>
      </c>
      <c r="AW191" s="3" t="s">
        <v>211</v>
      </c>
      <c r="AX191" s="3" t="s">
        <v>211</v>
      </c>
    </row>
    <row r="192" ht="15.0" customHeight="true">
      <c r="A192" s="11" t="s">
        <v>817</v>
      </c>
      <c r="B192" s="0" t="s">
        <v>818</v>
      </c>
      <c r="C192" s="0" t="s">
        <v>492</v>
      </c>
      <c r="D192" s="9" t="s">
        <v>810</v>
      </c>
      <c r="E192" s="11" t="s">
        <v>780</v>
      </c>
      <c r="F192" s="11" t="s">
        <v>811</v>
      </c>
      <c r="G192" s="11" t="s">
        <v>328</v>
      </c>
      <c r="H192" s="11" t="s">
        <v>204</v>
      </c>
      <c r="I192" s="0"/>
      <c r="M192" s="28" t="n">
        <v>44003.0</v>
      </c>
      <c r="N192" s="2" t="n">
        <v>0.0</v>
      </c>
      <c r="O192" s="2" t="n">
        <v>1.0</v>
      </c>
      <c r="P192" s="3"/>
      <c r="R192" s="3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3"/>
      <c r="AN192" s="28"/>
      <c r="AO192" s="28"/>
      <c r="AP192" s="28"/>
      <c r="AQ192" s="28"/>
      <c r="AR192" s="28"/>
      <c r="AS192" s="28"/>
      <c r="AT192" s="28"/>
      <c r="AU192" s="3"/>
      <c r="AV192" s="26" t="n">
        <v>20.19987678527832</v>
      </c>
      <c r="AW192" s="3" t="s">
        <v>211</v>
      </c>
      <c r="AX192" s="3" t="s">
        <v>211</v>
      </c>
    </row>
    <row r="193" ht="15.0" customHeight="true">
      <c r="A193" s="11" t="s">
        <v>819</v>
      </c>
      <c r="B193" s="0" t="s">
        <v>808</v>
      </c>
      <c r="C193" s="0" t="s">
        <v>820</v>
      </c>
      <c r="D193" s="9" t="s">
        <v>821</v>
      </c>
      <c r="E193" s="11" t="s">
        <v>780</v>
      </c>
      <c r="F193" s="11" t="s">
        <v>822</v>
      </c>
      <c r="G193" s="11" t="s">
        <v>412</v>
      </c>
      <c r="H193" s="11" t="s">
        <v>204</v>
      </c>
      <c r="I193" s="0"/>
      <c r="J193" s="28" t="n">
        <v>45071.0</v>
      </c>
      <c r="L193" s="28" t="s">
        <v>209</v>
      </c>
      <c r="N193" s="2" t="n">
        <v>1.0</v>
      </c>
      <c r="O193" s="2" t="n">
        <v>1.0</v>
      </c>
      <c r="P193" s="3"/>
      <c r="R193" s="3"/>
      <c r="S193" s="28" t="n">
        <v>42658.0</v>
      </c>
      <c r="T193" s="28"/>
      <c r="U193" s="28"/>
      <c r="V193" s="28"/>
      <c r="W193" s="28"/>
      <c r="X193" s="28"/>
      <c r="Y193" s="28"/>
      <c r="Z193" s="28" t="n">
        <v>42840.0</v>
      </c>
      <c r="AA193" s="28" t="n">
        <v>43162.0</v>
      </c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3"/>
      <c r="AN193" s="28"/>
      <c r="AO193" s="28"/>
      <c r="AP193" s="28"/>
      <c r="AQ193" s="28"/>
      <c r="AR193" s="28"/>
      <c r="AS193" s="28"/>
      <c r="AT193" s="28"/>
      <c r="AU193" s="3"/>
      <c r="AV193" s="26" t="n">
        <v>22.94234275817871</v>
      </c>
      <c r="AW193" s="3" t="s">
        <v>211</v>
      </c>
      <c r="AX193" s="3" t="s">
        <v>211</v>
      </c>
    </row>
    <row r="194" ht="15.0" customHeight="true">
      <c r="A194" s="11" t="s">
        <v>823</v>
      </c>
      <c r="B194" s="0" t="s">
        <v>824</v>
      </c>
      <c r="C194" s="0" t="s">
        <v>567</v>
      </c>
      <c r="D194" s="9" t="s">
        <v>821</v>
      </c>
      <c r="E194" s="11" t="s">
        <v>780</v>
      </c>
      <c r="F194" s="11" t="s">
        <v>822</v>
      </c>
      <c r="G194" s="11" t="s">
        <v>412</v>
      </c>
      <c r="H194" s="11" t="s">
        <v>204</v>
      </c>
      <c r="I194" s="0"/>
      <c r="N194" s="2" t="n">
        <v>0.0</v>
      </c>
      <c r="O194" s="2" t="n">
        <v>0.0</v>
      </c>
      <c r="P194" s="3"/>
      <c r="R194" s="3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3"/>
      <c r="AN194" s="28"/>
      <c r="AO194" s="28"/>
      <c r="AP194" s="28"/>
      <c r="AQ194" s="28"/>
      <c r="AR194" s="28"/>
      <c r="AS194" s="28"/>
      <c r="AT194" s="28"/>
      <c r="AU194" s="3"/>
      <c r="AV194" s="26" t="n">
        <v>21.128643035888672</v>
      </c>
      <c r="AW194" s="3" t="s">
        <v>211</v>
      </c>
      <c r="AX194" s="3" t="s">
        <v>211</v>
      </c>
    </row>
    <row r="195" ht="15.0" customHeight="true">
      <c r="A195" s="11" t="s">
        <v>825</v>
      </c>
      <c r="B195" s="0" t="s">
        <v>826</v>
      </c>
      <c r="C195" s="0" t="s">
        <v>827</v>
      </c>
      <c r="D195" s="9" t="s">
        <v>821</v>
      </c>
      <c r="E195" s="11" t="s">
        <v>780</v>
      </c>
      <c r="F195" s="11" t="s">
        <v>822</v>
      </c>
      <c r="G195" s="11" t="s">
        <v>416</v>
      </c>
      <c r="H195" s="11" t="s">
        <v>204</v>
      </c>
      <c r="I195" s="0"/>
      <c r="L195" s="28" t="s">
        <v>209</v>
      </c>
      <c r="N195" s="2" t="n">
        <v>1.0</v>
      </c>
      <c r="O195" s="2" t="n">
        <v>1.0</v>
      </c>
      <c r="P195" s="3"/>
      <c r="Q195" s="3" t="s">
        <v>211</v>
      </c>
      <c r="R195" s="3"/>
      <c r="S195" s="28" t="n">
        <v>42658.0</v>
      </c>
      <c r="T195" s="28"/>
      <c r="U195" s="28"/>
      <c r="V195" s="28"/>
      <c r="W195" s="28"/>
      <c r="X195" s="28"/>
      <c r="Y195" s="28"/>
      <c r="Z195" s="28" t="n">
        <v>42840.0</v>
      </c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3"/>
      <c r="AN195" s="28"/>
      <c r="AO195" s="28"/>
      <c r="AP195" s="28"/>
      <c r="AQ195" s="28"/>
      <c r="AR195" s="28"/>
      <c r="AS195" s="28"/>
      <c r="AT195" s="28"/>
      <c r="AU195" s="3"/>
      <c r="AV195" s="26" t="n">
        <v>20.96973991394043</v>
      </c>
      <c r="AW195" s="3" t="s">
        <v>211</v>
      </c>
      <c r="AX195" s="3" t="s">
        <v>211</v>
      </c>
    </row>
    <row r="196" ht="15.0" customHeight="true">
      <c r="A196" s="11" t="s">
        <v>828</v>
      </c>
      <c r="B196" s="0" t="s">
        <v>829</v>
      </c>
      <c r="C196" s="0" t="s">
        <v>830</v>
      </c>
      <c r="D196" s="9" t="s">
        <v>821</v>
      </c>
      <c r="E196" s="11" t="s">
        <v>780</v>
      </c>
      <c r="F196" s="11" t="s">
        <v>822</v>
      </c>
      <c r="G196" s="11" t="s">
        <v>416</v>
      </c>
      <c r="H196" s="11" t="s">
        <v>204</v>
      </c>
      <c r="I196" s="0"/>
      <c r="L196" s="28" t="s">
        <v>209</v>
      </c>
      <c r="N196" s="2" t="n">
        <v>1.0</v>
      </c>
      <c r="O196" s="2" t="n">
        <v>1.0</v>
      </c>
      <c r="P196" s="3"/>
      <c r="Q196" s="3" t="s">
        <v>211</v>
      </c>
      <c r="R196" s="3"/>
      <c r="S196" s="28" t="n">
        <v>42658.0</v>
      </c>
      <c r="T196" s="28"/>
      <c r="U196" s="28"/>
      <c r="V196" s="28"/>
      <c r="W196" s="28"/>
      <c r="X196" s="28"/>
      <c r="Y196" s="28"/>
      <c r="Z196" s="28" t="n">
        <v>42840.0</v>
      </c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3"/>
      <c r="AN196" s="28"/>
      <c r="AO196" s="28"/>
      <c r="AP196" s="28"/>
      <c r="AQ196" s="28"/>
      <c r="AR196" s="28"/>
      <c r="AS196" s="28"/>
      <c r="AT196" s="28"/>
      <c r="AU196" s="3"/>
      <c r="AV196" s="26" t="n">
        <v>20.791772842407227</v>
      </c>
      <c r="AW196" s="3" t="s">
        <v>211</v>
      </c>
      <c r="AX196" s="3" t="s">
        <v>211</v>
      </c>
    </row>
    <row r="197" ht="15.0" customHeight="true">
      <c r="A197" s="11" t="s">
        <v>831</v>
      </c>
      <c r="B197" s="0" t="s">
        <v>832</v>
      </c>
      <c r="C197" s="0" t="s">
        <v>377</v>
      </c>
      <c r="D197" s="9" t="s">
        <v>833</v>
      </c>
      <c r="E197" s="11" t="s">
        <v>780</v>
      </c>
      <c r="F197" s="11" t="s">
        <v>834</v>
      </c>
      <c r="G197" s="11" t="s">
        <v>421</v>
      </c>
      <c r="H197" s="11" t="s">
        <v>204</v>
      </c>
      <c r="I197" s="0"/>
      <c r="J197" s="72" t="n">
        <v>43224.0</v>
      </c>
      <c r="N197" s="2" t="n">
        <v>0.0</v>
      </c>
      <c r="O197" s="2" t="n">
        <v>0.0</v>
      </c>
      <c r="P197" s="3"/>
      <c r="R197" s="3"/>
      <c r="S197" s="28"/>
      <c r="T197" s="28" t="n">
        <v>40831.0</v>
      </c>
      <c r="U197" s="28"/>
      <c r="V197" s="28"/>
      <c r="W197" s="28"/>
      <c r="X197" s="28"/>
      <c r="Y197" s="28"/>
      <c r="Z197" s="28"/>
      <c r="AA197" s="28" t="n">
        <v>41398.0</v>
      </c>
      <c r="AB197" s="28"/>
      <c r="AC197" s="28"/>
      <c r="AD197" s="28"/>
      <c r="AE197" s="28"/>
      <c r="AF197" s="28"/>
      <c r="AG197" s="28"/>
      <c r="AH197" s="28"/>
      <c r="AI197" s="28"/>
      <c r="AJ197" s="28" t="n">
        <v>41027.0</v>
      </c>
      <c r="AK197" s="28"/>
      <c r="AL197" s="28"/>
      <c r="AM197" s="3"/>
      <c r="AN197" s="28"/>
      <c r="AO197" s="28"/>
      <c r="AP197" s="28"/>
      <c r="AQ197" s="28"/>
      <c r="AR197" s="28"/>
      <c r="AS197" s="28"/>
      <c r="AT197" s="28"/>
      <c r="AU197" s="3"/>
      <c r="AV197" s="26" t="n">
        <v>27.1724796295166</v>
      </c>
      <c r="AW197" s="3" t="s">
        <v>211</v>
      </c>
      <c r="AX197" s="3" t="s">
        <v>204</v>
      </c>
    </row>
    <row r="198" ht="15.0" customHeight="true">
      <c r="A198" s="11" t="s">
        <v>835</v>
      </c>
      <c r="B198" s="0" t="s">
        <v>836</v>
      </c>
      <c r="C198" s="0" t="s">
        <v>837</v>
      </c>
      <c r="D198" s="9" t="s">
        <v>838</v>
      </c>
      <c r="E198" s="11" t="s">
        <v>780</v>
      </c>
      <c r="F198" s="11" t="s">
        <v>839</v>
      </c>
      <c r="G198" s="11" t="s">
        <v>430</v>
      </c>
      <c r="H198" s="11" t="s">
        <v>204</v>
      </c>
      <c r="I198" s="0"/>
      <c r="N198" s="2" t="n">
        <v>0.0</v>
      </c>
      <c r="O198" s="2" t="n">
        <v>0.0</v>
      </c>
      <c r="P198" s="3"/>
      <c r="R198" s="3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3"/>
      <c r="AN198" s="28"/>
      <c r="AO198" s="28"/>
      <c r="AP198" s="28"/>
      <c r="AQ198" s="28"/>
      <c r="AR198" s="28"/>
      <c r="AS198" s="28"/>
      <c r="AT198" s="28"/>
      <c r="AU198" s="3"/>
      <c r="AV198" s="26" t="n">
        <v>19.49314308166504</v>
      </c>
      <c r="AW198" s="3" t="s">
        <v>211</v>
      </c>
      <c r="AX198" s="3" t="s">
        <v>204</v>
      </c>
    </row>
    <row r="199" ht="15.0" customHeight="true">
      <c r="A199" s="11" t="s">
        <v>840</v>
      </c>
      <c r="B199" s="0" t="s">
        <v>841</v>
      </c>
      <c r="C199" s="0" t="s">
        <v>842</v>
      </c>
      <c r="D199" s="9" t="s">
        <v>838</v>
      </c>
      <c r="E199" s="11" t="s">
        <v>780</v>
      </c>
      <c r="F199" s="11" t="s">
        <v>839</v>
      </c>
      <c r="G199" s="11" t="s">
        <v>430</v>
      </c>
      <c r="H199" s="11" t="s">
        <v>204</v>
      </c>
      <c r="I199" s="0"/>
      <c r="N199" s="2" t="n">
        <v>0.0</v>
      </c>
      <c r="O199" s="2" t="n">
        <v>0.0</v>
      </c>
      <c r="P199" s="3"/>
      <c r="R199" s="3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3"/>
      <c r="AN199" s="28"/>
      <c r="AO199" s="28"/>
      <c r="AP199" s="28"/>
      <c r="AQ199" s="28"/>
      <c r="AR199" s="28"/>
      <c r="AS199" s="28"/>
      <c r="AT199" s="28"/>
      <c r="AU199" s="3"/>
      <c r="AV199" s="26" t="n">
        <v>20.046451568603516</v>
      </c>
      <c r="AW199" s="3" t="s">
        <v>211</v>
      </c>
      <c r="AX199" s="3" t="s">
        <v>204</v>
      </c>
    </row>
    <row r="200" ht="15.0" customHeight="true">
      <c r="A200" s="11" t="s">
        <v>843</v>
      </c>
      <c r="B200" s="0" t="s">
        <v>844</v>
      </c>
      <c r="C200" s="0" t="s">
        <v>845</v>
      </c>
      <c r="D200" s="9" t="s">
        <v>846</v>
      </c>
      <c r="E200" s="11" t="s">
        <v>780</v>
      </c>
      <c r="F200" s="11" t="s">
        <v>847</v>
      </c>
      <c r="G200" s="11" t="s">
        <v>848</v>
      </c>
      <c r="H200" s="11" t="s">
        <v>204</v>
      </c>
      <c r="I200" s="0"/>
      <c r="J200" s="73" t="n">
        <v>42619.0</v>
      </c>
      <c r="L200" s="28" t="s">
        <v>209</v>
      </c>
      <c r="N200" s="2" t="n">
        <v>1.0</v>
      </c>
      <c r="O200" s="2" t="n">
        <v>1.0</v>
      </c>
      <c r="P200" s="3"/>
      <c r="R200" s="3"/>
      <c r="S200" s="28" t="n">
        <v>39761.0</v>
      </c>
      <c r="T200" s="28"/>
      <c r="U200" s="28"/>
      <c r="V200" s="28"/>
      <c r="W200" s="28"/>
      <c r="X200" s="28"/>
      <c r="Y200" s="28"/>
      <c r="Z200" s="28"/>
      <c r="AA200" s="28" t="n">
        <v>39991.0</v>
      </c>
      <c r="AB200" s="28"/>
      <c r="AC200" s="28"/>
      <c r="AD200" s="28" t="n">
        <v>40671.0</v>
      </c>
      <c r="AE200" s="28"/>
      <c r="AF200" s="28"/>
      <c r="AG200" s="28"/>
      <c r="AH200" s="28"/>
      <c r="AI200" s="28"/>
      <c r="AJ200" s="28"/>
      <c r="AK200" s="28"/>
      <c r="AL200" s="28"/>
      <c r="AM200" s="3"/>
      <c r="AN200" s="28"/>
      <c r="AO200" s="28"/>
      <c r="AP200" s="28"/>
      <c r="AQ200" s="28"/>
      <c r="AR200" s="28"/>
      <c r="AS200" s="28"/>
      <c r="AT200" s="28"/>
      <c r="AU200" s="3"/>
      <c r="AV200" s="26" t="n">
        <v>28.624649047851562</v>
      </c>
      <c r="AW200" s="3" t="s">
        <v>211</v>
      </c>
      <c r="AX200" s="3" t="s">
        <v>211</v>
      </c>
    </row>
    <row r="201" ht="15.0" customHeight="true">
      <c r="A201" s="11" t="s">
        <v>849</v>
      </c>
      <c r="B201" s="0" t="s">
        <v>844</v>
      </c>
      <c r="C201" s="0" t="s">
        <v>850</v>
      </c>
      <c r="D201" s="9" t="s">
        <v>846</v>
      </c>
      <c r="E201" s="11" t="s">
        <v>780</v>
      </c>
      <c r="F201" s="11" t="s">
        <v>847</v>
      </c>
      <c r="G201" s="11" t="s">
        <v>848</v>
      </c>
      <c r="H201" s="11" t="s">
        <v>204</v>
      </c>
      <c r="I201" s="0"/>
      <c r="N201" s="2" t="n">
        <v>0.0</v>
      </c>
      <c r="O201" s="2" t="n">
        <v>0.0</v>
      </c>
      <c r="P201" s="3"/>
      <c r="R201" s="3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3"/>
      <c r="AN201" s="28"/>
      <c r="AO201" s="28"/>
      <c r="AP201" s="28"/>
      <c r="AQ201" s="28"/>
      <c r="AR201" s="28"/>
      <c r="AS201" s="28"/>
      <c r="AT201" s="28"/>
      <c r="AU201" s="3"/>
      <c r="AV201" s="26" t="n">
        <v>32.22179412841797</v>
      </c>
      <c r="AW201" s="3" t="s">
        <v>211</v>
      </c>
      <c r="AX201" s="3" t="s">
        <v>211</v>
      </c>
    </row>
    <row r="202" ht="15.0" customHeight="true">
      <c r="A202" s="11" t="s">
        <v>851</v>
      </c>
      <c r="B202" s="0" t="s">
        <v>844</v>
      </c>
      <c r="C202" s="0" t="s">
        <v>218</v>
      </c>
      <c r="D202" s="9" t="s">
        <v>846</v>
      </c>
      <c r="E202" s="11" t="s">
        <v>780</v>
      </c>
      <c r="F202" s="11" t="s">
        <v>847</v>
      </c>
      <c r="G202" s="11" t="s">
        <v>848</v>
      </c>
      <c r="H202" s="11" t="s">
        <v>204</v>
      </c>
      <c r="I202" s="0"/>
      <c r="J202" s="28" t="s">
        <v>209</v>
      </c>
      <c r="N202" s="2" t="n">
        <v>1.0</v>
      </c>
      <c r="O202" s="2" t="n">
        <v>1.0</v>
      </c>
      <c r="P202" s="3"/>
      <c r="R202" s="3"/>
      <c r="S202" s="28"/>
      <c r="T202" s="28"/>
      <c r="U202" s="28"/>
      <c r="V202" s="28"/>
      <c r="W202" s="28"/>
      <c r="X202" s="28"/>
      <c r="Y202" s="28"/>
      <c r="Z202" s="28" t="n">
        <v>39753.0</v>
      </c>
      <c r="AA202" s="28" t="n">
        <v>40117.0</v>
      </c>
      <c r="AB202" s="28"/>
      <c r="AC202" s="28"/>
      <c r="AD202" s="28" t="n">
        <v>40671.0</v>
      </c>
      <c r="AE202" s="28"/>
      <c r="AF202" s="28"/>
      <c r="AG202" s="28"/>
      <c r="AH202" s="28"/>
      <c r="AI202" s="28"/>
      <c r="AJ202" s="28"/>
      <c r="AK202" s="28"/>
      <c r="AL202" s="28"/>
      <c r="AM202" s="3"/>
      <c r="AN202" s="28"/>
      <c r="AO202" s="28"/>
      <c r="AP202" s="28"/>
      <c r="AQ202" s="28"/>
      <c r="AR202" s="28"/>
      <c r="AS202" s="28"/>
      <c r="AT202" s="28"/>
      <c r="AU202" s="3"/>
      <c r="AV202" s="26" t="n">
        <v>29.65204620361328</v>
      </c>
      <c r="AW202" s="3" t="s">
        <v>211</v>
      </c>
      <c r="AX202" s="3" t="s">
        <v>211</v>
      </c>
    </row>
    <row r="203" ht="15.0" customHeight="true">
      <c r="A203" s="11" t="s">
        <v>852</v>
      </c>
      <c r="B203" s="0" t="s">
        <v>853</v>
      </c>
      <c r="C203" s="0" t="s">
        <v>854</v>
      </c>
      <c r="D203" s="9" t="s">
        <v>846</v>
      </c>
      <c r="E203" s="11" t="s">
        <v>780</v>
      </c>
      <c r="F203" s="11" t="s">
        <v>847</v>
      </c>
      <c r="G203" s="11" t="s">
        <v>848</v>
      </c>
      <c r="H203" s="11" t="s">
        <v>204</v>
      </c>
      <c r="I203" s="0"/>
      <c r="L203" s="28" t="s">
        <v>209</v>
      </c>
      <c r="N203" s="2" t="n">
        <v>1.0</v>
      </c>
      <c r="O203" s="2" t="n">
        <v>1.0</v>
      </c>
      <c r="P203" s="3"/>
      <c r="R203" s="3"/>
      <c r="S203" s="28"/>
      <c r="T203" s="28"/>
      <c r="U203" s="28" t="n">
        <v>41594.0</v>
      </c>
      <c r="V203" s="28"/>
      <c r="W203" s="28"/>
      <c r="X203" s="28"/>
      <c r="Y203" s="28"/>
      <c r="Z203" s="28" t="n">
        <v>38882.0</v>
      </c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3"/>
      <c r="AN203" s="28"/>
      <c r="AO203" s="28"/>
      <c r="AP203" s="28"/>
      <c r="AQ203" s="28"/>
      <c r="AR203" s="28" t="n">
        <v>41429.0</v>
      </c>
      <c r="AS203" s="28"/>
      <c r="AT203" s="28"/>
      <c r="AU203" s="3"/>
      <c r="AV203" s="26" t="n">
        <v>30.761634826660156</v>
      </c>
      <c r="AW203" s="3" t="s">
        <v>211</v>
      </c>
      <c r="AX203" s="3" t="s">
        <v>211</v>
      </c>
    </row>
    <row r="204" ht="15.0" customHeight="true">
      <c r="A204" s="11" t="s">
        <v>855</v>
      </c>
      <c r="B204" s="0" t="s">
        <v>856</v>
      </c>
      <c r="C204" s="0" t="s">
        <v>857</v>
      </c>
      <c r="D204" s="9" t="s">
        <v>846</v>
      </c>
      <c r="E204" s="11" t="s">
        <v>780</v>
      </c>
      <c r="F204" s="11" t="s">
        <v>847</v>
      </c>
      <c r="G204" s="11" t="s">
        <v>848</v>
      </c>
      <c r="H204" s="11" t="s">
        <v>204</v>
      </c>
      <c r="I204" s="0"/>
      <c r="N204" s="2" t="n">
        <v>0.0</v>
      </c>
      <c r="O204" s="2" t="n">
        <v>0.0</v>
      </c>
      <c r="P204" s="3"/>
      <c r="R204" s="3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3"/>
      <c r="AN204" s="28"/>
      <c r="AO204" s="28"/>
      <c r="AP204" s="28"/>
      <c r="AQ204" s="28"/>
      <c r="AR204" s="28"/>
      <c r="AS204" s="28"/>
      <c r="AT204" s="28"/>
      <c r="AU204" s="3"/>
      <c r="AV204" s="26" t="n">
        <v>27.501361846923828</v>
      </c>
      <c r="AW204" s="3" t="s">
        <v>211</v>
      </c>
      <c r="AX204" s="3" t="s">
        <v>211</v>
      </c>
    </row>
    <row r="205" ht="15.0" customHeight="true">
      <c r="A205" s="11" t="s">
        <v>858</v>
      </c>
      <c r="B205" s="0" t="s">
        <v>859</v>
      </c>
      <c r="C205" s="0" t="s">
        <v>860</v>
      </c>
      <c r="D205" s="9" t="s">
        <v>846</v>
      </c>
      <c r="E205" s="11" t="s">
        <v>780</v>
      </c>
      <c r="F205" s="11" t="s">
        <v>847</v>
      </c>
      <c r="G205" s="11" t="s">
        <v>848</v>
      </c>
      <c r="H205" s="11" t="s">
        <v>204</v>
      </c>
      <c r="I205" s="0"/>
      <c r="L205" s="28" t="s">
        <v>209</v>
      </c>
      <c r="N205" s="2" t="n">
        <v>1.0</v>
      </c>
      <c r="O205" s="2" t="n">
        <v>1.0</v>
      </c>
      <c r="P205" s="3"/>
      <c r="R205" s="3"/>
      <c r="S205" s="28" t="n">
        <v>41805.0</v>
      </c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 t="n">
        <v>42007.0</v>
      </c>
      <c r="AK205" s="28"/>
      <c r="AL205" s="28"/>
      <c r="AM205" s="3"/>
      <c r="AN205" s="28"/>
      <c r="AO205" s="28"/>
      <c r="AP205" s="28"/>
      <c r="AQ205" s="28"/>
      <c r="AR205" s="28"/>
      <c r="AS205" s="28"/>
      <c r="AT205" s="28"/>
      <c r="AU205" s="3"/>
      <c r="AV205" s="26" t="n">
        <v>25.578073501586914</v>
      </c>
      <c r="AW205" s="3" t="s">
        <v>211</v>
      </c>
      <c r="AX205" s="3" t="s">
        <v>211</v>
      </c>
    </row>
    <row r="206" ht="15.0" customHeight="true">
      <c r="A206" s="11" t="s">
        <v>861</v>
      </c>
      <c r="B206" s="0" t="s">
        <v>859</v>
      </c>
      <c r="C206" s="0" t="s">
        <v>862</v>
      </c>
      <c r="D206" s="9" t="s">
        <v>846</v>
      </c>
      <c r="E206" s="11" t="s">
        <v>780</v>
      </c>
      <c r="F206" s="11" t="s">
        <v>847</v>
      </c>
      <c r="G206" s="11" t="s">
        <v>848</v>
      </c>
      <c r="H206" s="11" t="s">
        <v>204</v>
      </c>
      <c r="I206" s="0"/>
      <c r="N206" s="2" t="n">
        <v>0.0</v>
      </c>
      <c r="O206" s="2" t="n">
        <v>0.0</v>
      </c>
      <c r="P206" s="3"/>
      <c r="R206" s="3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3"/>
      <c r="AN206" s="28"/>
      <c r="AO206" s="28"/>
      <c r="AP206" s="28"/>
      <c r="AQ206" s="28"/>
      <c r="AR206" s="28"/>
      <c r="AS206" s="28"/>
      <c r="AT206" s="28"/>
      <c r="AU206" s="3"/>
      <c r="AV206" s="26" t="n">
        <v>27.558895111083984</v>
      </c>
      <c r="AW206" s="3" t="s">
        <v>211</v>
      </c>
      <c r="AX206" s="3" t="s">
        <v>211</v>
      </c>
    </row>
    <row r="207" ht="15.0" customHeight="true">
      <c r="A207" s="11" t="s">
        <v>863</v>
      </c>
      <c r="B207" s="0" t="s">
        <v>864</v>
      </c>
      <c r="C207" s="0" t="s">
        <v>865</v>
      </c>
      <c r="D207" s="9" t="s">
        <v>866</v>
      </c>
      <c r="E207" s="11" t="s">
        <v>867</v>
      </c>
      <c r="F207" s="11" t="s">
        <v>867</v>
      </c>
      <c r="G207" s="11" t="s">
        <v>289</v>
      </c>
      <c r="H207" s="11" t="s">
        <v>204</v>
      </c>
      <c r="I207" s="0"/>
      <c r="N207" s="2" t="n">
        <v>0.0</v>
      </c>
      <c r="O207" s="2" t="n">
        <v>0.0</v>
      </c>
      <c r="P207" s="3"/>
      <c r="R207" s="3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3"/>
      <c r="AN207" s="28"/>
      <c r="AO207" s="28"/>
      <c r="AP207" s="28"/>
      <c r="AQ207" s="28"/>
      <c r="AR207" s="28"/>
      <c r="AS207" s="28"/>
      <c r="AT207" s="28"/>
      <c r="AU207" s="3"/>
      <c r="AV207" s="26" t="n">
        <v>50.364261627197266</v>
      </c>
      <c r="AW207" s="3" t="s">
        <v>211</v>
      </c>
      <c r="AX207" s="3" t="s">
        <v>204</v>
      </c>
    </row>
    <row r="208" ht="15.0" customHeight="true">
      <c r="A208" s="11" t="s">
        <v>868</v>
      </c>
      <c r="B208" s="0" t="s">
        <v>869</v>
      </c>
      <c r="C208" s="0" t="s">
        <v>870</v>
      </c>
      <c r="D208" s="9" t="s">
        <v>866</v>
      </c>
      <c r="E208" s="11" t="s">
        <v>867</v>
      </c>
      <c r="F208" s="11" t="s">
        <v>867</v>
      </c>
      <c r="G208" s="11" t="s">
        <v>289</v>
      </c>
      <c r="H208" s="11" t="s">
        <v>204</v>
      </c>
      <c r="I208" s="0"/>
      <c r="J208" s="28" t="n">
        <v>44589.0</v>
      </c>
      <c r="N208" s="2" t="n">
        <v>1.0</v>
      </c>
      <c r="O208" s="2" t="n">
        <v>1.0</v>
      </c>
      <c r="P208" s="3"/>
      <c r="R208" s="3"/>
      <c r="S208" s="28"/>
      <c r="T208" s="28"/>
      <c r="U208" s="28"/>
      <c r="V208" s="28"/>
      <c r="W208" s="28"/>
      <c r="X208" s="28"/>
      <c r="Y208" s="28" t="n">
        <v>42764.0</v>
      </c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3"/>
      <c r="AN208" s="28"/>
      <c r="AO208" s="28"/>
      <c r="AP208" s="28"/>
      <c r="AQ208" s="28"/>
      <c r="AR208" s="28"/>
      <c r="AS208" s="28"/>
      <c r="AT208" s="28"/>
      <c r="AU208" s="3"/>
      <c r="AV208" s="26" t="n">
        <v>48.342342376708984</v>
      </c>
      <c r="AW208" s="3" t="s">
        <v>211</v>
      </c>
      <c r="AX208" s="3" t="s">
        <v>204</v>
      </c>
    </row>
    <row r="209" ht="15.0" customHeight="true">
      <c r="A209" s="11" t="s">
        <v>871</v>
      </c>
      <c r="B209" s="0" t="s">
        <v>872</v>
      </c>
      <c r="C209" s="0" t="s">
        <v>873</v>
      </c>
      <c r="D209" s="9" t="s">
        <v>866</v>
      </c>
      <c r="E209" s="11" t="s">
        <v>867</v>
      </c>
      <c r="F209" s="11" t="s">
        <v>867</v>
      </c>
      <c r="G209" s="11" t="s">
        <v>458</v>
      </c>
      <c r="H209" s="11" t="s">
        <v>204</v>
      </c>
      <c r="I209" s="0"/>
      <c r="J209" s="28" t="n">
        <v>44589.0</v>
      </c>
      <c r="N209" s="2" t="n">
        <v>1.0</v>
      </c>
      <c r="O209" s="2" t="n">
        <v>1.0</v>
      </c>
      <c r="P209" s="3"/>
      <c r="R209" s="3"/>
      <c r="S209" s="28"/>
      <c r="T209" s="28"/>
      <c r="U209" s="28"/>
      <c r="V209" s="28"/>
      <c r="W209" s="28"/>
      <c r="X209" s="28"/>
      <c r="Y209" s="28" t="n">
        <v>42764.0</v>
      </c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3"/>
      <c r="AN209" s="28"/>
      <c r="AO209" s="28"/>
      <c r="AP209" s="28"/>
      <c r="AQ209" s="28"/>
      <c r="AR209" s="28"/>
      <c r="AS209" s="28"/>
      <c r="AT209" s="28"/>
      <c r="AU209" s="3"/>
      <c r="AV209" s="26" t="n">
        <v>49.5560417175293</v>
      </c>
      <c r="AW209" s="3" t="s">
        <v>211</v>
      </c>
      <c r="AX209" s="3" t="s">
        <v>204</v>
      </c>
    </row>
    <row r="210" ht="15.0" customHeight="true">
      <c r="A210" s="11" t="s">
        <v>874</v>
      </c>
      <c r="B210" s="0" t="s">
        <v>872</v>
      </c>
      <c r="C210" s="0" t="s">
        <v>875</v>
      </c>
      <c r="D210" s="9" t="s">
        <v>866</v>
      </c>
      <c r="E210" s="11" t="s">
        <v>867</v>
      </c>
      <c r="F210" s="11" t="s">
        <v>867</v>
      </c>
      <c r="G210" s="11" t="s">
        <v>458</v>
      </c>
      <c r="H210" s="11" t="s">
        <v>204</v>
      </c>
      <c r="I210" s="0"/>
      <c r="J210" s="28" t="n">
        <v>44589.0</v>
      </c>
      <c r="N210" s="2" t="n">
        <v>1.0</v>
      </c>
      <c r="O210" s="2" t="n">
        <v>1.0</v>
      </c>
      <c r="P210" s="3"/>
      <c r="R210" s="3"/>
      <c r="S210" s="28"/>
      <c r="T210" s="28"/>
      <c r="U210" s="28"/>
      <c r="V210" s="28"/>
      <c r="W210" s="28"/>
      <c r="X210" s="28"/>
      <c r="Y210" s="28" t="n">
        <v>42764.0</v>
      </c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3"/>
      <c r="AN210" s="28"/>
      <c r="AO210" s="28"/>
      <c r="AP210" s="28"/>
      <c r="AQ210" s="28"/>
      <c r="AR210" s="28"/>
      <c r="AS210" s="28"/>
      <c r="AT210" s="28"/>
      <c r="AU210" s="3"/>
      <c r="AV210" s="26" t="n">
        <v>51.83549499511719</v>
      </c>
      <c r="AW210" s="3" t="s">
        <v>211</v>
      </c>
      <c r="AX210" s="3" t="s">
        <v>204</v>
      </c>
    </row>
    <row r="211" ht="15.0" customHeight="true">
      <c r="A211" s="11" t="s">
        <v>876</v>
      </c>
      <c r="B211" s="0" t="s">
        <v>877</v>
      </c>
      <c r="C211" s="0" t="s">
        <v>524</v>
      </c>
      <c r="D211" s="9" t="s">
        <v>866</v>
      </c>
      <c r="E211" s="11" t="s">
        <v>867</v>
      </c>
      <c r="F211" s="11" t="s">
        <v>867</v>
      </c>
      <c r="G211" s="11" t="s">
        <v>458</v>
      </c>
      <c r="H211" s="11" t="s">
        <v>204</v>
      </c>
      <c r="I211" s="0"/>
      <c r="N211" s="2" t="n">
        <v>0.0</v>
      </c>
      <c r="O211" s="2" t="n">
        <v>0.0</v>
      </c>
      <c r="P211" s="3"/>
      <c r="R211" s="3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3"/>
      <c r="AN211" s="28"/>
      <c r="AO211" s="28"/>
      <c r="AP211" s="28"/>
      <c r="AQ211" s="28"/>
      <c r="AR211" s="28"/>
      <c r="AS211" s="28"/>
      <c r="AT211" s="28"/>
      <c r="AU211" s="3"/>
      <c r="AV211" s="26" t="n">
        <v>47.131385803222656</v>
      </c>
      <c r="AW211" s="3" t="s">
        <v>211</v>
      </c>
      <c r="AX211" s="3" t="s">
        <v>204</v>
      </c>
    </row>
    <row r="212" ht="15.0" customHeight="true">
      <c r="A212" s="11" t="s">
        <v>878</v>
      </c>
      <c r="B212" s="0" t="s">
        <v>877</v>
      </c>
      <c r="C212" s="0" t="s">
        <v>879</v>
      </c>
      <c r="D212" s="9" t="s">
        <v>866</v>
      </c>
      <c r="E212" s="11" t="s">
        <v>867</v>
      </c>
      <c r="F212" s="11" t="s">
        <v>867</v>
      </c>
      <c r="G212" s="11" t="s">
        <v>458</v>
      </c>
      <c r="H212" s="11" t="s">
        <v>204</v>
      </c>
      <c r="I212" s="0"/>
      <c r="J212" s="28" t="n">
        <v>44589.0</v>
      </c>
      <c r="N212" s="2" t="n">
        <v>1.0</v>
      </c>
      <c r="O212" s="2" t="n">
        <v>1.0</v>
      </c>
      <c r="P212" s="3"/>
      <c r="R212" s="3"/>
      <c r="S212" s="28"/>
      <c r="T212" s="28"/>
      <c r="U212" s="28"/>
      <c r="V212" s="28"/>
      <c r="W212" s="28"/>
      <c r="X212" s="28"/>
      <c r="Y212" s="28" t="n">
        <v>42764.0</v>
      </c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3"/>
      <c r="AN212" s="28"/>
      <c r="AO212" s="28"/>
      <c r="AP212" s="28"/>
      <c r="AQ212" s="28"/>
      <c r="AR212" s="28"/>
      <c r="AS212" s="28"/>
      <c r="AT212" s="28"/>
      <c r="AU212" s="3"/>
      <c r="AV212" s="26" t="n">
        <v>48.0437126159668</v>
      </c>
      <c r="AW212" s="3" t="s">
        <v>211</v>
      </c>
      <c r="AX212" s="3" t="s">
        <v>204</v>
      </c>
    </row>
    <row r="213" ht="15.0" customHeight="true">
      <c r="A213" s="11" t="s">
        <v>880</v>
      </c>
      <c r="B213" s="0" t="s">
        <v>881</v>
      </c>
      <c r="C213" s="0" t="s">
        <v>393</v>
      </c>
      <c r="D213" s="9" t="s">
        <v>866</v>
      </c>
      <c r="E213" s="11" t="s">
        <v>867</v>
      </c>
      <c r="F213" s="11" t="s">
        <v>867</v>
      </c>
      <c r="G213" s="11" t="s">
        <v>458</v>
      </c>
      <c r="H213" s="11" t="s">
        <v>204</v>
      </c>
      <c r="I213" s="0"/>
      <c r="N213" s="2" t="n">
        <v>0.0</v>
      </c>
      <c r="O213" s="2" t="n">
        <v>0.0</v>
      </c>
      <c r="P213" s="3"/>
      <c r="R213" s="3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3"/>
      <c r="AN213" s="28"/>
      <c r="AO213" s="28"/>
      <c r="AP213" s="28"/>
      <c r="AQ213" s="28"/>
      <c r="AR213" s="28"/>
      <c r="AS213" s="28"/>
      <c r="AT213" s="28"/>
      <c r="AU213" s="3"/>
      <c r="AV213" s="26" t="n">
        <v>46.084808349609375</v>
      </c>
      <c r="AW213" s="3" t="s">
        <v>211</v>
      </c>
      <c r="AX213" s="3" t="s">
        <v>204</v>
      </c>
    </row>
    <row r="214" ht="15.0" customHeight="true">
      <c r="A214" s="11" t="s">
        <v>882</v>
      </c>
      <c r="B214" s="0" t="s">
        <v>881</v>
      </c>
      <c r="C214" s="0" t="s">
        <v>883</v>
      </c>
      <c r="D214" s="9" t="s">
        <v>866</v>
      </c>
      <c r="E214" s="11" t="s">
        <v>867</v>
      </c>
      <c r="F214" s="11" t="s">
        <v>867</v>
      </c>
      <c r="G214" s="11" t="s">
        <v>458</v>
      </c>
      <c r="H214" s="11" t="s">
        <v>204</v>
      </c>
      <c r="I214" s="0"/>
      <c r="J214" s="28" t="n">
        <v>44589.0</v>
      </c>
      <c r="N214" s="2" t="n">
        <v>1.0</v>
      </c>
      <c r="O214" s="2" t="n">
        <v>1.0</v>
      </c>
      <c r="P214" s="3"/>
      <c r="R214" s="3"/>
      <c r="S214" s="28"/>
      <c r="T214" s="28"/>
      <c r="U214" s="28"/>
      <c r="V214" s="28"/>
      <c r="W214" s="28"/>
      <c r="X214" s="28"/>
      <c r="Y214" s="28" t="n">
        <v>42764.0</v>
      </c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3"/>
      <c r="AN214" s="28"/>
      <c r="AO214" s="28"/>
      <c r="AP214" s="28"/>
      <c r="AQ214" s="28"/>
      <c r="AR214" s="28"/>
      <c r="AS214" s="28"/>
      <c r="AT214" s="28"/>
      <c r="AU214" s="3"/>
      <c r="AV214" s="26" t="n">
        <v>43.50946807861328</v>
      </c>
      <c r="AW214" s="3" t="s">
        <v>211</v>
      </c>
      <c r="AX214" s="3" t="s">
        <v>204</v>
      </c>
    </row>
    <row r="215" ht="15.0" customHeight="true">
      <c r="A215" s="11" t="s">
        <v>884</v>
      </c>
      <c r="B215" s="0" t="s">
        <v>885</v>
      </c>
      <c r="C215" s="0" t="s">
        <v>466</v>
      </c>
      <c r="D215" s="9" t="s">
        <v>866</v>
      </c>
      <c r="E215" s="11" t="s">
        <v>867</v>
      </c>
      <c r="F215" s="11" t="s">
        <v>867</v>
      </c>
      <c r="G215" s="11" t="s">
        <v>293</v>
      </c>
      <c r="H215" s="11" t="s">
        <v>204</v>
      </c>
      <c r="I215" s="0"/>
      <c r="N215" s="2" t="n">
        <v>0.0</v>
      </c>
      <c r="O215" s="2" t="n">
        <v>0.0</v>
      </c>
      <c r="P215" s="3"/>
      <c r="R215" s="3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3"/>
      <c r="AN215" s="28"/>
      <c r="AO215" s="28"/>
      <c r="AP215" s="28"/>
      <c r="AQ215" s="28"/>
      <c r="AR215" s="28"/>
      <c r="AS215" s="28"/>
      <c r="AT215" s="28"/>
      <c r="AU215" s="3"/>
      <c r="AV215" s="26" t="n">
        <v>53.23001480102539</v>
      </c>
      <c r="AW215" s="3" t="s">
        <v>211</v>
      </c>
      <c r="AX215" s="3" t="s">
        <v>204</v>
      </c>
    </row>
    <row r="216" ht="15.0" customHeight="true">
      <c r="A216" s="11" t="s">
        <v>886</v>
      </c>
      <c r="B216" s="0" t="s">
        <v>887</v>
      </c>
      <c r="C216" s="0" t="s">
        <v>469</v>
      </c>
      <c r="D216" s="9" t="s">
        <v>866</v>
      </c>
      <c r="E216" s="11" t="s">
        <v>867</v>
      </c>
      <c r="F216" s="11" t="s">
        <v>867</v>
      </c>
      <c r="G216" s="11" t="s">
        <v>297</v>
      </c>
      <c r="H216" s="11" t="s">
        <v>204</v>
      </c>
      <c r="I216" s="0"/>
      <c r="J216" s="28" t="n">
        <v>44344.0</v>
      </c>
      <c r="L216" s="28" t="s">
        <v>209</v>
      </c>
      <c r="N216" s="2" t="n">
        <v>1.0</v>
      </c>
      <c r="O216" s="2" t="n">
        <v>1.0</v>
      </c>
      <c r="P216" s="3"/>
      <c r="R216" s="3"/>
      <c r="S216" s="28"/>
      <c r="T216" s="28" t="n">
        <v>41567.0</v>
      </c>
      <c r="U216" s="28"/>
      <c r="V216" s="28" t="n">
        <v>43388.0</v>
      </c>
      <c r="W216" s="28"/>
      <c r="X216" s="28"/>
      <c r="Y216" s="28"/>
      <c r="Z216" s="28" t="n">
        <v>41699.0</v>
      </c>
      <c r="AA216" s="28"/>
      <c r="AB216" s="28" t="n">
        <v>42056.0</v>
      </c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3"/>
      <c r="AN216" s="28"/>
      <c r="AO216" s="28"/>
      <c r="AP216" s="28"/>
      <c r="AQ216" s="28"/>
      <c r="AR216" s="28" t="n">
        <v>43049.0</v>
      </c>
      <c r="AS216" s="28"/>
      <c r="AT216" s="28"/>
      <c r="AU216" s="3"/>
      <c r="AV216" s="26" t="n">
        <v>22.16973876953125</v>
      </c>
      <c r="AW216" s="3" t="s">
        <v>211</v>
      </c>
      <c r="AX216" s="3" t="s">
        <v>204</v>
      </c>
    </row>
    <row r="217" ht="15.0" customHeight="true">
      <c r="A217" s="11" t="s">
        <v>888</v>
      </c>
      <c r="B217" s="0" t="s">
        <v>889</v>
      </c>
      <c r="C217" s="0" t="s">
        <v>697</v>
      </c>
      <c r="D217" s="9" t="s">
        <v>866</v>
      </c>
      <c r="E217" s="11" t="s">
        <v>867</v>
      </c>
      <c r="F217" s="11" t="s">
        <v>867</v>
      </c>
      <c r="G217" s="11" t="s">
        <v>297</v>
      </c>
      <c r="H217" s="11" t="s">
        <v>204</v>
      </c>
      <c r="I217" s="0"/>
      <c r="N217" s="2" t="n">
        <v>0.0</v>
      </c>
      <c r="O217" s="2" t="n">
        <v>0.0</v>
      </c>
      <c r="P217" s="3"/>
      <c r="R217" s="3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3"/>
      <c r="AN217" s="28"/>
      <c r="AO217" s="28"/>
      <c r="AP217" s="28"/>
      <c r="AQ217" s="28"/>
      <c r="AR217" s="28"/>
      <c r="AS217" s="28"/>
      <c r="AT217" s="28"/>
      <c r="AU217" s="3"/>
      <c r="AV217" s="26" t="n">
        <v>48.5615234375</v>
      </c>
      <c r="AW217" s="3" t="s">
        <v>211</v>
      </c>
      <c r="AX217" s="3" t="s">
        <v>204</v>
      </c>
    </row>
    <row r="218" ht="15.0" customHeight="true">
      <c r="A218" s="11" t="s">
        <v>890</v>
      </c>
      <c r="B218" s="0" t="s">
        <v>891</v>
      </c>
      <c r="C218" s="0" t="s">
        <v>892</v>
      </c>
      <c r="D218" s="9" t="s">
        <v>866</v>
      </c>
      <c r="E218" s="11" t="s">
        <v>867</v>
      </c>
      <c r="F218" s="11" t="s">
        <v>867</v>
      </c>
      <c r="G218" s="11" t="s">
        <v>305</v>
      </c>
      <c r="H218" s="11" t="s">
        <v>204</v>
      </c>
      <c r="I218" s="0"/>
      <c r="N218" s="2" t="n">
        <v>0.0</v>
      </c>
      <c r="O218" s="2" t="n">
        <v>0.0</v>
      </c>
      <c r="P218" s="3"/>
      <c r="R218" s="3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3"/>
      <c r="AN218" s="28"/>
      <c r="AO218" s="28"/>
      <c r="AP218" s="28"/>
      <c r="AQ218" s="28"/>
      <c r="AR218" s="28"/>
      <c r="AS218" s="28"/>
      <c r="AT218" s="28"/>
      <c r="AU218" s="3"/>
      <c r="AV218" s="26" t="n">
        <v>46.50124740600586</v>
      </c>
      <c r="AW218" s="3" t="s">
        <v>211</v>
      </c>
      <c r="AX218" s="3" t="s">
        <v>204</v>
      </c>
    </row>
    <row r="219" ht="15.0" customHeight="true">
      <c r="A219" s="11" t="s">
        <v>893</v>
      </c>
      <c r="B219" s="0" t="s">
        <v>894</v>
      </c>
      <c r="C219" s="0" t="s">
        <v>895</v>
      </c>
      <c r="D219" s="9" t="s">
        <v>866</v>
      </c>
      <c r="E219" s="11" t="s">
        <v>867</v>
      </c>
      <c r="F219" s="11" t="s">
        <v>867</v>
      </c>
      <c r="G219" s="11" t="s">
        <v>305</v>
      </c>
      <c r="H219" s="11" t="s">
        <v>204</v>
      </c>
      <c r="I219" s="0"/>
      <c r="N219" s="2" t="n">
        <v>0.0</v>
      </c>
      <c r="O219" s="2" t="n">
        <v>0.0</v>
      </c>
      <c r="P219" s="3"/>
      <c r="R219" s="3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3"/>
      <c r="AN219" s="28"/>
      <c r="AO219" s="28"/>
      <c r="AP219" s="28"/>
      <c r="AQ219" s="28"/>
      <c r="AR219" s="28" t="n">
        <v>39603.0</v>
      </c>
      <c r="AS219" s="28"/>
      <c r="AT219" s="28"/>
      <c r="AU219" s="3"/>
      <c r="AV219" s="26" t="n">
        <v>53.44645309448242</v>
      </c>
      <c r="AW219" s="3" t="s">
        <v>211</v>
      </c>
      <c r="AX219" s="3" t="s">
        <v>204</v>
      </c>
    </row>
    <row r="220" ht="15.0" customHeight="true">
      <c r="A220" s="11" t="s">
        <v>896</v>
      </c>
      <c r="B220" s="0" t="s">
        <v>897</v>
      </c>
      <c r="C220" s="0" t="s">
        <v>898</v>
      </c>
      <c r="D220" s="9" t="s">
        <v>899</v>
      </c>
      <c r="E220" s="11" t="s">
        <v>867</v>
      </c>
      <c r="F220" s="11" t="s">
        <v>900</v>
      </c>
      <c r="G220" s="11" t="s">
        <v>318</v>
      </c>
      <c r="H220" s="11" t="s">
        <v>204</v>
      </c>
      <c r="I220" s="0"/>
      <c r="M220" s="28" t="n">
        <v>43986.0</v>
      </c>
      <c r="N220" s="2" t="n">
        <v>0.0</v>
      </c>
      <c r="O220" s="2" t="n">
        <v>1.0</v>
      </c>
      <c r="P220" s="3"/>
      <c r="R220" s="3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3"/>
      <c r="AN220" s="28"/>
      <c r="AO220" s="28"/>
      <c r="AP220" s="28"/>
      <c r="AQ220" s="28"/>
      <c r="AR220" s="28"/>
      <c r="AS220" s="28"/>
      <c r="AT220" s="28"/>
      <c r="AU220" s="3"/>
      <c r="AV220" s="26" t="n">
        <v>18.526020050048828</v>
      </c>
      <c r="AW220" s="3" t="s">
        <v>211</v>
      </c>
      <c r="AX220" s="3" t="s">
        <v>651</v>
      </c>
    </row>
    <row r="221" ht="15.0" customHeight="true">
      <c r="A221" s="11" t="s">
        <v>901</v>
      </c>
      <c r="B221" s="0" t="s">
        <v>902</v>
      </c>
      <c r="C221" s="0" t="s">
        <v>700</v>
      </c>
      <c r="D221" s="9" t="s">
        <v>899</v>
      </c>
      <c r="E221" s="11" t="s">
        <v>867</v>
      </c>
      <c r="F221" s="11" t="s">
        <v>900</v>
      </c>
      <c r="G221" s="11" t="s">
        <v>318</v>
      </c>
      <c r="H221" s="11" t="s">
        <v>204</v>
      </c>
      <c r="I221" s="0"/>
      <c r="L221" s="28" t="s">
        <v>209</v>
      </c>
      <c r="N221" s="2" t="n">
        <v>1.0</v>
      </c>
      <c r="O221" s="2" t="n">
        <v>1.0</v>
      </c>
      <c r="P221" s="3"/>
      <c r="Q221" s="3" t="s">
        <v>211</v>
      </c>
      <c r="R221" s="3"/>
      <c r="S221" s="28"/>
      <c r="T221" s="28"/>
      <c r="U221" s="28"/>
      <c r="V221" s="28"/>
      <c r="W221" s="28"/>
      <c r="X221" s="28"/>
      <c r="Y221" s="28"/>
      <c r="Z221" s="28" t="n">
        <v>43211.0</v>
      </c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3"/>
      <c r="AN221" s="28"/>
      <c r="AO221" s="28"/>
      <c r="AP221" s="28"/>
      <c r="AQ221" s="28"/>
      <c r="AR221" s="28"/>
      <c r="AS221" s="28"/>
      <c r="AT221" s="28"/>
      <c r="AU221" s="3"/>
      <c r="AV221" s="26" t="n">
        <v>20.70958137512207</v>
      </c>
      <c r="AW221" s="3" t="s">
        <v>211</v>
      </c>
      <c r="AX221" s="3" t="s">
        <v>211</v>
      </c>
    </row>
    <row r="222" ht="15.0" customHeight="true">
      <c r="A222" s="11" t="s">
        <v>903</v>
      </c>
      <c r="B222" s="0" t="s">
        <v>904</v>
      </c>
      <c r="C222" s="0" t="s">
        <v>905</v>
      </c>
      <c r="D222" s="9" t="s">
        <v>899</v>
      </c>
      <c r="E222" s="11" t="s">
        <v>867</v>
      </c>
      <c r="F222" s="11" t="s">
        <v>900</v>
      </c>
      <c r="G222" s="11" t="s">
        <v>318</v>
      </c>
      <c r="H222" s="11" t="s">
        <v>204</v>
      </c>
      <c r="I222" s="0"/>
      <c r="N222" s="2" t="n">
        <v>0.0</v>
      </c>
      <c r="O222" s="2" t="n">
        <v>0.0</v>
      </c>
      <c r="P222" s="3"/>
      <c r="R222" s="3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3"/>
      <c r="AN222" s="28"/>
      <c r="AO222" s="28"/>
      <c r="AP222" s="28"/>
      <c r="AQ222" s="28"/>
      <c r="AR222" s="28"/>
      <c r="AS222" s="28"/>
      <c r="AT222" s="28"/>
      <c r="AU222" s="3"/>
      <c r="AV222" s="26" t="n">
        <v>22.16973876953125</v>
      </c>
      <c r="AW222" s="3" t="s">
        <v>211</v>
      </c>
      <c r="AX222" s="3" t="s">
        <v>211</v>
      </c>
    </row>
    <row r="223" ht="15.0" customHeight="true">
      <c r="A223" s="11" t="s">
        <v>906</v>
      </c>
      <c r="B223" s="0" t="s">
        <v>907</v>
      </c>
      <c r="C223" s="0" t="s">
        <v>908</v>
      </c>
      <c r="D223" s="9" t="s">
        <v>899</v>
      </c>
      <c r="E223" s="11" t="s">
        <v>867</v>
      </c>
      <c r="F223" s="11" t="s">
        <v>900</v>
      </c>
      <c r="G223" s="11" t="s">
        <v>318</v>
      </c>
      <c r="H223" s="11" t="s">
        <v>204</v>
      </c>
      <c r="I223" s="0"/>
      <c r="L223" s="28" t="s">
        <v>209</v>
      </c>
      <c r="N223" s="2" t="n">
        <v>1.0</v>
      </c>
      <c r="O223" s="2" t="n">
        <v>1.0</v>
      </c>
      <c r="P223" s="3"/>
      <c r="R223" s="3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 t="n">
        <v>42883.0</v>
      </c>
      <c r="AF223" s="28"/>
      <c r="AG223" s="28"/>
      <c r="AH223" s="28"/>
      <c r="AI223" s="28"/>
      <c r="AJ223" s="28"/>
      <c r="AK223" s="28"/>
      <c r="AL223" s="28"/>
      <c r="AM223" s="3"/>
      <c r="AN223" s="28"/>
      <c r="AO223" s="28"/>
      <c r="AP223" s="28"/>
      <c r="AQ223" s="28"/>
      <c r="AR223" s="28"/>
      <c r="AS223" s="28"/>
      <c r="AT223" s="28"/>
      <c r="AU223" s="3"/>
      <c r="AV223" s="26" t="n">
        <v>20.424650192260742</v>
      </c>
      <c r="AW223" s="3" t="s">
        <v>211</v>
      </c>
      <c r="AX223" s="3" t="s">
        <v>211</v>
      </c>
    </row>
    <row r="224" ht="15.0" customHeight="true">
      <c r="A224" s="11" t="s">
        <v>909</v>
      </c>
      <c r="B224" s="0" t="s">
        <v>910</v>
      </c>
      <c r="C224" s="0" t="s">
        <v>911</v>
      </c>
      <c r="D224" s="9" t="s">
        <v>899</v>
      </c>
      <c r="E224" s="11" t="s">
        <v>867</v>
      </c>
      <c r="F224" s="11" t="s">
        <v>900</v>
      </c>
      <c r="G224" s="11" t="s">
        <v>318</v>
      </c>
      <c r="H224" s="11" t="s">
        <v>204</v>
      </c>
      <c r="I224" s="0"/>
      <c r="L224" s="28" t="s">
        <v>209</v>
      </c>
      <c r="N224" s="2" t="n">
        <v>1.0</v>
      </c>
      <c r="O224" s="2" t="n">
        <v>1.0</v>
      </c>
      <c r="P224" s="3"/>
      <c r="Q224" s="3" t="s">
        <v>211</v>
      </c>
      <c r="R224" s="3"/>
      <c r="S224" s="28"/>
      <c r="T224" s="28"/>
      <c r="U224" s="28"/>
      <c r="V224" s="28"/>
      <c r="W224" s="28"/>
      <c r="X224" s="28"/>
      <c r="Y224" s="28"/>
      <c r="Z224" s="28" t="n">
        <v>43211.0</v>
      </c>
      <c r="AA224" s="28"/>
      <c r="AB224" s="28"/>
      <c r="AC224" s="28"/>
      <c r="AD224" s="28"/>
      <c r="AE224" s="28" t="n">
        <v>42883.0</v>
      </c>
      <c r="AF224" s="28"/>
      <c r="AG224" s="28"/>
      <c r="AH224" s="28"/>
      <c r="AI224" s="28"/>
      <c r="AJ224" s="28"/>
      <c r="AK224" s="28"/>
      <c r="AL224" s="28"/>
      <c r="AM224" s="3"/>
      <c r="AN224" s="28"/>
      <c r="AO224" s="28"/>
      <c r="AP224" s="28"/>
      <c r="AQ224" s="28"/>
      <c r="AR224" s="28"/>
      <c r="AS224" s="28"/>
      <c r="AT224" s="28"/>
      <c r="AU224" s="3"/>
      <c r="AV224" s="26" t="n">
        <v>22.821908950805664</v>
      </c>
      <c r="AW224" s="3" t="s">
        <v>211</v>
      </c>
      <c r="AX224" s="3" t="s">
        <v>211</v>
      </c>
    </row>
    <row r="225" ht="15.0" customHeight="true">
      <c r="A225" s="11" t="s">
        <v>912</v>
      </c>
      <c r="B225" s="0" t="s">
        <v>913</v>
      </c>
      <c r="C225" s="0" t="s">
        <v>914</v>
      </c>
      <c r="D225" s="9" t="s">
        <v>915</v>
      </c>
      <c r="E225" s="11" t="s">
        <v>867</v>
      </c>
      <c r="F225" s="11" t="s">
        <v>916</v>
      </c>
      <c r="G225" s="11" t="s">
        <v>318</v>
      </c>
      <c r="H225" s="11" t="s">
        <v>204</v>
      </c>
      <c r="I225" s="0"/>
      <c r="N225" s="2" t="n">
        <v>0.0</v>
      </c>
      <c r="O225" s="2" t="n">
        <v>0.0</v>
      </c>
      <c r="P225" s="3"/>
      <c r="R225" s="3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3"/>
      <c r="AN225" s="28"/>
      <c r="AO225" s="28"/>
      <c r="AP225" s="28"/>
      <c r="AQ225" s="28"/>
      <c r="AR225" s="28"/>
      <c r="AS225" s="28"/>
      <c r="AT225" s="28"/>
      <c r="AU225" s="3"/>
      <c r="AV225" s="26" t="n">
        <v>19.591772079467773</v>
      </c>
      <c r="AW225" s="3" t="s">
        <v>211</v>
      </c>
      <c r="AX225" s="3" t="s">
        <v>211</v>
      </c>
    </row>
    <row r="226" ht="15.0" customHeight="true">
      <c r="A226" s="11" t="s">
        <v>917</v>
      </c>
      <c r="B226" s="0" t="s">
        <v>913</v>
      </c>
      <c r="C226" s="0" t="s">
        <v>715</v>
      </c>
      <c r="D226" s="9" t="s">
        <v>915</v>
      </c>
      <c r="E226" s="11" t="s">
        <v>867</v>
      </c>
      <c r="F226" s="11" t="s">
        <v>916</v>
      </c>
      <c r="G226" s="11" t="s">
        <v>318</v>
      </c>
      <c r="H226" s="11" t="s">
        <v>204</v>
      </c>
      <c r="I226" s="0"/>
      <c r="N226" s="2" t="n">
        <v>0.0</v>
      </c>
      <c r="O226" s="2" t="n">
        <v>0.0</v>
      </c>
      <c r="P226" s="3"/>
      <c r="R226" s="3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3"/>
      <c r="AN226" s="28"/>
      <c r="AO226" s="28"/>
      <c r="AP226" s="28"/>
      <c r="AQ226" s="28"/>
      <c r="AR226" s="28"/>
      <c r="AS226" s="28"/>
      <c r="AT226" s="28"/>
      <c r="AU226" s="3"/>
      <c r="AV226" s="26" t="n">
        <v>17.868484497070312</v>
      </c>
      <c r="AW226" s="3" t="s">
        <v>211</v>
      </c>
      <c r="AX226" s="3" t="s">
        <v>651</v>
      </c>
    </row>
    <row r="227" ht="15.0" customHeight="true">
      <c r="A227" s="11" t="s">
        <v>918</v>
      </c>
      <c r="B227" s="0" t="s">
        <v>919</v>
      </c>
      <c r="C227" s="0" t="s">
        <v>920</v>
      </c>
      <c r="D227" s="9" t="s">
        <v>915</v>
      </c>
      <c r="E227" s="11" t="s">
        <v>867</v>
      </c>
      <c r="F227" s="11" t="s">
        <v>916</v>
      </c>
      <c r="G227" s="11" t="s">
        <v>318</v>
      </c>
      <c r="H227" s="11" t="s">
        <v>204</v>
      </c>
      <c r="I227" s="0"/>
      <c r="L227" s="28" t="s">
        <v>209</v>
      </c>
      <c r="N227" s="2" t="n">
        <v>1.0</v>
      </c>
      <c r="O227" s="2" t="n">
        <v>1.0</v>
      </c>
      <c r="P227" s="3"/>
      <c r="Q227" s="3" t="s">
        <v>211</v>
      </c>
      <c r="R227" s="3"/>
      <c r="S227" s="28"/>
      <c r="T227" s="28"/>
      <c r="U227" s="28"/>
      <c r="V227" s="28"/>
      <c r="W227" s="28"/>
      <c r="X227" s="28"/>
      <c r="Y227" s="28"/>
      <c r="Z227" s="28" t="n">
        <v>42833.0</v>
      </c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3"/>
      <c r="AN227" s="28"/>
      <c r="AO227" s="28"/>
      <c r="AP227" s="28"/>
      <c r="AQ227" s="28"/>
      <c r="AR227" s="28"/>
      <c r="AS227" s="28"/>
      <c r="AT227" s="28"/>
      <c r="AU227" s="3"/>
      <c r="AV227" s="26" t="n">
        <v>19.594512939453125</v>
      </c>
      <c r="AW227" s="3" t="s">
        <v>211</v>
      </c>
      <c r="AX227" s="3" t="s">
        <v>211</v>
      </c>
    </row>
    <row r="228" ht="15.0" customHeight="true">
      <c r="A228" s="11" t="s">
        <v>921</v>
      </c>
      <c r="B228" s="0" t="s">
        <v>922</v>
      </c>
      <c r="C228" s="0" t="s">
        <v>222</v>
      </c>
      <c r="D228" s="9" t="s">
        <v>915</v>
      </c>
      <c r="E228" s="11" t="s">
        <v>867</v>
      </c>
      <c r="F228" s="11" t="s">
        <v>916</v>
      </c>
      <c r="G228" s="11" t="s">
        <v>318</v>
      </c>
      <c r="H228" s="11" t="s">
        <v>204</v>
      </c>
      <c r="I228" s="0"/>
      <c r="N228" s="2" t="n">
        <v>0.0</v>
      </c>
      <c r="O228" s="2" t="n">
        <v>0.0</v>
      </c>
      <c r="P228" s="3"/>
      <c r="R228" s="3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3"/>
      <c r="AN228" s="28"/>
      <c r="AO228" s="28"/>
      <c r="AP228" s="28"/>
      <c r="AQ228" s="28"/>
      <c r="AR228" s="28"/>
      <c r="AS228" s="28"/>
      <c r="AT228" s="28"/>
      <c r="AU228" s="3"/>
      <c r="AV228" s="26" t="n">
        <v>20.295766830444336</v>
      </c>
      <c r="AW228" s="3" t="s">
        <v>211</v>
      </c>
      <c r="AX228" s="3" t="s">
        <v>211</v>
      </c>
    </row>
    <row r="229" ht="15.0" customHeight="true">
      <c r="A229" s="11" t="s">
        <v>923</v>
      </c>
      <c r="B229" s="0" t="s">
        <v>924</v>
      </c>
      <c r="C229" s="0" t="s">
        <v>920</v>
      </c>
      <c r="D229" s="9" t="s">
        <v>915</v>
      </c>
      <c r="E229" s="11" t="s">
        <v>867</v>
      </c>
      <c r="F229" s="11" t="s">
        <v>916</v>
      </c>
      <c r="G229" s="11" t="s">
        <v>318</v>
      </c>
      <c r="H229" s="11" t="s">
        <v>204</v>
      </c>
      <c r="I229" s="0"/>
      <c r="L229" s="28" t="s">
        <v>209</v>
      </c>
      <c r="N229" s="2" t="n">
        <v>1.0</v>
      </c>
      <c r="O229" s="2" t="n">
        <v>1.0</v>
      </c>
      <c r="P229" s="3"/>
      <c r="Q229" s="3" t="s">
        <v>211</v>
      </c>
      <c r="R229" s="3"/>
      <c r="S229" s="28"/>
      <c r="T229" s="28"/>
      <c r="U229" s="28"/>
      <c r="V229" s="28"/>
      <c r="W229" s="28"/>
      <c r="X229" s="28"/>
      <c r="Y229" s="28"/>
      <c r="Z229" s="28" t="n">
        <v>42833.0</v>
      </c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3"/>
      <c r="AN229" s="28"/>
      <c r="AO229" s="28"/>
      <c r="AP229" s="28"/>
      <c r="AQ229" s="28"/>
      <c r="AR229" s="28"/>
      <c r="AS229" s="28"/>
      <c r="AT229" s="28"/>
      <c r="AU229" s="3"/>
      <c r="AV229" s="26" t="n">
        <v>19.586294174194336</v>
      </c>
      <c r="AW229" s="3" t="s">
        <v>211</v>
      </c>
      <c r="AX229" s="3" t="s">
        <v>211</v>
      </c>
    </row>
    <row r="230" ht="15.0" customHeight="true">
      <c r="A230" s="11" t="s">
        <v>925</v>
      </c>
      <c r="B230" s="0" t="s">
        <v>926</v>
      </c>
      <c r="C230" s="0" t="s">
        <v>927</v>
      </c>
      <c r="D230" s="9" t="s">
        <v>928</v>
      </c>
      <c r="E230" s="11" t="s">
        <v>867</v>
      </c>
      <c r="F230" s="11" t="s">
        <v>929</v>
      </c>
      <c r="G230" s="11" t="s">
        <v>328</v>
      </c>
      <c r="H230" s="11" t="s">
        <v>204</v>
      </c>
      <c r="I230" s="0"/>
      <c r="N230" s="2" t="n">
        <v>0.0</v>
      </c>
      <c r="O230" s="2" t="n">
        <v>0.0</v>
      </c>
      <c r="P230" s="3"/>
      <c r="R230" s="3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3"/>
      <c r="AN230" s="28"/>
      <c r="AO230" s="28" t="n">
        <v>43229.0</v>
      </c>
      <c r="AP230" s="28"/>
      <c r="AQ230" s="28"/>
      <c r="AR230" s="28"/>
      <c r="AS230" s="28"/>
      <c r="AT230" s="28"/>
      <c r="AU230" s="3"/>
      <c r="AV230" s="26" t="n">
        <v>23.068368911743164</v>
      </c>
      <c r="AW230" s="3" t="s">
        <v>211</v>
      </c>
      <c r="AX230" s="3" t="s">
        <v>211</v>
      </c>
    </row>
    <row r="231" ht="15.0" customHeight="true">
      <c r="A231" s="11" t="s">
        <v>930</v>
      </c>
      <c r="B231" s="0" t="s">
        <v>931</v>
      </c>
      <c r="C231" s="0" t="s">
        <v>932</v>
      </c>
      <c r="D231" s="9" t="s">
        <v>928</v>
      </c>
      <c r="E231" s="11" t="s">
        <v>867</v>
      </c>
      <c r="F231" s="11" t="s">
        <v>929</v>
      </c>
      <c r="G231" s="11" t="s">
        <v>328</v>
      </c>
      <c r="H231" s="11" t="s">
        <v>204</v>
      </c>
      <c r="I231" s="0"/>
      <c r="L231" s="28" t="s">
        <v>209</v>
      </c>
      <c r="N231" s="2" t="n">
        <v>1.0</v>
      </c>
      <c r="O231" s="2" t="n">
        <v>1.0</v>
      </c>
      <c r="P231" s="3"/>
      <c r="Q231" s="3" t="s">
        <v>211</v>
      </c>
      <c r="R231" s="3"/>
      <c r="S231" s="28"/>
      <c r="T231" s="28"/>
      <c r="U231" s="28"/>
      <c r="V231" s="28"/>
      <c r="W231" s="28"/>
      <c r="X231" s="28"/>
      <c r="Y231" s="28"/>
      <c r="Z231" s="28" t="n">
        <v>43281.0</v>
      </c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3"/>
      <c r="AN231" s="28"/>
      <c r="AO231" s="28"/>
      <c r="AP231" s="28"/>
      <c r="AQ231" s="28"/>
      <c r="AR231" s="28"/>
      <c r="AS231" s="28"/>
      <c r="AT231" s="28"/>
      <c r="AU231" s="3"/>
      <c r="AV231" s="26" t="n">
        <v>23.65752601623535</v>
      </c>
      <c r="AW231" s="3" t="s">
        <v>211</v>
      </c>
      <c r="AX231" s="3" t="s">
        <v>211</v>
      </c>
    </row>
    <row r="232" ht="15.0" customHeight="true">
      <c r="A232" s="11" t="s">
        <v>933</v>
      </c>
      <c r="B232" s="0" t="s">
        <v>931</v>
      </c>
      <c r="C232" s="0" t="s">
        <v>387</v>
      </c>
      <c r="D232" s="9" t="s">
        <v>928</v>
      </c>
      <c r="E232" s="11" t="s">
        <v>867</v>
      </c>
      <c r="F232" s="11" t="s">
        <v>929</v>
      </c>
      <c r="G232" s="11" t="s">
        <v>328</v>
      </c>
      <c r="H232" s="11" t="s">
        <v>204</v>
      </c>
      <c r="I232" s="0"/>
      <c r="J232" s="28" t="n">
        <v>45077.0</v>
      </c>
      <c r="L232" s="28" t="s">
        <v>209</v>
      </c>
      <c r="N232" s="2" t="n">
        <v>1.0</v>
      </c>
      <c r="O232" s="2" t="n">
        <v>1.0</v>
      </c>
      <c r="P232" s="3"/>
      <c r="R232" s="3"/>
      <c r="S232" s="28"/>
      <c r="T232" s="28"/>
      <c r="U232" s="28"/>
      <c r="V232" s="28"/>
      <c r="W232" s="28"/>
      <c r="X232" s="28"/>
      <c r="Y232" s="28"/>
      <c r="Z232" s="28"/>
      <c r="AA232" s="28" t="n">
        <v>43162.0</v>
      </c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3"/>
      <c r="AN232" s="28"/>
      <c r="AO232" s="28"/>
      <c r="AP232" s="28"/>
      <c r="AQ232" s="28"/>
      <c r="AR232" s="28"/>
      <c r="AS232" s="28"/>
      <c r="AT232" s="28"/>
      <c r="AU232" s="3"/>
      <c r="AV232" s="26" t="n">
        <v>22.51232147216797</v>
      </c>
      <c r="AW232" s="3" t="s">
        <v>211</v>
      </c>
      <c r="AX232" s="3" t="s">
        <v>211</v>
      </c>
    </row>
    <row r="233" ht="15.0" customHeight="true">
      <c r="A233" s="11" t="s">
        <v>934</v>
      </c>
      <c r="B233" s="0" t="s">
        <v>885</v>
      </c>
      <c r="C233" s="0" t="s">
        <v>362</v>
      </c>
      <c r="D233" s="9" t="s">
        <v>935</v>
      </c>
      <c r="E233" s="11" t="s">
        <v>867</v>
      </c>
      <c r="F233" s="11" t="s">
        <v>936</v>
      </c>
      <c r="G233" s="11" t="s">
        <v>324</v>
      </c>
      <c r="H233" s="11" t="s">
        <v>204</v>
      </c>
      <c r="I233" s="0"/>
      <c r="L233" s="28" t="s">
        <v>209</v>
      </c>
      <c r="N233" s="2" t="n">
        <v>1.0</v>
      </c>
      <c r="O233" s="2" t="n">
        <v>1.0</v>
      </c>
      <c r="P233" s="3"/>
      <c r="Q233" s="3" t="s">
        <v>211</v>
      </c>
      <c r="R233" s="3"/>
      <c r="S233" s="28" t="n">
        <v>42658.0</v>
      </c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 t="n">
        <v>42858.0</v>
      </c>
      <c r="AK233" s="28"/>
      <c r="AL233" s="28"/>
      <c r="AM233" s="3"/>
      <c r="AN233" s="28"/>
      <c r="AO233" s="28"/>
      <c r="AP233" s="28"/>
      <c r="AQ233" s="28"/>
      <c r="AR233" s="28"/>
      <c r="AS233" s="28"/>
      <c r="AT233" s="28"/>
      <c r="AU233" s="3"/>
      <c r="AV233" s="26" t="n">
        <v>21.550676345825195</v>
      </c>
      <c r="AW233" s="3" t="s">
        <v>211</v>
      </c>
      <c r="AX233" s="3" t="s">
        <v>211</v>
      </c>
    </row>
    <row r="234" ht="15.0" customHeight="true">
      <c r="A234" s="11" t="s">
        <v>937</v>
      </c>
      <c r="B234" s="0" t="s">
        <v>938</v>
      </c>
      <c r="C234" s="0" t="s">
        <v>939</v>
      </c>
      <c r="D234" s="9" t="s">
        <v>935</v>
      </c>
      <c r="E234" s="11" t="s">
        <v>867</v>
      </c>
      <c r="F234" s="11" t="s">
        <v>936</v>
      </c>
      <c r="G234" s="11" t="s">
        <v>328</v>
      </c>
      <c r="H234" s="11" t="s">
        <v>204</v>
      </c>
      <c r="I234" s="0"/>
      <c r="N234" s="2" t="n">
        <v>0.0</v>
      </c>
      <c r="O234" s="2" t="n">
        <v>0.0</v>
      </c>
      <c r="P234" s="3"/>
      <c r="R234" s="3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3"/>
      <c r="AN234" s="28"/>
      <c r="AO234" s="28"/>
      <c r="AP234" s="28"/>
      <c r="AQ234" s="28"/>
      <c r="AR234" s="28"/>
      <c r="AS234" s="28"/>
      <c r="AT234" s="28"/>
      <c r="AU234" s="3"/>
      <c r="AV234" s="26" t="n">
        <v>19.528759002685547</v>
      </c>
      <c r="AW234" s="3" t="s">
        <v>211</v>
      </c>
      <c r="AX234" s="3" t="s">
        <v>211</v>
      </c>
    </row>
    <row r="235" ht="15.0" customHeight="true">
      <c r="A235" s="11" t="s">
        <v>940</v>
      </c>
      <c r="B235" s="0" t="s">
        <v>941</v>
      </c>
      <c r="C235" s="0" t="s">
        <v>942</v>
      </c>
      <c r="D235" s="9" t="s">
        <v>935</v>
      </c>
      <c r="E235" s="11" t="s">
        <v>867</v>
      </c>
      <c r="F235" s="11" t="s">
        <v>936</v>
      </c>
      <c r="G235" s="11" t="s">
        <v>328</v>
      </c>
      <c r="H235" s="11" t="s">
        <v>204</v>
      </c>
      <c r="I235" s="0"/>
      <c r="N235" s="2" t="n">
        <v>0.0</v>
      </c>
      <c r="O235" s="2" t="n">
        <v>0.0</v>
      </c>
      <c r="P235" s="3"/>
      <c r="R235" s="3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3"/>
      <c r="AN235" s="28"/>
      <c r="AO235" s="28"/>
      <c r="AP235" s="28"/>
      <c r="AQ235" s="28"/>
      <c r="AR235" s="28"/>
      <c r="AS235" s="28"/>
      <c r="AT235" s="28"/>
      <c r="AU235" s="3"/>
      <c r="AV235" s="26" t="n">
        <v>20.42738914489746</v>
      </c>
      <c r="AW235" s="3" t="s">
        <v>211</v>
      </c>
      <c r="AX235" s="3" t="s">
        <v>211</v>
      </c>
    </row>
    <row r="236" ht="15.0" customHeight="true">
      <c r="A236" s="11" t="s">
        <v>943</v>
      </c>
      <c r="B236" s="0" t="s">
        <v>944</v>
      </c>
      <c r="C236" s="0" t="s">
        <v>679</v>
      </c>
      <c r="D236" s="9" t="s">
        <v>935</v>
      </c>
      <c r="E236" s="11" t="s">
        <v>867</v>
      </c>
      <c r="F236" s="11" t="s">
        <v>936</v>
      </c>
      <c r="G236" s="11" t="s">
        <v>328</v>
      </c>
      <c r="H236" s="11" t="s">
        <v>204</v>
      </c>
      <c r="I236" s="0"/>
      <c r="N236" s="2" t="n">
        <v>0.0</v>
      </c>
      <c r="O236" s="2" t="n">
        <v>0.0</v>
      </c>
      <c r="P236" s="3"/>
      <c r="R236" s="3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3"/>
      <c r="AN236" s="28"/>
      <c r="AO236" s="28"/>
      <c r="AP236" s="28"/>
      <c r="AQ236" s="28"/>
      <c r="AR236" s="28"/>
      <c r="AS236" s="28"/>
      <c r="AT236" s="28"/>
      <c r="AU236" s="3"/>
      <c r="AV236" s="26" t="n">
        <v>21.068368911743164</v>
      </c>
      <c r="AW236" s="3" t="s">
        <v>211</v>
      </c>
      <c r="AX236" s="3" t="s">
        <v>211</v>
      </c>
    </row>
    <row r="237" ht="15.0" customHeight="true">
      <c r="A237" s="11" t="s">
        <v>945</v>
      </c>
      <c r="B237" s="0" t="s">
        <v>946</v>
      </c>
      <c r="C237" s="0" t="s">
        <v>932</v>
      </c>
      <c r="D237" s="9" t="s">
        <v>935</v>
      </c>
      <c r="E237" s="11" t="s">
        <v>867</v>
      </c>
      <c r="F237" s="11" t="s">
        <v>936</v>
      </c>
      <c r="G237" s="11" t="s">
        <v>328</v>
      </c>
      <c r="H237" s="11" t="s">
        <v>204</v>
      </c>
      <c r="I237" s="0"/>
      <c r="J237" s="28" t="n">
        <v>44697.0</v>
      </c>
      <c r="L237" s="28" t="s">
        <v>209</v>
      </c>
      <c r="N237" s="2" t="n">
        <v>1.0</v>
      </c>
      <c r="O237" s="2" t="n">
        <v>1.0</v>
      </c>
      <c r="P237" s="3"/>
      <c r="R237" s="3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 t="n">
        <v>42856.0</v>
      </c>
      <c r="AE237" s="28"/>
      <c r="AF237" s="28"/>
      <c r="AG237" s="28"/>
      <c r="AH237" s="28"/>
      <c r="AI237" s="28"/>
      <c r="AJ237" s="28"/>
      <c r="AK237" s="28"/>
      <c r="AL237" s="28"/>
      <c r="AM237" s="3"/>
      <c r="AN237" s="28"/>
      <c r="AO237" s="28"/>
      <c r="AP237" s="28"/>
      <c r="AQ237" s="28"/>
      <c r="AR237" s="28"/>
      <c r="AS237" s="28"/>
      <c r="AT237" s="28"/>
      <c r="AU237" s="3"/>
      <c r="AV237" s="26" t="n">
        <v>22.312204360961914</v>
      </c>
      <c r="AW237" s="3" t="s">
        <v>211</v>
      </c>
      <c r="AX237" s="3" t="s">
        <v>211</v>
      </c>
    </row>
    <row r="238" ht="15.0" customHeight="true">
      <c r="A238" s="11" t="s">
        <v>947</v>
      </c>
      <c r="B238" s="0" t="s">
        <v>872</v>
      </c>
      <c r="C238" s="0" t="s">
        <v>679</v>
      </c>
      <c r="D238" s="9" t="s">
        <v>948</v>
      </c>
      <c r="E238" s="11" t="s">
        <v>867</v>
      </c>
      <c r="F238" s="11" t="s">
        <v>949</v>
      </c>
      <c r="G238" s="11" t="s">
        <v>416</v>
      </c>
      <c r="H238" s="11" t="s">
        <v>204</v>
      </c>
      <c r="I238" s="0"/>
      <c r="N238" s="2" t="n">
        <v>0.0</v>
      </c>
      <c r="O238" s="2" t="n">
        <v>0.0</v>
      </c>
      <c r="P238" s="3"/>
      <c r="R238" s="3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3"/>
      <c r="AN238" s="28"/>
      <c r="AO238" s="28"/>
      <c r="AP238" s="28"/>
      <c r="AQ238" s="28"/>
      <c r="AR238" s="28"/>
      <c r="AS238" s="28"/>
      <c r="AT238" s="28"/>
      <c r="AU238" s="3"/>
      <c r="AV238" s="26" t="n">
        <v>26.980697631835938</v>
      </c>
      <c r="AW238" s="3" t="s">
        <v>211</v>
      </c>
      <c r="AX238" s="3" t="s">
        <v>211</v>
      </c>
    </row>
    <row r="239" ht="15.0" customHeight="true">
      <c r="A239" s="11" t="s">
        <v>950</v>
      </c>
      <c r="B239" s="0" t="s">
        <v>951</v>
      </c>
      <c r="C239" s="0" t="s">
        <v>952</v>
      </c>
      <c r="D239" s="9" t="s">
        <v>948</v>
      </c>
      <c r="E239" s="11" t="s">
        <v>867</v>
      </c>
      <c r="F239" s="11" t="s">
        <v>949</v>
      </c>
      <c r="G239" s="11" t="s">
        <v>416</v>
      </c>
      <c r="H239" s="11" t="s">
        <v>204</v>
      </c>
      <c r="I239" s="0"/>
      <c r="J239" s="28" t="n">
        <v>43980.0</v>
      </c>
      <c r="L239" s="28" t="s">
        <v>209</v>
      </c>
      <c r="N239" s="2" t="n">
        <v>1.0</v>
      </c>
      <c r="O239" s="2" t="n">
        <v>1.0</v>
      </c>
      <c r="P239" s="3"/>
      <c r="R239" s="3"/>
      <c r="S239" s="28"/>
      <c r="T239" s="28" t="n">
        <v>41392.0</v>
      </c>
      <c r="U239" s="28"/>
      <c r="V239" s="28"/>
      <c r="W239" s="28"/>
      <c r="X239" s="28"/>
      <c r="Y239" s="28"/>
      <c r="Z239" s="28" t="n">
        <v>41937.0</v>
      </c>
      <c r="AA239" s="28" t="n">
        <v>42119.0</v>
      </c>
      <c r="AB239" s="28"/>
      <c r="AC239" s="28"/>
      <c r="AD239" s="28"/>
      <c r="AE239" s="28"/>
      <c r="AF239" s="28"/>
      <c r="AG239" s="28"/>
      <c r="AH239" s="28"/>
      <c r="AI239" s="28" t="n">
        <v>42392.0</v>
      </c>
      <c r="AJ239" s="28"/>
      <c r="AK239" s="28"/>
      <c r="AL239" s="28"/>
      <c r="AM239" s="3"/>
      <c r="AN239" s="28"/>
      <c r="AO239" s="28" t="n">
        <v>41286.0</v>
      </c>
      <c r="AP239" s="28"/>
      <c r="AQ239" s="28"/>
      <c r="AR239" s="28" t="n">
        <v>42173.0</v>
      </c>
      <c r="AS239" s="28"/>
      <c r="AT239" s="28"/>
      <c r="AU239" s="3"/>
      <c r="AV239" s="26" t="n">
        <v>26.68218421936035</v>
      </c>
      <c r="AW239" s="3" t="s">
        <v>211</v>
      </c>
      <c r="AX239" s="3" t="s">
        <v>211</v>
      </c>
    </row>
    <row r="240" ht="15.0" customHeight="true">
      <c r="A240" s="11" t="s">
        <v>953</v>
      </c>
      <c r="B240" s="0" t="s">
        <v>954</v>
      </c>
      <c r="C240" s="0" t="s">
        <v>955</v>
      </c>
      <c r="D240" s="9" t="s">
        <v>948</v>
      </c>
      <c r="E240" s="11" t="s">
        <v>867</v>
      </c>
      <c r="F240" s="11" t="s">
        <v>949</v>
      </c>
      <c r="G240" s="11" t="s">
        <v>416</v>
      </c>
      <c r="H240" s="11" t="s">
        <v>204</v>
      </c>
      <c r="I240" s="0"/>
      <c r="J240" s="74" t="n">
        <v>43249.0</v>
      </c>
      <c r="L240" s="28" t="s">
        <v>209</v>
      </c>
      <c r="N240" s="2" t="n">
        <v>1.0</v>
      </c>
      <c r="O240" s="2" t="n">
        <v>1.0</v>
      </c>
      <c r="P240" s="3"/>
      <c r="R240" s="3"/>
      <c r="S240" s="28"/>
      <c r="T240" s="28"/>
      <c r="U240" s="28"/>
      <c r="V240" s="28"/>
      <c r="W240" s="28"/>
      <c r="X240" s="28"/>
      <c r="Y240" s="28"/>
      <c r="Z240" s="28" t="n">
        <v>40481.0</v>
      </c>
      <c r="AA240" s="28" t="n">
        <v>41405.0</v>
      </c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3"/>
      <c r="AN240" s="28"/>
      <c r="AO240" s="28"/>
      <c r="AP240" s="28"/>
      <c r="AQ240" s="28"/>
      <c r="AR240" s="28" t="n">
        <v>42423.0</v>
      </c>
      <c r="AS240" s="28"/>
      <c r="AT240" s="28"/>
      <c r="AU240" s="3"/>
      <c r="AV240" s="26" t="n">
        <v>25.90672492980957</v>
      </c>
      <c r="AW240" s="3" t="s">
        <v>211</v>
      </c>
      <c r="AX240" s="3" t="s">
        <v>211</v>
      </c>
    </row>
    <row r="241" ht="15.0" customHeight="true">
      <c r="A241" s="11" t="s">
        <v>956</v>
      </c>
      <c r="B241" s="0" t="s">
        <v>931</v>
      </c>
      <c r="C241" s="0" t="s">
        <v>403</v>
      </c>
      <c r="D241" s="9" t="s">
        <v>957</v>
      </c>
      <c r="E241" s="11" t="s">
        <v>867</v>
      </c>
      <c r="F241" s="11" t="s">
        <v>958</v>
      </c>
      <c r="G241" s="11" t="s">
        <v>421</v>
      </c>
      <c r="H241" s="11" t="s">
        <v>204</v>
      </c>
      <c r="I241" s="0"/>
      <c r="J241" s="28" t="n">
        <v>44357.0</v>
      </c>
      <c r="L241" s="28" t="s">
        <v>209</v>
      </c>
      <c r="N241" s="2" t="n">
        <v>1.0</v>
      </c>
      <c r="O241" s="2" t="n">
        <v>1.0</v>
      </c>
      <c r="P241" s="3"/>
      <c r="R241" s="3"/>
      <c r="S241" s="28" t="n">
        <v>40839.0</v>
      </c>
      <c r="T241" s="28"/>
      <c r="U241" s="28"/>
      <c r="V241" s="28"/>
      <c r="W241" s="28"/>
      <c r="X241" s="28"/>
      <c r="Y241" s="28"/>
      <c r="Z241" s="28" t="n">
        <v>41020.0</v>
      </c>
      <c r="AA241" s="28" t="n">
        <v>41405.0</v>
      </c>
      <c r="AB241" s="28"/>
      <c r="AC241" s="28"/>
      <c r="AD241" s="28"/>
      <c r="AE241" s="28"/>
      <c r="AF241" s="28"/>
      <c r="AG241" s="28"/>
      <c r="AH241" s="28"/>
      <c r="AI241" s="28" t="n">
        <v>42392.0</v>
      </c>
      <c r="AJ241" s="28"/>
      <c r="AK241" s="28"/>
      <c r="AL241" s="28"/>
      <c r="AM241" s="3"/>
      <c r="AN241" s="28"/>
      <c r="AO241" s="28"/>
      <c r="AP241" s="28"/>
      <c r="AQ241" s="28"/>
      <c r="AR241" s="28" t="n">
        <v>41848.0</v>
      </c>
      <c r="AS241" s="28"/>
      <c r="AT241" s="28"/>
      <c r="AU241" s="3"/>
      <c r="AV241" s="26" t="n">
        <v>26.96973991394043</v>
      </c>
      <c r="AW241" s="3" t="s">
        <v>211</v>
      </c>
      <c r="AX241" s="3" t="s">
        <v>204</v>
      </c>
    </row>
    <row r="242" ht="15.0" customHeight="true">
      <c r="A242" s="11" t="s">
        <v>959</v>
      </c>
      <c r="B242" s="0" t="s">
        <v>960</v>
      </c>
      <c r="C242" s="0" t="s">
        <v>961</v>
      </c>
      <c r="D242" s="9" t="s">
        <v>957</v>
      </c>
      <c r="E242" s="11" t="s">
        <v>867</v>
      </c>
      <c r="F242" s="11" t="s">
        <v>958</v>
      </c>
      <c r="G242" s="11" t="s">
        <v>421</v>
      </c>
      <c r="H242" s="11" t="s">
        <v>204</v>
      </c>
      <c r="I242" s="0"/>
      <c r="N242" s="2" t="n">
        <v>0.0</v>
      </c>
      <c r="O242" s="2" t="n">
        <v>0.0</v>
      </c>
      <c r="P242" s="3"/>
      <c r="R242" s="3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3"/>
      <c r="AN242" s="28"/>
      <c r="AO242" s="28"/>
      <c r="AP242" s="28"/>
      <c r="AQ242" s="28"/>
      <c r="AR242" s="28"/>
      <c r="AS242" s="28"/>
      <c r="AT242" s="28"/>
      <c r="AU242" s="3"/>
      <c r="AV242" s="26" t="n">
        <v>46.660152435302734</v>
      </c>
      <c r="AW242" s="3" t="s">
        <v>211</v>
      </c>
      <c r="AX242" s="3" t="s">
        <v>204</v>
      </c>
    </row>
    <row r="243" ht="15.0" customHeight="true">
      <c r="A243" s="11" t="s">
        <v>962</v>
      </c>
      <c r="B243" s="0" t="s">
        <v>963</v>
      </c>
      <c r="C243" s="0" t="s">
        <v>964</v>
      </c>
      <c r="D243" s="9" t="s">
        <v>957</v>
      </c>
      <c r="E243" s="11" t="s">
        <v>867</v>
      </c>
      <c r="F243" s="11" t="s">
        <v>958</v>
      </c>
      <c r="G243" s="11" t="s">
        <v>421</v>
      </c>
      <c r="H243" s="11" t="s">
        <v>204</v>
      </c>
      <c r="I243" s="0"/>
      <c r="J243" s="75" t="n">
        <v>43601.0</v>
      </c>
      <c r="L243" s="28" t="s">
        <v>209</v>
      </c>
      <c r="N243" s="2" t="n">
        <v>1.0</v>
      </c>
      <c r="O243" s="2" t="n">
        <v>1.0</v>
      </c>
      <c r="P243" s="3"/>
      <c r="R243" s="3"/>
      <c r="S243" s="28"/>
      <c r="T243" s="28"/>
      <c r="U243" s="28"/>
      <c r="V243" s="28"/>
      <c r="W243" s="28"/>
      <c r="X243" s="28"/>
      <c r="Y243" s="28"/>
      <c r="Z243" s="28" t="n">
        <v>41468.0</v>
      </c>
      <c r="AA243" s="28"/>
      <c r="AB243" s="28" t="n">
        <v>41748.0</v>
      </c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3"/>
      <c r="AN243" s="28"/>
      <c r="AO243" s="28"/>
      <c r="AP243" s="28"/>
      <c r="AQ243" s="28"/>
      <c r="AR243" s="28" t="n">
        <v>42104.0</v>
      </c>
      <c r="AS243" s="28"/>
      <c r="AT243" s="28"/>
      <c r="AU243" s="3"/>
      <c r="AV243" s="26" t="n">
        <v>26.569854736328125</v>
      </c>
      <c r="AW243" s="3" t="s">
        <v>211</v>
      </c>
      <c r="AX243" s="3" t="s">
        <v>204</v>
      </c>
    </row>
    <row r="244" ht="15.0" customHeight="true">
      <c r="A244" s="11" t="s">
        <v>965</v>
      </c>
      <c r="B244" s="0" t="s">
        <v>966</v>
      </c>
      <c r="C244" s="0" t="s">
        <v>277</v>
      </c>
      <c r="D244" s="9" t="s">
        <v>957</v>
      </c>
      <c r="E244" s="11" t="s">
        <v>867</v>
      </c>
      <c r="F244" s="11" t="s">
        <v>958</v>
      </c>
      <c r="G244" s="11" t="s">
        <v>421</v>
      </c>
      <c r="H244" s="11" t="s">
        <v>204</v>
      </c>
      <c r="I244" s="0"/>
      <c r="N244" s="2" t="n">
        <v>0.0</v>
      </c>
      <c r="O244" s="2" t="n">
        <v>0.0</v>
      </c>
      <c r="P244" s="3"/>
      <c r="R244" s="3"/>
      <c r="S244" s="28"/>
      <c r="T244" s="28" t="n">
        <v>41567.0</v>
      </c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3"/>
      <c r="AN244" s="28"/>
      <c r="AO244" s="28"/>
      <c r="AP244" s="28"/>
      <c r="AQ244" s="28"/>
      <c r="AR244" s="28"/>
      <c r="AS244" s="28"/>
      <c r="AT244" s="28"/>
      <c r="AU244" s="3"/>
      <c r="AV244" s="26" t="n">
        <v>29.599992752075195</v>
      </c>
      <c r="AW244" s="3" t="s">
        <v>211</v>
      </c>
      <c r="AX244" s="3" t="s">
        <v>204</v>
      </c>
    </row>
    <row r="245" ht="15.0" customHeight="true">
      <c r="A245" s="11" t="s">
        <v>967</v>
      </c>
      <c r="B245" s="0" t="s">
        <v>968</v>
      </c>
      <c r="C245" s="0" t="s">
        <v>384</v>
      </c>
      <c r="D245" s="9" t="s">
        <v>969</v>
      </c>
      <c r="E245" s="11" t="s">
        <v>867</v>
      </c>
      <c r="F245" s="11" t="s">
        <v>970</v>
      </c>
      <c r="G245" s="11" t="s">
        <v>430</v>
      </c>
      <c r="H245" s="11" t="s">
        <v>204</v>
      </c>
      <c r="I245" s="0"/>
      <c r="N245" s="2" t="n">
        <v>0.0</v>
      </c>
      <c r="O245" s="2" t="n">
        <v>0.0</v>
      </c>
      <c r="P245" s="3"/>
      <c r="R245" s="3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3"/>
      <c r="AN245" s="28"/>
      <c r="AO245" s="28"/>
      <c r="AP245" s="28"/>
      <c r="AQ245" s="28"/>
      <c r="AR245" s="28"/>
      <c r="AS245" s="28"/>
      <c r="AT245" s="28"/>
      <c r="AU245" s="3"/>
      <c r="AV245" s="26" t="n">
        <v>42.25467300415039</v>
      </c>
      <c r="AW245" s="3" t="s">
        <v>211</v>
      </c>
      <c r="AX245" s="3" t="s">
        <v>204</v>
      </c>
    </row>
    <row r="246" ht="15.0" customHeight="true">
      <c r="A246" s="11" t="s">
        <v>971</v>
      </c>
      <c r="B246" s="0" t="s">
        <v>972</v>
      </c>
      <c r="C246" s="0" t="s">
        <v>304</v>
      </c>
      <c r="D246" s="9" t="s">
        <v>973</v>
      </c>
      <c r="E246" s="11" t="s">
        <v>974</v>
      </c>
      <c r="F246" s="11" t="s">
        <v>974</v>
      </c>
      <c r="G246" s="11" t="s">
        <v>289</v>
      </c>
      <c r="H246" s="11" t="s">
        <v>204</v>
      </c>
      <c r="I246" s="0"/>
      <c r="J246" s="28" t="n">
        <v>44847.0</v>
      </c>
      <c r="N246" s="2" t="n">
        <v>1.0</v>
      </c>
      <c r="O246" s="2" t="n">
        <v>1.0</v>
      </c>
      <c r="P246" s="3"/>
      <c r="R246" s="3"/>
      <c r="S246" s="28"/>
      <c r="T246" s="28"/>
      <c r="U246" s="28"/>
      <c r="V246" s="28"/>
      <c r="W246" s="28"/>
      <c r="X246" s="28"/>
      <c r="Y246" s="28" t="n">
        <v>43142.0</v>
      </c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3"/>
      <c r="AN246" s="28"/>
      <c r="AO246" s="28"/>
      <c r="AP246" s="28"/>
      <c r="AQ246" s="28"/>
      <c r="AR246" s="28"/>
      <c r="AS246" s="28"/>
      <c r="AT246" s="28"/>
      <c r="AU246" s="3"/>
      <c r="AV246" s="26" t="n">
        <v>39.93686294555664</v>
      </c>
      <c r="AW246" s="3" t="s">
        <v>211</v>
      </c>
      <c r="AX246" s="3" t="s">
        <v>204</v>
      </c>
    </row>
    <row r="247" ht="15.0" customHeight="true">
      <c r="A247" s="11" t="s">
        <v>975</v>
      </c>
      <c r="B247" s="0" t="s">
        <v>972</v>
      </c>
      <c r="C247" s="0" t="s">
        <v>546</v>
      </c>
      <c r="D247" s="9" t="s">
        <v>973</v>
      </c>
      <c r="E247" s="11" t="s">
        <v>974</v>
      </c>
      <c r="F247" s="11" t="s">
        <v>974</v>
      </c>
      <c r="G247" s="11" t="s">
        <v>289</v>
      </c>
      <c r="H247" s="11" t="s">
        <v>204</v>
      </c>
      <c r="I247" s="0"/>
      <c r="J247" s="28" t="n">
        <v>44847.0</v>
      </c>
      <c r="N247" s="2" t="n">
        <v>1.0</v>
      </c>
      <c r="O247" s="2" t="n">
        <v>1.0</v>
      </c>
      <c r="P247" s="3"/>
      <c r="R247" s="3"/>
      <c r="S247" s="28"/>
      <c r="T247" s="28"/>
      <c r="U247" s="28" t="n">
        <v>43022.0</v>
      </c>
      <c r="V247" s="28"/>
      <c r="W247" s="28"/>
      <c r="X247" s="28"/>
      <c r="Y247" s="28" t="n">
        <v>43142.0</v>
      </c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3"/>
      <c r="AN247" s="28"/>
      <c r="AO247" s="28"/>
      <c r="AP247" s="28"/>
      <c r="AQ247" s="28"/>
      <c r="AR247" s="28"/>
      <c r="AS247" s="28"/>
      <c r="AT247" s="28"/>
      <c r="AU247" s="3"/>
      <c r="AV247" s="26" t="n">
        <v>41.57807540893555</v>
      </c>
      <c r="AW247" s="3" t="s">
        <v>211</v>
      </c>
      <c r="AX247" s="3" t="s">
        <v>204</v>
      </c>
    </row>
    <row r="248" ht="15.0" customHeight="true">
      <c r="A248" s="11" t="s">
        <v>976</v>
      </c>
      <c r="B248" s="0" t="s">
        <v>977</v>
      </c>
      <c r="C248" s="0" t="s">
        <v>264</v>
      </c>
      <c r="D248" s="9" t="s">
        <v>973</v>
      </c>
      <c r="E248" s="11" t="s">
        <v>974</v>
      </c>
      <c r="F248" s="11" t="s">
        <v>974</v>
      </c>
      <c r="G248" s="11" t="s">
        <v>347</v>
      </c>
      <c r="H248" s="11" t="s">
        <v>204</v>
      </c>
      <c r="I248" s="0"/>
      <c r="N248" s="2" t="n">
        <v>0.0</v>
      </c>
      <c r="O248" s="2" t="n">
        <v>0.0</v>
      </c>
      <c r="P248" s="3"/>
      <c r="R248" s="3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3"/>
      <c r="AN248" s="28"/>
      <c r="AO248" s="28"/>
      <c r="AP248" s="28"/>
      <c r="AQ248" s="28"/>
      <c r="AR248" s="28"/>
      <c r="AS248" s="28"/>
      <c r="AT248" s="28"/>
      <c r="AU248" s="3"/>
      <c r="AV248" s="26" t="n">
        <v>39.6356086730957</v>
      </c>
      <c r="AW248" s="3" t="s">
        <v>211</v>
      </c>
      <c r="AX248" s="3" t="s">
        <v>204</v>
      </c>
    </row>
    <row r="249" ht="15.0" customHeight="true">
      <c r="A249" s="11" t="s">
        <v>978</v>
      </c>
      <c r="B249" s="0" t="s">
        <v>979</v>
      </c>
      <c r="C249" s="0" t="s">
        <v>980</v>
      </c>
      <c r="D249" s="9" t="s">
        <v>973</v>
      </c>
      <c r="E249" s="11" t="s">
        <v>974</v>
      </c>
      <c r="F249" s="11" t="s">
        <v>974</v>
      </c>
      <c r="G249" s="11" t="s">
        <v>293</v>
      </c>
      <c r="H249" s="11" t="s">
        <v>204</v>
      </c>
      <c r="I249" s="0"/>
      <c r="N249" s="2" t="n">
        <v>0.0</v>
      </c>
      <c r="O249" s="2" t="n">
        <v>0.0</v>
      </c>
      <c r="P249" s="3"/>
      <c r="R249" s="3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3"/>
      <c r="AN249" s="28"/>
      <c r="AO249" s="28"/>
      <c r="AP249" s="28"/>
      <c r="AQ249" s="28"/>
      <c r="AR249" s="28"/>
      <c r="AS249" s="28"/>
      <c r="AT249" s="28"/>
      <c r="AU249" s="3"/>
      <c r="AV249" s="26" t="n">
        <v>42.43560791015625</v>
      </c>
      <c r="AW249" s="3" t="s">
        <v>211</v>
      </c>
      <c r="AX249" s="3" t="s">
        <v>204</v>
      </c>
    </row>
    <row r="250" ht="15.0" customHeight="true">
      <c r="A250" s="11" t="s">
        <v>981</v>
      </c>
      <c r="B250" s="0" t="s">
        <v>982</v>
      </c>
      <c r="C250" s="0" t="s">
        <v>552</v>
      </c>
      <c r="D250" s="9" t="s">
        <v>973</v>
      </c>
      <c r="E250" s="11" t="s">
        <v>974</v>
      </c>
      <c r="F250" s="11" t="s">
        <v>974</v>
      </c>
      <c r="G250" s="11" t="s">
        <v>297</v>
      </c>
      <c r="H250" s="11" t="s">
        <v>204</v>
      </c>
      <c r="I250" s="0"/>
      <c r="N250" s="2" t="n">
        <v>0.0</v>
      </c>
      <c r="O250" s="2" t="n">
        <v>0.0</v>
      </c>
      <c r="P250" s="3"/>
      <c r="R250" s="3"/>
      <c r="S250" s="28"/>
      <c r="T250" s="28"/>
      <c r="U250" s="28"/>
      <c r="V250" s="28" t="n">
        <v>43388.0</v>
      </c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3"/>
      <c r="AN250" s="28"/>
      <c r="AO250" s="28"/>
      <c r="AP250" s="28"/>
      <c r="AQ250" s="28"/>
      <c r="AR250" s="28"/>
      <c r="AS250" s="28"/>
      <c r="AT250" s="28"/>
      <c r="AU250" s="3"/>
      <c r="AV250" s="26" t="n">
        <v>37.5616340637207</v>
      </c>
      <c r="AW250" s="3" t="s">
        <v>211</v>
      </c>
      <c r="AX250" s="3" t="s">
        <v>204</v>
      </c>
    </row>
    <row r="251" ht="15.0" customHeight="true">
      <c r="A251" s="11" t="s">
        <v>983</v>
      </c>
      <c r="B251" s="0" t="s">
        <v>984</v>
      </c>
      <c r="C251" s="0" t="s">
        <v>985</v>
      </c>
      <c r="D251" s="9" t="s">
        <v>973</v>
      </c>
      <c r="E251" s="11" t="s">
        <v>974</v>
      </c>
      <c r="F251" s="11" t="s">
        <v>974</v>
      </c>
      <c r="G251" s="11" t="s">
        <v>305</v>
      </c>
      <c r="H251" s="11" t="s">
        <v>204</v>
      </c>
      <c r="I251" s="0"/>
      <c r="N251" s="2" t="n">
        <v>0.0</v>
      </c>
      <c r="O251" s="2" t="n">
        <v>0.0</v>
      </c>
      <c r="P251" s="3"/>
      <c r="R251" s="3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3"/>
      <c r="AN251" s="28"/>
      <c r="AO251" s="28"/>
      <c r="AP251" s="28"/>
      <c r="AQ251" s="28"/>
      <c r="AR251" s="28"/>
      <c r="AS251" s="28"/>
      <c r="AT251" s="28"/>
      <c r="AU251" s="3"/>
      <c r="AV251" s="26" t="n">
        <v>39.65478515625</v>
      </c>
      <c r="AW251" s="3" t="s">
        <v>211</v>
      </c>
      <c r="AX251" s="3" t="s">
        <v>204</v>
      </c>
    </row>
    <row r="252" ht="15.0" customHeight="true">
      <c r="A252" s="11" t="s">
        <v>986</v>
      </c>
      <c r="B252" s="0" t="s">
        <v>987</v>
      </c>
      <c r="C252" s="0" t="s">
        <v>988</v>
      </c>
      <c r="D252" s="9" t="s">
        <v>973</v>
      </c>
      <c r="E252" s="11" t="s">
        <v>974</v>
      </c>
      <c r="F252" s="11" t="s">
        <v>974</v>
      </c>
      <c r="G252" s="11" t="s">
        <v>305</v>
      </c>
      <c r="H252" s="11" t="s">
        <v>204</v>
      </c>
      <c r="I252" s="0"/>
      <c r="N252" s="2" t="n">
        <v>0.0</v>
      </c>
      <c r="O252" s="2" t="n">
        <v>0.0</v>
      </c>
      <c r="P252" s="3"/>
      <c r="R252" s="3"/>
      <c r="S252" s="28" t="n">
        <v>42162.0</v>
      </c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3"/>
      <c r="AN252" s="28"/>
      <c r="AO252" s="28" t="n">
        <v>42985.0</v>
      </c>
      <c r="AP252" s="28"/>
      <c r="AQ252" s="28"/>
      <c r="AR252" s="28"/>
      <c r="AS252" s="28"/>
      <c r="AT252" s="28"/>
      <c r="AU252" s="3"/>
      <c r="AV252" s="26" t="n">
        <v>24.19439697265625</v>
      </c>
      <c r="AW252" s="3" t="s">
        <v>211</v>
      </c>
      <c r="AX252" s="3" t="s">
        <v>204</v>
      </c>
    </row>
    <row r="253" ht="15.0" customHeight="true">
      <c r="A253" s="11" t="s">
        <v>989</v>
      </c>
      <c r="B253" s="0" t="s">
        <v>990</v>
      </c>
      <c r="C253" s="0" t="s">
        <v>991</v>
      </c>
      <c r="D253" s="9" t="s">
        <v>973</v>
      </c>
      <c r="E253" s="11" t="s">
        <v>974</v>
      </c>
      <c r="F253" s="11" t="s">
        <v>974</v>
      </c>
      <c r="G253" s="11" t="s">
        <v>305</v>
      </c>
      <c r="H253" s="11" t="s">
        <v>204</v>
      </c>
      <c r="I253" s="0"/>
      <c r="L253" s="28" t="s">
        <v>209</v>
      </c>
      <c r="N253" s="2" t="n">
        <v>1.0</v>
      </c>
      <c r="O253" s="2" t="n">
        <v>1.0</v>
      </c>
      <c r="P253" s="3"/>
      <c r="R253" s="3"/>
      <c r="S253" s="28"/>
      <c r="T253" s="28"/>
      <c r="U253" s="28"/>
      <c r="V253" s="28"/>
      <c r="W253" s="28"/>
      <c r="X253" s="28"/>
      <c r="Y253" s="28"/>
      <c r="Z253" s="28" t="n">
        <v>42483.0</v>
      </c>
      <c r="AA253" s="28" t="n">
        <v>42784.0</v>
      </c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3"/>
      <c r="AN253" s="28"/>
      <c r="AO253" s="28" t="n">
        <v>43235.0</v>
      </c>
      <c r="AP253" s="28"/>
      <c r="AQ253" s="28"/>
      <c r="AR253" s="28"/>
      <c r="AS253" s="28"/>
      <c r="AT253" s="28"/>
      <c r="AU253" s="3"/>
      <c r="AV253" s="26" t="n">
        <v>22.391773223876953</v>
      </c>
      <c r="AW253" s="3" t="s">
        <v>211</v>
      </c>
      <c r="AX253" s="3" t="s">
        <v>204</v>
      </c>
    </row>
    <row r="254" ht="15.0" customHeight="true">
      <c r="A254" s="11" t="s">
        <v>992</v>
      </c>
      <c r="B254" s="0" t="s">
        <v>993</v>
      </c>
      <c r="C254" s="0" t="s">
        <v>994</v>
      </c>
      <c r="D254" s="9" t="s">
        <v>995</v>
      </c>
      <c r="E254" s="11" t="s">
        <v>974</v>
      </c>
      <c r="F254" s="11" t="s">
        <v>996</v>
      </c>
      <c r="G254" s="11" t="s">
        <v>311</v>
      </c>
      <c r="H254" s="11" t="s">
        <v>204</v>
      </c>
      <c r="I254" s="0"/>
      <c r="M254" s="28" t="n">
        <v>44012.0</v>
      </c>
      <c r="N254" s="2" t="n">
        <v>0.0</v>
      </c>
      <c r="O254" s="2" t="n">
        <v>1.0</v>
      </c>
      <c r="P254" s="3"/>
      <c r="R254" s="3"/>
      <c r="S254" s="28"/>
      <c r="T254" s="28" t="n">
        <v>43281.0</v>
      </c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3"/>
      <c r="AN254" s="28"/>
      <c r="AO254" s="28"/>
      <c r="AP254" s="28"/>
      <c r="AQ254" s="28"/>
      <c r="AR254" s="28"/>
      <c r="AS254" s="28"/>
      <c r="AT254" s="28"/>
      <c r="AU254" s="3"/>
      <c r="AV254" s="26" t="n">
        <v>21.93138313293457</v>
      </c>
      <c r="AW254" s="3" t="s">
        <v>211</v>
      </c>
      <c r="AX254" s="3" t="s">
        <v>211</v>
      </c>
    </row>
    <row r="255" ht="15.0" customHeight="true">
      <c r="A255" s="11" t="s">
        <v>997</v>
      </c>
      <c r="B255" s="0" t="s">
        <v>998</v>
      </c>
      <c r="C255" s="0" t="s">
        <v>999</v>
      </c>
      <c r="D255" s="9" t="s">
        <v>995</v>
      </c>
      <c r="E255" s="11" t="s">
        <v>974</v>
      </c>
      <c r="F255" s="11" t="s">
        <v>996</v>
      </c>
      <c r="G255" s="11" t="s">
        <v>318</v>
      </c>
      <c r="H255" s="11" t="s">
        <v>204</v>
      </c>
      <c r="I255" s="0"/>
      <c r="M255" s="28" t="n">
        <v>43723.0</v>
      </c>
      <c r="N255" s="2" t="n">
        <v>0.0</v>
      </c>
      <c r="O255" s="2" t="n">
        <v>1.0</v>
      </c>
      <c r="P255" s="3"/>
      <c r="R255" s="3"/>
      <c r="S255" s="28" t="n">
        <v>43386.0</v>
      </c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3"/>
      <c r="AN255" s="28"/>
      <c r="AO255" s="28"/>
      <c r="AP255" s="28"/>
      <c r="AQ255" s="28"/>
      <c r="AR255" s="28"/>
      <c r="AS255" s="28"/>
      <c r="AT255" s="28"/>
      <c r="AU255" s="3"/>
      <c r="AV255" s="26" t="n">
        <v>22.271108627319336</v>
      </c>
      <c r="AW255" s="3" t="s">
        <v>211</v>
      </c>
      <c r="AX255" s="3" t="s">
        <v>211</v>
      </c>
    </row>
    <row r="256" ht="15.0" customHeight="true">
      <c r="A256" s="11" t="s">
        <v>1000</v>
      </c>
      <c r="B256" s="0" t="s">
        <v>1001</v>
      </c>
      <c r="C256" s="0" t="s">
        <v>1002</v>
      </c>
      <c r="D256" s="9" t="s">
        <v>995</v>
      </c>
      <c r="E256" s="11" t="s">
        <v>974</v>
      </c>
      <c r="F256" s="11" t="s">
        <v>996</v>
      </c>
      <c r="G256" s="11" t="s">
        <v>318</v>
      </c>
      <c r="H256" s="11" t="s">
        <v>204</v>
      </c>
      <c r="I256" s="0"/>
      <c r="M256" s="28" t="n">
        <v>43723.0</v>
      </c>
      <c r="N256" s="2" t="n">
        <v>0.0</v>
      </c>
      <c r="O256" s="2" t="n">
        <v>1.0</v>
      </c>
      <c r="P256" s="3"/>
      <c r="R256" s="3"/>
      <c r="S256" s="28" t="n">
        <v>43386.0</v>
      </c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3"/>
      <c r="AN256" s="28"/>
      <c r="AO256" s="28"/>
      <c r="AP256" s="28"/>
      <c r="AQ256" s="28"/>
      <c r="AR256" s="28"/>
      <c r="AS256" s="28"/>
      <c r="AT256" s="28"/>
      <c r="AU256" s="3"/>
      <c r="AV256" s="26" t="n">
        <v>19.961519241333008</v>
      </c>
      <c r="AW256" s="3" t="s">
        <v>211</v>
      </c>
      <c r="AX256" s="3" t="s">
        <v>211</v>
      </c>
    </row>
    <row r="257" ht="15.0" customHeight="true">
      <c r="A257" s="11" t="s">
        <v>1003</v>
      </c>
      <c r="B257" s="0" t="s">
        <v>1004</v>
      </c>
      <c r="C257" s="0" t="s">
        <v>250</v>
      </c>
      <c r="D257" s="9" t="s">
        <v>995</v>
      </c>
      <c r="E257" s="11" t="s">
        <v>974</v>
      </c>
      <c r="F257" s="11" t="s">
        <v>996</v>
      </c>
      <c r="G257" s="11" t="s">
        <v>318</v>
      </c>
      <c r="H257" s="11" t="s">
        <v>204</v>
      </c>
      <c r="I257" s="0"/>
      <c r="N257" s="2" t="n">
        <v>0.0</v>
      </c>
      <c r="O257" s="2" t="n">
        <v>0.0</v>
      </c>
      <c r="P257" s="3"/>
      <c r="R257" s="3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3"/>
      <c r="AN257" s="28"/>
      <c r="AO257" s="28"/>
      <c r="AP257" s="28"/>
      <c r="AQ257" s="28"/>
      <c r="AR257" s="28"/>
      <c r="AS257" s="28"/>
      <c r="AT257" s="28"/>
      <c r="AU257" s="3"/>
      <c r="AV257" s="26" t="n">
        <v>23.323163986206055</v>
      </c>
      <c r="AW257" s="3" t="s">
        <v>211</v>
      </c>
      <c r="AX257" s="3" t="s">
        <v>211</v>
      </c>
    </row>
    <row r="258" ht="15.0" customHeight="true">
      <c r="A258" s="11" t="s">
        <v>1005</v>
      </c>
      <c r="B258" s="0" t="s">
        <v>1006</v>
      </c>
      <c r="C258" s="0" t="s">
        <v>740</v>
      </c>
      <c r="D258" s="9" t="s">
        <v>995</v>
      </c>
      <c r="E258" s="11" t="s">
        <v>974</v>
      </c>
      <c r="F258" s="11" t="s">
        <v>996</v>
      </c>
      <c r="G258" s="11" t="s">
        <v>318</v>
      </c>
      <c r="H258" s="11" t="s">
        <v>204</v>
      </c>
      <c r="I258" s="0"/>
      <c r="N258" s="2" t="n">
        <v>0.0</v>
      </c>
      <c r="O258" s="2" t="n">
        <v>0.0</v>
      </c>
      <c r="P258" s="3"/>
      <c r="R258" s="3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3"/>
      <c r="AN258" s="28"/>
      <c r="AO258" s="28"/>
      <c r="AP258" s="28"/>
      <c r="AQ258" s="28"/>
      <c r="AR258" s="28"/>
      <c r="AS258" s="28"/>
      <c r="AT258" s="28"/>
      <c r="AU258" s="3"/>
      <c r="AV258" s="26" t="n">
        <v>20.312204360961914</v>
      </c>
      <c r="AW258" s="3" t="s">
        <v>211</v>
      </c>
      <c r="AX258" s="3" t="s">
        <v>211</v>
      </c>
    </row>
    <row r="259" ht="15.0" customHeight="true">
      <c r="A259" s="11" t="s">
        <v>1007</v>
      </c>
      <c r="B259" s="0" t="s">
        <v>1008</v>
      </c>
      <c r="C259" s="0" t="s">
        <v>751</v>
      </c>
      <c r="D259" s="9" t="s">
        <v>995</v>
      </c>
      <c r="E259" s="11" t="s">
        <v>974</v>
      </c>
      <c r="F259" s="11" t="s">
        <v>996</v>
      </c>
      <c r="G259" s="11" t="s">
        <v>318</v>
      </c>
      <c r="H259" s="11" t="s">
        <v>204</v>
      </c>
      <c r="I259" s="0"/>
      <c r="N259" s="2" t="n">
        <v>0.0</v>
      </c>
      <c r="O259" s="2" t="n">
        <v>0.0</v>
      </c>
      <c r="P259" s="3"/>
      <c r="R259" s="3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3"/>
      <c r="AN259" s="28"/>
      <c r="AO259" s="28"/>
      <c r="AP259" s="28"/>
      <c r="AQ259" s="28"/>
      <c r="AR259" s="28"/>
      <c r="AS259" s="28"/>
      <c r="AT259" s="28"/>
      <c r="AU259" s="3"/>
      <c r="AV259" s="26" t="n">
        <v>23.334123611450195</v>
      </c>
      <c r="AW259" s="3" t="s">
        <v>211</v>
      </c>
      <c r="AX259" s="3" t="s">
        <v>211</v>
      </c>
    </row>
    <row r="260" ht="15.0" customHeight="true">
      <c r="A260" s="11" t="s">
        <v>1009</v>
      </c>
      <c r="B260" s="0" t="s">
        <v>1010</v>
      </c>
      <c r="C260" s="0" t="s">
        <v>1011</v>
      </c>
      <c r="D260" s="9" t="s">
        <v>1012</v>
      </c>
      <c r="E260" s="11" t="s">
        <v>974</v>
      </c>
      <c r="F260" s="11" t="s">
        <v>1013</v>
      </c>
      <c r="G260" s="11" t="s">
        <v>311</v>
      </c>
      <c r="H260" s="11" t="s">
        <v>204</v>
      </c>
      <c r="I260" s="0"/>
      <c r="L260" s="28" t="s">
        <v>209</v>
      </c>
      <c r="N260" s="2" t="n">
        <v>1.0</v>
      </c>
      <c r="O260" s="2" t="n">
        <v>1.0</v>
      </c>
      <c r="P260" s="3"/>
      <c r="Q260" s="3" t="s">
        <v>211</v>
      </c>
      <c r="R260" s="3"/>
      <c r="S260" s="28"/>
      <c r="T260" s="28"/>
      <c r="U260" s="28"/>
      <c r="V260" s="28"/>
      <c r="W260" s="28"/>
      <c r="X260" s="28"/>
      <c r="Y260" s="28"/>
      <c r="Z260" s="28" t="n">
        <v>43281.0</v>
      </c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3"/>
      <c r="AN260" s="28"/>
      <c r="AO260" s="28"/>
      <c r="AP260" s="28"/>
      <c r="AQ260" s="28"/>
      <c r="AR260" s="28"/>
      <c r="AS260" s="28"/>
      <c r="AT260" s="28"/>
      <c r="AU260" s="3"/>
      <c r="AV260" s="26" t="n">
        <v>20.94782066345215</v>
      </c>
      <c r="AW260" s="3" t="s">
        <v>211</v>
      </c>
      <c r="AX260" s="3" t="s">
        <v>211</v>
      </c>
    </row>
    <row r="261" ht="15.0" customHeight="true">
      <c r="A261" s="11" t="s">
        <v>1014</v>
      </c>
      <c r="B261" s="0" t="s">
        <v>1015</v>
      </c>
      <c r="C261" s="0" t="s">
        <v>1016</v>
      </c>
      <c r="D261" s="9" t="s">
        <v>1012</v>
      </c>
      <c r="E261" s="11" t="s">
        <v>974</v>
      </c>
      <c r="F261" s="11" t="s">
        <v>1013</v>
      </c>
      <c r="G261" s="11" t="s">
        <v>318</v>
      </c>
      <c r="H261" s="11" t="s">
        <v>204</v>
      </c>
      <c r="I261" s="0"/>
      <c r="N261" s="2" t="n">
        <v>0.0</v>
      </c>
      <c r="O261" s="2" t="n">
        <v>0.0</v>
      </c>
      <c r="P261" s="3"/>
      <c r="R261" s="3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3"/>
      <c r="AN261" s="28"/>
      <c r="AO261" s="28"/>
      <c r="AP261" s="28"/>
      <c r="AQ261" s="28"/>
      <c r="AR261" s="28"/>
      <c r="AS261" s="28"/>
      <c r="AT261" s="28"/>
      <c r="AU261" s="3"/>
      <c r="AV261" s="26" t="n">
        <v>20.076587677001953</v>
      </c>
      <c r="AW261" s="3" t="s">
        <v>211</v>
      </c>
      <c r="AX261" s="3" t="s">
        <v>211</v>
      </c>
    </row>
    <row r="262" ht="15.0" customHeight="true">
      <c r="A262" s="11" t="s">
        <v>1017</v>
      </c>
      <c r="B262" s="0" t="s">
        <v>1018</v>
      </c>
      <c r="C262" s="0" t="s">
        <v>436</v>
      </c>
      <c r="D262" s="9" t="s">
        <v>1012</v>
      </c>
      <c r="E262" s="11" t="s">
        <v>974</v>
      </c>
      <c r="F262" s="11" t="s">
        <v>1013</v>
      </c>
      <c r="G262" s="11" t="s">
        <v>318</v>
      </c>
      <c r="H262" s="11" t="s">
        <v>204</v>
      </c>
      <c r="I262" s="0"/>
      <c r="N262" s="2" t="n">
        <v>0.0</v>
      </c>
      <c r="O262" s="2" t="n">
        <v>0.0</v>
      </c>
      <c r="P262" s="3"/>
      <c r="R262" s="3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3"/>
      <c r="AN262" s="28"/>
      <c r="AO262" s="28" t="n">
        <v>42615.0</v>
      </c>
      <c r="AP262" s="28"/>
      <c r="AQ262" s="28"/>
      <c r="AR262" s="28"/>
      <c r="AS262" s="28"/>
      <c r="AT262" s="28"/>
      <c r="AU262" s="3"/>
      <c r="AV262" s="26" t="n">
        <v>23.336862564086914</v>
      </c>
      <c r="AW262" s="3" t="s">
        <v>211</v>
      </c>
      <c r="AX262" s="3" t="s">
        <v>211</v>
      </c>
    </row>
    <row r="263" ht="15.0" customHeight="true">
      <c r="A263" s="11" t="s">
        <v>1019</v>
      </c>
      <c r="B263" s="0" t="s">
        <v>1020</v>
      </c>
      <c r="C263" s="0" t="s">
        <v>1021</v>
      </c>
      <c r="D263" s="9" t="s">
        <v>1012</v>
      </c>
      <c r="E263" s="11" t="s">
        <v>974</v>
      </c>
      <c r="F263" s="11" t="s">
        <v>1013</v>
      </c>
      <c r="G263" s="11" t="s">
        <v>318</v>
      </c>
      <c r="H263" s="11" t="s">
        <v>204</v>
      </c>
      <c r="I263" s="0"/>
      <c r="N263" s="2" t="n">
        <v>0.0</v>
      </c>
      <c r="O263" s="2" t="n">
        <v>0.0</v>
      </c>
      <c r="P263" s="3"/>
      <c r="R263" s="3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3"/>
      <c r="AN263" s="28"/>
      <c r="AO263" s="28"/>
      <c r="AP263" s="28"/>
      <c r="AQ263" s="28"/>
      <c r="AR263" s="28"/>
      <c r="AS263" s="28"/>
      <c r="AT263" s="28"/>
      <c r="AU263" s="3"/>
      <c r="AV263" s="26" t="n">
        <v>19.42190933227539</v>
      </c>
      <c r="AW263" s="3" t="s">
        <v>211</v>
      </c>
      <c r="AX263" s="3" t="s">
        <v>211</v>
      </c>
    </row>
    <row r="264" ht="15.0" customHeight="true">
      <c r="A264" s="11" t="s">
        <v>1022</v>
      </c>
      <c r="B264" s="0" t="s">
        <v>1010</v>
      </c>
      <c r="C264" s="0" t="s">
        <v>1023</v>
      </c>
      <c r="D264" s="9" t="s">
        <v>1012</v>
      </c>
      <c r="E264" s="11" t="s">
        <v>974</v>
      </c>
      <c r="F264" s="11" t="s">
        <v>1013</v>
      </c>
      <c r="G264" s="11" t="s">
        <v>318</v>
      </c>
      <c r="H264" s="11" t="s">
        <v>204</v>
      </c>
      <c r="I264" s="0"/>
      <c r="N264" s="2" t="n">
        <v>0.0</v>
      </c>
      <c r="O264" s="2" t="n">
        <v>0.0</v>
      </c>
      <c r="P264" s="3"/>
      <c r="R264" s="3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3"/>
      <c r="AN264" s="28"/>
      <c r="AO264" s="28"/>
      <c r="AP264" s="28"/>
      <c r="AQ264" s="28"/>
      <c r="AR264" s="28"/>
      <c r="AS264" s="28"/>
      <c r="AT264" s="28"/>
      <c r="AU264" s="3"/>
      <c r="AV264" s="26" t="n">
        <v>18.852046966552734</v>
      </c>
      <c r="AW264" s="3" t="s">
        <v>211</v>
      </c>
      <c r="AX264" s="3" t="s">
        <v>211</v>
      </c>
    </row>
    <row r="265" ht="15.0" customHeight="true">
      <c r="A265" s="11" t="s">
        <v>1024</v>
      </c>
      <c r="B265" s="0" t="s">
        <v>1010</v>
      </c>
      <c r="C265" s="0" t="s">
        <v>1025</v>
      </c>
      <c r="D265" s="9" t="s">
        <v>1012</v>
      </c>
      <c r="E265" s="11" t="s">
        <v>974</v>
      </c>
      <c r="F265" s="11" t="s">
        <v>1013</v>
      </c>
      <c r="G265" s="11" t="s">
        <v>318</v>
      </c>
      <c r="H265" s="11" t="s">
        <v>204</v>
      </c>
      <c r="I265" s="0"/>
      <c r="L265" s="28" t="s">
        <v>209</v>
      </c>
      <c r="N265" s="2" t="n">
        <v>1.0</v>
      </c>
      <c r="O265" s="2" t="n">
        <v>1.0</v>
      </c>
      <c r="P265" s="3"/>
      <c r="Q265" s="3" t="s">
        <v>211</v>
      </c>
      <c r="R265" s="3"/>
      <c r="S265" s="28"/>
      <c r="T265" s="28"/>
      <c r="U265" s="28"/>
      <c r="V265" s="28"/>
      <c r="W265" s="28"/>
      <c r="X265" s="28"/>
      <c r="Y265" s="28"/>
      <c r="Z265" s="28" t="n">
        <v>42483.0</v>
      </c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3"/>
      <c r="AN265" s="28"/>
      <c r="AO265" s="28"/>
      <c r="AP265" s="28"/>
      <c r="AQ265" s="28"/>
      <c r="AR265" s="28"/>
      <c r="AS265" s="28"/>
      <c r="AT265" s="28"/>
      <c r="AU265" s="3"/>
      <c r="AV265" s="26" t="n">
        <v>23.093027114868164</v>
      </c>
      <c r="AW265" s="3" t="s">
        <v>211</v>
      </c>
      <c r="AX265" s="3" t="s">
        <v>211</v>
      </c>
    </row>
    <row r="266" ht="15.0" customHeight="true">
      <c r="A266" s="11" t="s">
        <v>1026</v>
      </c>
      <c r="B266" s="0" t="s">
        <v>1027</v>
      </c>
      <c r="C266" s="0" t="s">
        <v>1028</v>
      </c>
      <c r="D266" s="9" t="s">
        <v>1029</v>
      </c>
      <c r="E266" s="11" t="s">
        <v>974</v>
      </c>
      <c r="F266" s="11" t="s">
        <v>1030</v>
      </c>
      <c r="G266" s="11" t="s">
        <v>324</v>
      </c>
      <c r="H266" s="11" t="s">
        <v>204</v>
      </c>
      <c r="I266" s="0"/>
      <c r="J266" s="28" t="n">
        <v>43969.0</v>
      </c>
      <c r="L266" s="28" t="s">
        <v>209</v>
      </c>
      <c r="N266" s="2" t="n">
        <v>1.0</v>
      </c>
      <c r="O266" s="2" t="n">
        <v>1.0</v>
      </c>
      <c r="P266" s="3"/>
      <c r="R266" s="3"/>
      <c r="S266" s="28"/>
      <c r="T266" s="28"/>
      <c r="U266" s="28"/>
      <c r="V266" s="28"/>
      <c r="W266" s="28"/>
      <c r="X266" s="28"/>
      <c r="Y266" s="28"/>
      <c r="Z266" s="28" t="n">
        <v>41748.0</v>
      </c>
      <c r="AA266" s="28" t="n">
        <v>42119.0</v>
      </c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3"/>
      <c r="AN266" s="28"/>
      <c r="AO266" s="28" t="n">
        <v>40016.0</v>
      </c>
      <c r="AP266" s="28"/>
      <c r="AQ266" s="28"/>
      <c r="AR266" s="28" t="n">
        <v>42444.0</v>
      </c>
      <c r="AS266" s="28"/>
      <c r="AT266" s="28"/>
      <c r="AU266" s="3"/>
      <c r="AV266" s="26" t="n">
        <v>24.490402221679688</v>
      </c>
      <c r="AW266" s="3" t="s">
        <v>211</v>
      </c>
      <c r="AX266" s="3" t="s">
        <v>211</v>
      </c>
    </row>
    <row r="267" ht="15.0" customHeight="true">
      <c r="A267" s="11" t="s">
        <v>1031</v>
      </c>
      <c r="B267" s="0" t="s">
        <v>1032</v>
      </c>
      <c r="C267" s="0" t="s">
        <v>1033</v>
      </c>
      <c r="D267" s="9" t="s">
        <v>1029</v>
      </c>
      <c r="E267" s="11" t="s">
        <v>974</v>
      </c>
      <c r="F267" s="11" t="s">
        <v>1030</v>
      </c>
      <c r="G267" s="11" t="s">
        <v>328</v>
      </c>
      <c r="H267" s="11" t="s">
        <v>204</v>
      </c>
      <c r="I267" s="0"/>
      <c r="L267" s="28" t="s">
        <v>209</v>
      </c>
      <c r="N267" s="2" t="n">
        <v>1.0</v>
      </c>
      <c r="O267" s="2" t="n">
        <v>1.0</v>
      </c>
      <c r="P267" s="3"/>
      <c r="Q267" s="3" t="s">
        <v>211</v>
      </c>
      <c r="R267" s="3"/>
      <c r="S267" s="28"/>
      <c r="T267" s="28"/>
      <c r="U267" s="28"/>
      <c r="V267" s="28"/>
      <c r="W267" s="28"/>
      <c r="X267" s="28"/>
      <c r="Y267" s="28"/>
      <c r="Z267" s="28" t="n">
        <v>43211.0</v>
      </c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3"/>
      <c r="AN267" s="28"/>
      <c r="AO267" s="28" t="n">
        <v>41809.0</v>
      </c>
      <c r="AP267" s="28"/>
      <c r="AQ267" s="28"/>
      <c r="AR267" s="28"/>
      <c r="AS267" s="28"/>
      <c r="AT267" s="28"/>
      <c r="AU267" s="3"/>
      <c r="AV267" s="26" t="n">
        <v>20.2409725189209</v>
      </c>
      <c r="AW267" s="3" t="s">
        <v>211</v>
      </c>
      <c r="AX267" s="3" t="s">
        <v>211</v>
      </c>
    </row>
    <row r="268" ht="15.0" customHeight="true">
      <c r="A268" s="11" t="s">
        <v>1034</v>
      </c>
      <c r="B268" s="0" t="s">
        <v>1020</v>
      </c>
      <c r="C268" s="0" t="s">
        <v>362</v>
      </c>
      <c r="D268" s="9" t="s">
        <v>1029</v>
      </c>
      <c r="E268" s="11" t="s">
        <v>974</v>
      </c>
      <c r="F268" s="11" t="s">
        <v>1030</v>
      </c>
      <c r="G268" s="11" t="s">
        <v>328</v>
      </c>
      <c r="H268" s="11" t="s">
        <v>204</v>
      </c>
      <c r="I268" s="0"/>
      <c r="L268" s="28" t="s">
        <v>209</v>
      </c>
      <c r="N268" s="2" t="n">
        <v>1.0</v>
      </c>
      <c r="O268" s="2" t="n">
        <v>1.0</v>
      </c>
      <c r="P268" s="3"/>
      <c r="Q268" s="3" t="s">
        <v>211</v>
      </c>
      <c r="R268" s="3"/>
      <c r="S268" s="28"/>
      <c r="T268" s="28"/>
      <c r="U268" s="28"/>
      <c r="V268" s="28"/>
      <c r="W268" s="28"/>
      <c r="X268" s="28"/>
      <c r="Y268" s="28"/>
      <c r="Z268" s="28" t="n">
        <v>43281.0</v>
      </c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3"/>
      <c r="AN268" s="28"/>
      <c r="AO268" s="28"/>
      <c r="AP268" s="28"/>
      <c r="AQ268" s="28"/>
      <c r="AR268" s="28"/>
      <c r="AS268" s="28"/>
      <c r="AT268" s="28"/>
      <c r="AU268" s="3"/>
      <c r="AV268" s="26" t="n">
        <v>19.589033126831055</v>
      </c>
      <c r="AW268" s="3" t="s">
        <v>211</v>
      </c>
      <c r="AX268" s="3" t="s">
        <v>211</v>
      </c>
    </row>
    <row r="269" ht="15.0" customHeight="true">
      <c r="A269" s="11" t="s">
        <v>1035</v>
      </c>
      <c r="B269" s="0" t="s">
        <v>1036</v>
      </c>
      <c r="C269" s="0" t="s">
        <v>1037</v>
      </c>
      <c r="D269" s="9" t="s">
        <v>1029</v>
      </c>
      <c r="E269" s="11" t="s">
        <v>974</v>
      </c>
      <c r="F269" s="11" t="s">
        <v>1030</v>
      </c>
      <c r="G269" s="11" t="s">
        <v>328</v>
      </c>
      <c r="H269" s="11" t="s">
        <v>204</v>
      </c>
      <c r="I269" s="0"/>
      <c r="J269" s="28" t="n">
        <v>45071.0</v>
      </c>
      <c r="L269" s="28" t="s">
        <v>209</v>
      </c>
      <c r="N269" s="2" t="n">
        <v>1.0</v>
      </c>
      <c r="O269" s="2" t="n">
        <v>1.0</v>
      </c>
      <c r="P269" s="3"/>
      <c r="R269" s="3"/>
      <c r="S269" s="28"/>
      <c r="T269" s="28"/>
      <c r="U269" s="28"/>
      <c r="V269" s="28"/>
      <c r="W269" s="28"/>
      <c r="X269" s="28"/>
      <c r="Y269" s="28"/>
      <c r="Z269" s="28" t="n">
        <v>42917.0</v>
      </c>
      <c r="AA269" s="28" t="n">
        <v>43218.0</v>
      </c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3"/>
      <c r="AN269" s="28"/>
      <c r="AO269" s="28" t="n">
        <v>42309.0</v>
      </c>
      <c r="AP269" s="28"/>
      <c r="AQ269" s="28"/>
      <c r="AR269" s="28"/>
      <c r="AS269" s="28"/>
      <c r="AT269" s="28"/>
      <c r="AU269" s="3"/>
      <c r="AV269" s="26" t="n">
        <v>24.613691329956055</v>
      </c>
      <c r="AW269" s="3" t="s">
        <v>211</v>
      </c>
      <c r="AX269" s="3" t="s">
        <v>211</v>
      </c>
    </row>
    <row r="270" ht="15.0" customHeight="true">
      <c r="A270" s="11" t="s">
        <v>1038</v>
      </c>
      <c r="B270" s="0" t="s">
        <v>1039</v>
      </c>
      <c r="C270" s="0" t="s">
        <v>727</v>
      </c>
      <c r="D270" s="9" t="s">
        <v>1040</v>
      </c>
      <c r="E270" s="11" t="s">
        <v>974</v>
      </c>
      <c r="F270" s="11" t="s">
        <v>1041</v>
      </c>
      <c r="G270" s="11" t="s">
        <v>324</v>
      </c>
      <c r="H270" s="11" t="s">
        <v>204</v>
      </c>
      <c r="I270" s="0"/>
      <c r="J270" s="28" t="n">
        <v>44603.0</v>
      </c>
      <c r="L270" s="28" t="s">
        <v>209</v>
      </c>
      <c r="N270" s="2" t="n">
        <v>1.0</v>
      </c>
      <c r="O270" s="2" t="n">
        <v>1.0</v>
      </c>
      <c r="P270" s="3"/>
      <c r="R270" s="3"/>
      <c r="S270" s="28"/>
      <c r="T270" s="28"/>
      <c r="U270" s="28"/>
      <c r="V270" s="28"/>
      <c r="W270" s="28"/>
      <c r="X270" s="28"/>
      <c r="Y270" s="28"/>
      <c r="Z270" s="28" t="n">
        <v>42434.0</v>
      </c>
      <c r="AA270" s="28"/>
      <c r="AB270" s="28" t="n">
        <v>42777.0</v>
      </c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3"/>
      <c r="AN270" s="28"/>
      <c r="AO270" s="28"/>
      <c r="AP270" s="28"/>
      <c r="AQ270" s="28"/>
      <c r="AR270" s="28"/>
      <c r="AS270" s="28"/>
      <c r="AT270" s="28"/>
      <c r="AU270" s="3"/>
      <c r="AV270" s="26" t="n">
        <v>21.035491943359375</v>
      </c>
      <c r="AW270" s="3" t="s">
        <v>211</v>
      </c>
      <c r="AX270" s="3" t="s">
        <v>211</v>
      </c>
    </row>
    <row r="271" ht="15.0" customHeight="true">
      <c r="A271" s="11" t="s">
        <v>1042</v>
      </c>
      <c r="B271" s="0" t="s">
        <v>1043</v>
      </c>
      <c r="C271" s="0" t="s">
        <v>1044</v>
      </c>
      <c r="D271" s="9" t="s">
        <v>1040</v>
      </c>
      <c r="E271" s="11" t="s">
        <v>974</v>
      </c>
      <c r="F271" s="11" t="s">
        <v>1041</v>
      </c>
      <c r="G271" s="11" t="s">
        <v>328</v>
      </c>
      <c r="H271" s="11" t="s">
        <v>204</v>
      </c>
      <c r="I271" s="0"/>
      <c r="L271" s="28" t="s">
        <v>209</v>
      </c>
      <c r="N271" s="2" t="n">
        <v>1.0</v>
      </c>
      <c r="O271" s="2" t="n">
        <v>1.0</v>
      </c>
      <c r="P271" s="3"/>
      <c r="Q271" s="3" t="s">
        <v>211</v>
      </c>
      <c r="R271" s="3"/>
      <c r="S271" s="28"/>
      <c r="T271" s="28"/>
      <c r="U271" s="28"/>
      <c r="V271" s="28"/>
      <c r="W271" s="28"/>
      <c r="X271" s="28"/>
      <c r="Y271" s="28"/>
      <c r="Z271" s="28" t="n">
        <v>43211.0</v>
      </c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3"/>
      <c r="AN271" s="28"/>
      <c r="AO271" s="28"/>
      <c r="AP271" s="28"/>
      <c r="AQ271" s="28"/>
      <c r="AR271" s="28"/>
      <c r="AS271" s="28"/>
      <c r="AT271" s="28"/>
      <c r="AU271" s="3"/>
      <c r="AV271" s="26" t="n">
        <v>20.93960189819336</v>
      </c>
      <c r="AW271" s="3" t="s">
        <v>211</v>
      </c>
      <c r="AX271" s="3" t="s">
        <v>211</v>
      </c>
    </row>
    <row r="272" ht="15.0" customHeight="true">
      <c r="A272" s="11" t="s">
        <v>1045</v>
      </c>
      <c r="B272" s="0" t="s">
        <v>1046</v>
      </c>
      <c r="C272" s="0" t="s">
        <v>622</v>
      </c>
      <c r="D272" s="9" t="s">
        <v>1040</v>
      </c>
      <c r="E272" s="11" t="s">
        <v>974</v>
      </c>
      <c r="F272" s="11" t="s">
        <v>1041</v>
      </c>
      <c r="G272" s="11" t="s">
        <v>328</v>
      </c>
      <c r="H272" s="11" t="s">
        <v>204</v>
      </c>
      <c r="I272" s="0"/>
      <c r="M272" s="28" t="n">
        <v>43986.0</v>
      </c>
      <c r="N272" s="2" t="n">
        <v>0.0</v>
      </c>
      <c r="O272" s="2" t="n">
        <v>1.0</v>
      </c>
      <c r="P272" s="3"/>
      <c r="R272" s="3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3"/>
      <c r="AN272" s="28"/>
      <c r="AO272" s="28"/>
      <c r="AP272" s="28"/>
      <c r="AQ272" s="28"/>
      <c r="AR272" s="28"/>
      <c r="AS272" s="28"/>
      <c r="AT272" s="28"/>
      <c r="AU272" s="3"/>
      <c r="AV272" s="26" t="n">
        <v>23.16699981689453</v>
      </c>
      <c r="AW272" s="3" t="s">
        <v>211</v>
      </c>
      <c r="AX272" s="3" t="s">
        <v>211</v>
      </c>
    </row>
    <row r="273" ht="15.0" customHeight="true">
      <c r="A273" s="11" t="s">
        <v>1047</v>
      </c>
      <c r="B273" s="0" t="s">
        <v>1048</v>
      </c>
      <c r="C273" s="0" t="s">
        <v>1049</v>
      </c>
      <c r="D273" s="9" t="s">
        <v>1040</v>
      </c>
      <c r="E273" s="11" t="s">
        <v>974</v>
      </c>
      <c r="F273" s="11" t="s">
        <v>1041</v>
      </c>
      <c r="G273" s="11" t="s">
        <v>328</v>
      </c>
      <c r="H273" s="11" t="s">
        <v>204</v>
      </c>
      <c r="I273" s="0"/>
      <c r="L273" s="28" t="s">
        <v>209</v>
      </c>
      <c r="N273" s="2" t="n">
        <v>1.0</v>
      </c>
      <c r="O273" s="2" t="n">
        <v>1.0</v>
      </c>
      <c r="P273" s="3"/>
      <c r="Q273" s="3" t="s">
        <v>211</v>
      </c>
      <c r="R273" s="3"/>
      <c r="S273" s="28" t="n">
        <v>42658.0</v>
      </c>
      <c r="T273" s="28"/>
      <c r="U273" s="28"/>
      <c r="V273" s="28"/>
      <c r="W273" s="28"/>
      <c r="X273" s="28"/>
      <c r="Y273" s="28"/>
      <c r="Z273" s="28" t="n">
        <v>42833.0</v>
      </c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3"/>
      <c r="AN273" s="28"/>
      <c r="AO273" s="28"/>
      <c r="AP273" s="28"/>
      <c r="AQ273" s="28"/>
      <c r="AR273" s="28"/>
      <c r="AS273" s="28"/>
      <c r="AT273" s="28"/>
      <c r="AU273" s="3"/>
      <c r="AV273" s="26" t="n">
        <v>22.608211517333984</v>
      </c>
      <c r="AW273" s="3" t="s">
        <v>211</v>
      </c>
      <c r="AX273" s="3" t="s">
        <v>211</v>
      </c>
    </row>
    <row r="274" ht="15.0" customHeight="true">
      <c r="A274" s="11" t="s">
        <v>1050</v>
      </c>
      <c r="B274" s="0" t="s">
        <v>1051</v>
      </c>
      <c r="C274" s="0" t="s">
        <v>611</v>
      </c>
      <c r="D274" s="9" t="s">
        <v>1040</v>
      </c>
      <c r="E274" s="11" t="s">
        <v>974</v>
      </c>
      <c r="F274" s="11" t="s">
        <v>1041</v>
      </c>
      <c r="G274" s="11" t="s">
        <v>328</v>
      </c>
      <c r="H274" s="11" t="s">
        <v>204</v>
      </c>
      <c r="I274" s="0"/>
      <c r="J274" s="28" t="n">
        <v>44609.0</v>
      </c>
      <c r="L274" s="28" t="s">
        <v>209</v>
      </c>
      <c r="N274" s="2" t="n">
        <v>1.0</v>
      </c>
      <c r="O274" s="2" t="n">
        <v>1.0</v>
      </c>
      <c r="P274" s="3"/>
      <c r="R274" s="3"/>
      <c r="S274" s="28"/>
      <c r="T274" s="28"/>
      <c r="U274" s="28"/>
      <c r="V274" s="28"/>
      <c r="W274" s="28"/>
      <c r="X274" s="28"/>
      <c r="Y274" s="28"/>
      <c r="Z274" s="28" t="n">
        <v>42434.0</v>
      </c>
      <c r="AA274" s="28" t="n">
        <v>42784.0</v>
      </c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3"/>
      <c r="AN274" s="28"/>
      <c r="AO274" s="28"/>
      <c r="AP274" s="28"/>
      <c r="AQ274" s="28"/>
      <c r="AR274" s="28"/>
      <c r="AS274" s="28"/>
      <c r="AT274" s="28"/>
      <c r="AU274" s="3"/>
      <c r="AV274" s="26" t="n">
        <v>21.287548065185547</v>
      </c>
      <c r="AW274" s="3" t="s">
        <v>211</v>
      </c>
      <c r="AX274" s="3" t="s">
        <v>211</v>
      </c>
    </row>
    <row r="275" ht="15.0" customHeight="true">
      <c r="A275" s="11" t="s">
        <v>1052</v>
      </c>
      <c r="B275" s="0" t="s">
        <v>1053</v>
      </c>
      <c r="C275" s="0" t="s">
        <v>286</v>
      </c>
      <c r="D275" s="9" t="s">
        <v>1054</v>
      </c>
      <c r="E275" s="11" t="s">
        <v>974</v>
      </c>
      <c r="F275" s="11" t="s">
        <v>1055</v>
      </c>
      <c r="G275" s="11" t="s">
        <v>412</v>
      </c>
      <c r="H275" s="11" t="s">
        <v>204</v>
      </c>
      <c r="I275" s="0"/>
      <c r="J275" s="28" t="n">
        <v>44610.0</v>
      </c>
      <c r="L275" s="28" t="s">
        <v>209</v>
      </c>
      <c r="N275" s="2" t="n">
        <v>1.0</v>
      </c>
      <c r="O275" s="2" t="n">
        <v>1.0</v>
      </c>
      <c r="P275" s="3"/>
      <c r="R275" s="3"/>
      <c r="S275" s="28" t="n">
        <v>41959.0</v>
      </c>
      <c r="T275" s="28"/>
      <c r="U275" s="28"/>
      <c r="V275" s="28"/>
      <c r="W275" s="28"/>
      <c r="X275" s="28"/>
      <c r="Y275" s="28"/>
      <c r="Z275" s="28" t="n">
        <v>42434.0</v>
      </c>
      <c r="AA275" s="28" t="n">
        <v>42784.0</v>
      </c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3"/>
      <c r="AN275" s="28"/>
      <c r="AO275" s="28" t="n">
        <v>42078.0</v>
      </c>
      <c r="AP275" s="28"/>
      <c r="AQ275" s="28"/>
      <c r="AR275" s="28"/>
      <c r="AS275" s="28"/>
      <c r="AT275" s="28"/>
      <c r="AU275" s="3"/>
      <c r="AV275" s="26" t="n">
        <v>24.008094787597656</v>
      </c>
      <c r="AW275" s="3" t="s">
        <v>211</v>
      </c>
      <c r="AX275" s="3" t="s">
        <v>211</v>
      </c>
    </row>
    <row r="276" ht="15.0" customHeight="true">
      <c r="A276" s="11" t="s">
        <v>1056</v>
      </c>
      <c r="B276" s="0" t="s">
        <v>1057</v>
      </c>
      <c r="C276" s="0" t="s">
        <v>697</v>
      </c>
      <c r="D276" s="9" t="s">
        <v>1054</v>
      </c>
      <c r="E276" s="11" t="s">
        <v>974</v>
      </c>
      <c r="F276" s="11" t="s">
        <v>1055</v>
      </c>
      <c r="G276" s="11" t="s">
        <v>416</v>
      </c>
      <c r="H276" s="11" t="s">
        <v>204</v>
      </c>
      <c r="I276" s="0"/>
      <c r="L276" s="28" t="s">
        <v>209</v>
      </c>
      <c r="N276" s="2" t="n">
        <v>1.0</v>
      </c>
      <c r="O276" s="2" t="n">
        <v>1.0</v>
      </c>
      <c r="P276" s="3"/>
      <c r="R276" s="3"/>
      <c r="S276" s="28"/>
      <c r="T276" s="28" t="n">
        <v>41196.0</v>
      </c>
      <c r="U276" s="28"/>
      <c r="V276" s="28"/>
      <c r="W276" s="28"/>
      <c r="X276" s="28"/>
      <c r="Y276" s="28"/>
      <c r="Z276" s="28" t="n">
        <v>41384.0</v>
      </c>
      <c r="AA276" s="28" t="n">
        <v>41762.0</v>
      </c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3"/>
      <c r="AN276" s="28"/>
      <c r="AO276" s="28" t="n">
        <v>39903.0</v>
      </c>
      <c r="AP276" s="28"/>
      <c r="AQ276" s="28"/>
      <c r="AR276" s="28"/>
      <c r="AS276" s="28"/>
      <c r="AT276" s="28"/>
      <c r="AU276" s="3"/>
      <c r="AV276" s="26" t="n">
        <v>24.887662887573242</v>
      </c>
      <c r="AW276" s="3" t="s">
        <v>211</v>
      </c>
      <c r="AX276" s="3" t="s">
        <v>211</v>
      </c>
    </row>
    <row r="277" ht="15.0" customHeight="true">
      <c r="A277" s="11" t="s">
        <v>1058</v>
      </c>
      <c r="B277" s="0" t="s">
        <v>1059</v>
      </c>
      <c r="C277" s="0" t="s">
        <v>384</v>
      </c>
      <c r="D277" s="9" t="s">
        <v>1054</v>
      </c>
      <c r="E277" s="11" t="s">
        <v>974</v>
      </c>
      <c r="F277" s="11" t="s">
        <v>1055</v>
      </c>
      <c r="G277" s="11" t="s">
        <v>416</v>
      </c>
      <c r="H277" s="11" t="s">
        <v>204</v>
      </c>
      <c r="I277" s="0"/>
      <c r="N277" s="2" t="n">
        <v>0.0</v>
      </c>
      <c r="O277" s="2" t="n">
        <v>0.0</v>
      </c>
      <c r="P277" s="3"/>
      <c r="R277" s="3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3"/>
      <c r="AN277" s="28"/>
      <c r="AO277" s="28"/>
      <c r="AP277" s="28"/>
      <c r="AQ277" s="28"/>
      <c r="AR277" s="28"/>
      <c r="AS277" s="28"/>
      <c r="AT277" s="28"/>
      <c r="AU277" s="3"/>
      <c r="AV277" s="26" t="n">
        <v>22.887662887573242</v>
      </c>
      <c r="AW277" s="3" t="s">
        <v>211</v>
      </c>
      <c r="AX277" s="3" t="s">
        <v>211</v>
      </c>
    </row>
    <row r="278" ht="15.0" customHeight="true">
      <c r="A278" s="11" t="s">
        <v>1060</v>
      </c>
      <c r="B278" s="0" t="s">
        <v>1061</v>
      </c>
      <c r="C278" s="0" t="s">
        <v>1062</v>
      </c>
      <c r="D278" s="9" t="s">
        <v>1054</v>
      </c>
      <c r="E278" s="11" t="s">
        <v>974</v>
      </c>
      <c r="F278" s="11" t="s">
        <v>1055</v>
      </c>
      <c r="G278" s="11" t="s">
        <v>416</v>
      </c>
      <c r="H278" s="11" t="s">
        <v>204</v>
      </c>
      <c r="I278" s="0"/>
      <c r="L278" s="28" t="s">
        <v>209</v>
      </c>
      <c r="N278" s="2" t="n">
        <v>1.0</v>
      </c>
      <c r="O278" s="2" t="n">
        <v>1.0</v>
      </c>
      <c r="P278" s="3"/>
      <c r="R278" s="3"/>
      <c r="S278" s="28"/>
      <c r="T278" s="28" t="n">
        <v>41959.0</v>
      </c>
      <c r="U278" s="28"/>
      <c r="V278" s="28"/>
      <c r="W278" s="28"/>
      <c r="X278" s="28"/>
      <c r="Y278" s="28"/>
      <c r="Z278" s="28" t="n">
        <v>42119.0</v>
      </c>
      <c r="AA278" s="28"/>
      <c r="AB278" s="28" t="n">
        <v>42483.0</v>
      </c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3"/>
      <c r="AN278" s="28"/>
      <c r="AO278" s="28"/>
      <c r="AP278" s="28"/>
      <c r="AQ278" s="28"/>
      <c r="AR278" s="28"/>
      <c r="AS278" s="28"/>
      <c r="AT278" s="28"/>
      <c r="AU278" s="3"/>
      <c r="AV278" s="26" t="n">
        <v>32.50958251953125</v>
      </c>
      <c r="AW278" s="3" t="s">
        <v>211</v>
      </c>
      <c r="AX278" s="3" t="s">
        <v>211</v>
      </c>
    </row>
    <row r="279" ht="15.0" customHeight="true">
      <c r="A279" s="11" t="s">
        <v>1063</v>
      </c>
      <c r="B279" s="0" t="s">
        <v>1064</v>
      </c>
      <c r="C279" s="0" t="s">
        <v>1065</v>
      </c>
      <c r="D279" s="9" t="s">
        <v>1054</v>
      </c>
      <c r="E279" s="11" t="s">
        <v>974</v>
      </c>
      <c r="F279" s="11" t="s">
        <v>1055</v>
      </c>
      <c r="G279" s="11" t="s">
        <v>416</v>
      </c>
      <c r="H279" s="11" t="s">
        <v>204</v>
      </c>
      <c r="I279" s="0"/>
      <c r="J279" s="28" t="n">
        <v>45062.0</v>
      </c>
      <c r="L279" s="28" t="s">
        <v>209</v>
      </c>
      <c r="N279" s="2" t="n">
        <v>1.0</v>
      </c>
      <c r="O279" s="2" t="n">
        <v>1.0</v>
      </c>
      <c r="P279" s="3"/>
      <c r="R279" s="3"/>
      <c r="S279" s="28"/>
      <c r="T279" s="28"/>
      <c r="U279" s="28"/>
      <c r="V279" s="28"/>
      <c r="W279" s="28"/>
      <c r="X279" s="28"/>
      <c r="Y279" s="28"/>
      <c r="Z279" s="28" t="n">
        <v>42840.0</v>
      </c>
      <c r="AA279" s="28" t="n">
        <v>43043.0</v>
      </c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3"/>
      <c r="AN279" s="28"/>
      <c r="AO279" s="28"/>
      <c r="AP279" s="28"/>
      <c r="AQ279" s="28"/>
      <c r="AR279" s="28"/>
      <c r="AS279" s="28"/>
      <c r="AT279" s="28"/>
      <c r="AU279" s="3"/>
      <c r="AV279" s="26" t="n">
        <v>21.372594833374023</v>
      </c>
      <c r="AW279" s="3" t="s">
        <v>211</v>
      </c>
      <c r="AX279" s="3" t="s">
        <v>211</v>
      </c>
    </row>
    <row r="280" ht="15.0" customHeight="true">
      <c r="A280" s="11" t="s">
        <v>1066</v>
      </c>
      <c r="B280" s="0" t="s">
        <v>1067</v>
      </c>
      <c r="C280" s="0" t="s">
        <v>438</v>
      </c>
      <c r="D280" s="9" t="s">
        <v>1068</v>
      </c>
      <c r="E280" s="11" t="s">
        <v>974</v>
      </c>
      <c r="F280" s="11" t="s">
        <v>1069</v>
      </c>
      <c r="G280" s="11" t="s">
        <v>421</v>
      </c>
      <c r="H280" s="11" t="s">
        <v>204</v>
      </c>
      <c r="I280" s="0"/>
      <c r="J280" s="76" t="n">
        <v>41517.0</v>
      </c>
      <c r="N280" s="2" t="n">
        <v>0.0</v>
      </c>
      <c r="O280" s="2" t="n">
        <v>0.0</v>
      </c>
      <c r="P280" s="3"/>
      <c r="R280" s="3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 t="n">
        <v>39544.0</v>
      </c>
      <c r="AE280" s="28"/>
      <c r="AF280" s="28"/>
      <c r="AG280" s="28"/>
      <c r="AH280" s="28"/>
      <c r="AI280" s="28"/>
      <c r="AJ280" s="28"/>
      <c r="AK280" s="28"/>
      <c r="AL280" s="28"/>
      <c r="AM280" s="3"/>
      <c r="AN280" s="28"/>
      <c r="AO280" s="28" t="n">
        <v>39523.0</v>
      </c>
      <c r="AP280" s="28" t="n">
        <v>38443.0</v>
      </c>
      <c r="AQ280" s="28"/>
      <c r="AR280" s="28"/>
      <c r="AS280" s="28"/>
      <c r="AT280" s="28"/>
      <c r="AU280" s="3"/>
      <c r="AV280" s="26" t="n">
        <v>32.605472564697266</v>
      </c>
      <c r="AW280" s="3" t="s">
        <v>211</v>
      </c>
      <c r="AX280" s="3" t="s">
        <v>204</v>
      </c>
    </row>
    <row r="281" ht="15.0" customHeight="true">
      <c r="A281" s="11" t="s">
        <v>1070</v>
      </c>
      <c r="B281" s="0" t="s">
        <v>1071</v>
      </c>
      <c r="C281" s="0" t="s">
        <v>740</v>
      </c>
      <c r="D281" s="9" t="s">
        <v>1068</v>
      </c>
      <c r="E281" s="11" t="s">
        <v>974</v>
      </c>
      <c r="F281" s="11" t="s">
        <v>1069</v>
      </c>
      <c r="G281" s="11" t="s">
        <v>421</v>
      </c>
      <c r="H281" s="11" t="s">
        <v>204</v>
      </c>
      <c r="I281" s="0"/>
      <c r="N281" s="2" t="n">
        <v>0.0</v>
      </c>
      <c r="O281" s="2" t="n">
        <v>0.0</v>
      </c>
      <c r="P281" s="3"/>
      <c r="R281" s="3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3"/>
      <c r="AN281" s="28"/>
      <c r="AO281" s="28"/>
      <c r="AP281" s="28"/>
      <c r="AQ281" s="28"/>
      <c r="AR281" s="28"/>
      <c r="AS281" s="28"/>
      <c r="AT281" s="28"/>
      <c r="AU281" s="3"/>
      <c r="AV281" s="26" t="n">
        <v>40.0245361328125</v>
      </c>
      <c r="AW281" s="3" t="s">
        <v>211</v>
      </c>
      <c r="AX281" s="3" t="s">
        <v>204</v>
      </c>
    </row>
    <row r="282" ht="15.0" customHeight="true">
      <c r="A282" s="11" t="s">
        <v>1072</v>
      </c>
      <c r="B282" s="0" t="s">
        <v>1073</v>
      </c>
      <c r="C282" s="0" t="s">
        <v>436</v>
      </c>
      <c r="D282" s="9" t="s">
        <v>1068</v>
      </c>
      <c r="E282" s="11" t="s">
        <v>974</v>
      </c>
      <c r="F282" s="11" t="s">
        <v>1069</v>
      </c>
      <c r="G282" s="11" t="s">
        <v>421</v>
      </c>
      <c r="H282" s="11" t="s">
        <v>204</v>
      </c>
      <c r="I282" s="0"/>
      <c r="N282" s="2" t="n">
        <v>0.0</v>
      </c>
      <c r="O282" s="2" t="n">
        <v>0.0</v>
      </c>
      <c r="P282" s="3"/>
      <c r="R282" s="3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3"/>
      <c r="AN282" s="28"/>
      <c r="AO282" s="28"/>
      <c r="AP282" s="28"/>
      <c r="AQ282" s="28"/>
      <c r="AR282" s="28"/>
      <c r="AS282" s="28"/>
      <c r="AT282" s="28"/>
      <c r="AU282" s="3"/>
      <c r="AV282" s="26" t="n">
        <v>46.695770263671875</v>
      </c>
      <c r="AW282" s="3" t="s">
        <v>211</v>
      </c>
      <c r="AX282" s="3" t="s">
        <v>204</v>
      </c>
    </row>
    <row r="283" ht="15.0" customHeight="true">
      <c r="A283" s="11" t="s">
        <v>1074</v>
      </c>
      <c r="B283" s="0" t="s">
        <v>1075</v>
      </c>
      <c r="C283" s="0" t="s">
        <v>1076</v>
      </c>
      <c r="D283" s="9" t="s">
        <v>1077</v>
      </c>
      <c r="E283" s="11" t="s">
        <v>1078</v>
      </c>
      <c r="F283" s="11" t="s">
        <v>1078</v>
      </c>
      <c r="G283" s="11" t="s">
        <v>289</v>
      </c>
      <c r="H283" s="11" t="s">
        <v>204</v>
      </c>
      <c r="I283" s="0"/>
      <c r="J283" s="28" t="n">
        <v>44617.0</v>
      </c>
      <c r="N283" s="2" t="n">
        <v>1.0</v>
      </c>
      <c r="O283" s="2" t="n">
        <v>1.0</v>
      </c>
      <c r="P283" s="3"/>
      <c r="R283" s="3"/>
      <c r="S283" s="28"/>
      <c r="T283" s="28"/>
      <c r="U283" s="28" t="n">
        <v>42658.0</v>
      </c>
      <c r="V283" s="28"/>
      <c r="W283" s="28"/>
      <c r="X283" s="28"/>
      <c r="Y283" s="28" t="n">
        <v>42792.0</v>
      </c>
      <c r="Z283" s="28"/>
      <c r="AA283" s="28"/>
      <c r="AB283" s="28"/>
      <c r="AC283" s="28"/>
      <c r="AD283" s="28"/>
      <c r="AE283" s="28"/>
      <c r="AF283" s="28"/>
      <c r="AG283" s="28" t="n">
        <v>42946.0</v>
      </c>
      <c r="AH283" s="28"/>
      <c r="AI283" s="28"/>
      <c r="AJ283" s="28"/>
      <c r="AK283" s="28"/>
      <c r="AL283" s="28"/>
      <c r="AM283" s="3"/>
      <c r="AN283" s="28"/>
      <c r="AO283" s="28"/>
      <c r="AP283" s="28"/>
      <c r="AQ283" s="28"/>
      <c r="AR283" s="28"/>
      <c r="AS283" s="28"/>
      <c r="AT283" s="28"/>
      <c r="AU283" s="3"/>
      <c r="AV283" s="26" t="n">
        <v>43.70672607421875</v>
      </c>
      <c r="AW283" s="3" t="s">
        <v>211</v>
      </c>
      <c r="AX283" s="3" t="s">
        <v>204</v>
      </c>
    </row>
    <row r="284" ht="15.0" customHeight="true">
      <c r="A284" s="11" t="s">
        <v>1079</v>
      </c>
      <c r="B284" s="0" t="s">
        <v>1080</v>
      </c>
      <c r="C284" s="0" t="s">
        <v>1081</v>
      </c>
      <c r="D284" s="9" t="s">
        <v>1077</v>
      </c>
      <c r="E284" s="11" t="s">
        <v>1078</v>
      </c>
      <c r="F284" s="11" t="s">
        <v>1078</v>
      </c>
      <c r="G284" s="11" t="s">
        <v>289</v>
      </c>
      <c r="H284" s="11" t="s">
        <v>204</v>
      </c>
      <c r="I284" s="0"/>
      <c r="J284" s="28" t="n">
        <v>43790.0</v>
      </c>
      <c r="N284" s="2" t="n">
        <v>1.0</v>
      </c>
      <c r="O284" s="2" t="n">
        <v>1.0</v>
      </c>
      <c r="P284" s="3"/>
      <c r="R284" s="3"/>
      <c r="S284" s="28"/>
      <c r="T284" s="28"/>
      <c r="U284" s="28" t="n">
        <v>42658.0</v>
      </c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 t="n">
        <v>42946.0</v>
      </c>
      <c r="AH284" s="28"/>
      <c r="AI284" s="28"/>
      <c r="AJ284" s="28"/>
      <c r="AK284" s="28"/>
      <c r="AL284" s="28"/>
      <c r="AM284" s="3"/>
      <c r="AN284" s="28"/>
      <c r="AO284" s="28"/>
      <c r="AP284" s="28"/>
      <c r="AQ284" s="28"/>
      <c r="AR284" s="28"/>
      <c r="AS284" s="28"/>
      <c r="AT284" s="28"/>
      <c r="AU284" s="3"/>
      <c r="AV284" s="26" t="n">
        <v>37.62464904785156</v>
      </c>
      <c r="AW284" s="3" t="s">
        <v>211</v>
      </c>
      <c r="AX284" s="3" t="s">
        <v>204</v>
      </c>
    </row>
    <row r="285" ht="15.0" customHeight="true">
      <c r="A285" s="11" t="s">
        <v>1082</v>
      </c>
      <c r="B285" s="0" t="s">
        <v>1083</v>
      </c>
      <c r="C285" s="0" t="s">
        <v>1084</v>
      </c>
      <c r="D285" s="9" t="s">
        <v>1077</v>
      </c>
      <c r="E285" s="11" t="s">
        <v>1078</v>
      </c>
      <c r="F285" s="11" t="s">
        <v>1078</v>
      </c>
      <c r="G285" s="11" t="s">
        <v>347</v>
      </c>
      <c r="H285" s="11" t="s">
        <v>204</v>
      </c>
      <c r="I285" s="0"/>
      <c r="N285" s="2" t="n">
        <v>0.0</v>
      </c>
      <c r="O285" s="2" t="n">
        <v>0.0</v>
      </c>
      <c r="P285" s="3"/>
      <c r="R285" s="3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3"/>
      <c r="AN285" s="28"/>
      <c r="AO285" s="28"/>
      <c r="AP285" s="28"/>
      <c r="AQ285" s="28"/>
      <c r="AR285" s="28"/>
      <c r="AS285" s="28"/>
      <c r="AT285" s="28"/>
      <c r="AU285" s="3"/>
      <c r="AV285" s="26" t="n">
        <v>39.56437683105469</v>
      </c>
      <c r="AW285" s="3" t="s">
        <v>211</v>
      </c>
      <c r="AX285" s="3" t="s">
        <v>204</v>
      </c>
    </row>
    <row r="286" ht="15.0" customHeight="true">
      <c r="A286" s="11" t="s">
        <v>1085</v>
      </c>
      <c r="B286" s="0" t="s">
        <v>1086</v>
      </c>
      <c r="C286" s="0" t="s">
        <v>1087</v>
      </c>
      <c r="D286" s="9" t="s">
        <v>1077</v>
      </c>
      <c r="E286" s="11" t="s">
        <v>1078</v>
      </c>
      <c r="F286" s="11" t="s">
        <v>1078</v>
      </c>
      <c r="G286" s="11" t="s">
        <v>293</v>
      </c>
      <c r="H286" s="11" t="s">
        <v>204</v>
      </c>
      <c r="I286" s="0"/>
      <c r="N286" s="2" t="n">
        <v>0.0</v>
      </c>
      <c r="O286" s="2" t="n">
        <v>0.0</v>
      </c>
      <c r="P286" s="3"/>
      <c r="R286" s="3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3"/>
      <c r="AN286" s="28"/>
      <c r="AO286" s="28"/>
      <c r="AP286" s="28"/>
      <c r="AQ286" s="28"/>
      <c r="AR286" s="28"/>
      <c r="AS286" s="28"/>
      <c r="AT286" s="28"/>
      <c r="AU286" s="3"/>
      <c r="AV286" s="26" t="n">
        <v>38.572593688964844</v>
      </c>
      <c r="AW286" s="3" t="s">
        <v>211</v>
      </c>
      <c r="AX286" s="3" t="s">
        <v>204</v>
      </c>
    </row>
    <row r="287" ht="15.0" customHeight="true">
      <c r="A287" s="11" t="s">
        <v>1088</v>
      </c>
      <c r="B287" s="0" t="s">
        <v>862</v>
      </c>
      <c r="C287" s="0" t="s">
        <v>927</v>
      </c>
      <c r="D287" s="9" t="s">
        <v>1077</v>
      </c>
      <c r="E287" s="11" t="s">
        <v>1078</v>
      </c>
      <c r="F287" s="11" t="s">
        <v>1078</v>
      </c>
      <c r="G287" s="11" t="s">
        <v>297</v>
      </c>
      <c r="H287" s="11" t="s">
        <v>204</v>
      </c>
      <c r="I287" s="0"/>
      <c r="N287" s="2" t="n">
        <v>0.0</v>
      </c>
      <c r="O287" s="2" t="n">
        <v>0.0</v>
      </c>
      <c r="P287" s="3"/>
      <c r="R287" s="3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3"/>
      <c r="AN287" s="28"/>
      <c r="AO287" s="28"/>
      <c r="AP287" s="28"/>
      <c r="AQ287" s="28"/>
      <c r="AR287" s="28"/>
      <c r="AS287" s="28"/>
      <c r="AT287" s="28"/>
      <c r="AU287" s="3"/>
      <c r="AV287" s="26" t="n">
        <v>37.93412399291992</v>
      </c>
      <c r="AW287" s="3" t="s">
        <v>211</v>
      </c>
      <c r="AX287" s="3" t="s">
        <v>204</v>
      </c>
    </row>
    <row r="288" ht="15.0" customHeight="true">
      <c r="A288" s="11" t="s">
        <v>1089</v>
      </c>
      <c r="B288" s="0" t="s">
        <v>1090</v>
      </c>
      <c r="C288" s="0" t="s">
        <v>1091</v>
      </c>
      <c r="D288" s="9" t="s">
        <v>1077</v>
      </c>
      <c r="E288" s="11" t="s">
        <v>1078</v>
      </c>
      <c r="F288" s="11" t="s">
        <v>1078</v>
      </c>
      <c r="G288" s="11" t="s">
        <v>305</v>
      </c>
      <c r="H288" s="11" t="s">
        <v>204</v>
      </c>
      <c r="I288" s="0"/>
      <c r="N288" s="2" t="n">
        <v>0.0</v>
      </c>
      <c r="O288" s="2" t="n">
        <v>0.0</v>
      </c>
      <c r="P288" s="3"/>
      <c r="R288" s="3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3"/>
      <c r="AN288" s="28"/>
      <c r="AO288" s="28"/>
      <c r="AP288" s="28"/>
      <c r="AQ288" s="28"/>
      <c r="AR288" s="28"/>
      <c r="AS288" s="28"/>
      <c r="AT288" s="28"/>
      <c r="AU288" s="3"/>
      <c r="AV288" s="26" t="n">
        <v>39.16699981689453</v>
      </c>
      <c r="AW288" s="3" t="s">
        <v>211</v>
      </c>
      <c r="AX288" s="3" t="s">
        <v>204</v>
      </c>
    </row>
    <row r="289" ht="15.0" customHeight="true">
      <c r="A289" s="11" t="s">
        <v>1092</v>
      </c>
      <c r="B289" s="0" t="s">
        <v>1093</v>
      </c>
      <c r="C289" s="0" t="s">
        <v>1094</v>
      </c>
      <c r="D289" s="9" t="s">
        <v>1077</v>
      </c>
      <c r="E289" s="11" t="s">
        <v>1078</v>
      </c>
      <c r="F289" s="11" t="s">
        <v>1078</v>
      </c>
      <c r="G289" s="11" t="s">
        <v>305</v>
      </c>
      <c r="H289" s="11" t="s">
        <v>204</v>
      </c>
      <c r="I289" s="0"/>
      <c r="N289" s="2" t="n">
        <v>0.0</v>
      </c>
      <c r="O289" s="2" t="n">
        <v>0.0</v>
      </c>
      <c r="P289" s="3"/>
      <c r="R289" s="3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3"/>
      <c r="AN289" s="28"/>
      <c r="AO289" s="28"/>
      <c r="AP289" s="28"/>
      <c r="AQ289" s="28"/>
      <c r="AR289" s="28"/>
      <c r="AS289" s="28"/>
      <c r="AT289" s="28"/>
      <c r="AU289" s="3"/>
      <c r="AV289" s="26" t="n">
        <v>51.33412551879883</v>
      </c>
      <c r="AW289" s="3" t="s">
        <v>211</v>
      </c>
      <c r="AX289" s="3" t="s">
        <v>204</v>
      </c>
    </row>
    <row r="290" ht="15.0" customHeight="true">
      <c r="A290" s="11" t="s">
        <v>1095</v>
      </c>
      <c r="B290" s="0" t="s">
        <v>1053</v>
      </c>
      <c r="C290" s="0" t="s">
        <v>1096</v>
      </c>
      <c r="D290" s="9" t="s">
        <v>1097</v>
      </c>
      <c r="E290" s="11" t="s">
        <v>1078</v>
      </c>
      <c r="F290" s="11" t="s">
        <v>1098</v>
      </c>
      <c r="G290" s="11" t="s">
        <v>311</v>
      </c>
      <c r="H290" s="11" t="s">
        <v>204</v>
      </c>
      <c r="I290" s="0"/>
      <c r="N290" s="2" t="n">
        <v>0.0</v>
      </c>
      <c r="O290" s="2" t="n">
        <v>0.0</v>
      </c>
      <c r="P290" s="3"/>
      <c r="R290" s="3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3"/>
      <c r="AN290" s="28"/>
      <c r="AO290" s="28"/>
      <c r="AP290" s="28"/>
      <c r="AQ290" s="28"/>
      <c r="AR290" s="28"/>
      <c r="AS290" s="28"/>
      <c r="AT290" s="28"/>
      <c r="AU290" s="3"/>
      <c r="AV290" s="26" t="n">
        <v>18.758895874023438</v>
      </c>
      <c r="AW290" s="3" t="s">
        <v>211</v>
      </c>
      <c r="AX290" s="3" t="s">
        <v>211</v>
      </c>
    </row>
    <row r="291" ht="15.0" customHeight="true">
      <c r="A291" s="11" t="s">
        <v>1099</v>
      </c>
      <c r="B291" s="0" t="s">
        <v>1100</v>
      </c>
      <c r="C291" s="0" t="s">
        <v>1101</v>
      </c>
      <c r="D291" s="9" t="s">
        <v>1097</v>
      </c>
      <c r="E291" s="11" t="s">
        <v>1078</v>
      </c>
      <c r="F291" s="11" t="s">
        <v>1098</v>
      </c>
      <c r="G291" s="11" t="s">
        <v>318</v>
      </c>
      <c r="H291" s="11" t="s">
        <v>204</v>
      </c>
      <c r="I291" s="0"/>
      <c r="M291" s="28" t="n">
        <v>43999.0</v>
      </c>
      <c r="N291" s="2" t="n">
        <v>0.0</v>
      </c>
      <c r="O291" s="2" t="n">
        <v>1.0</v>
      </c>
      <c r="P291" s="3"/>
      <c r="R291" s="3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3"/>
      <c r="AN291" s="28"/>
      <c r="AO291" s="28"/>
      <c r="AP291" s="28"/>
      <c r="AQ291" s="28"/>
      <c r="AR291" s="28"/>
      <c r="AS291" s="28"/>
      <c r="AT291" s="28"/>
      <c r="AU291" s="3"/>
      <c r="AV291" s="26" t="n">
        <v>19.9012451171875</v>
      </c>
      <c r="AW291" s="3" t="s">
        <v>211</v>
      </c>
      <c r="AX291" s="3" t="s">
        <v>211</v>
      </c>
    </row>
    <row r="292" ht="15.0" customHeight="true">
      <c r="A292" s="11" t="s">
        <v>1102</v>
      </c>
      <c r="B292" s="0" t="s">
        <v>1093</v>
      </c>
      <c r="C292" s="0" t="s">
        <v>1103</v>
      </c>
      <c r="D292" s="9" t="s">
        <v>1104</v>
      </c>
      <c r="E292" s="11" t="s">
        <v>1078</v>
      </c>
      <c r="F292" s="11" t="s">
        <v>1105</v>
      </c>
      <c r="G292" s="11" t="s">
        <v>324</v>
      </c>
      <c r="H292" s="11" t="s">
        <v>204</v>
      </c>
      <c r="I292" s="0"/>
      <c r="L292" s="28" t="s">
        <v>209</v>
      </c>
      <c r="N292" s="2" t="n">
        <v>1.0</v>
      </c>
      <c r="O292" s="2" t="n">
        <v>1.0</v>
      </c>
      <c r="P292" s="3"/>
      <c r="R292" s="3"/>
      <c r="S292" s="28" t="n">
        <v>42658.0</v>
      </c>
      <c r="T292" s="28"/>
      <c r="U292" s="28"/>
      <c r="V292" s="28"/>
      <c r="W292" s="28"/>
      <c r="X292" s="28"/>
      <c r="Y292" s="28"/>
      <c r="Z292" s="28" t="n">
        <v>42784.0</v>
      </c>
      <c r="AA292" s="28" t="n">
        <v>43407.0</v>
      </c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3"/>
      <c r="AN292" s="28"/>
      <c r="AO292" s="28"/>
      <c r="AP292" s="28"/>
      <c r="AQ292" s="28"/>
      <c r="AR292" s="28"/>
      <c r="AS292" s="28"/>
      <c r="AT292" s="28"/>
      <c r="AU292" s="3"/>
      <c r="AV292" s="26" t="n">
        <v>20.298505783081055</v>
      </c>
      <c r="AW292" s="3" t="s">
        <v>211</v>
      </c>
      <c r="AX292" s="3" t="s">
        <v>211</v>
      </c>
    </row>
    <row r="293" ht="15.0" customHeight="true">
      <c r="A293" s="11" t="s">
        <v>1106</v>
      </c>
      <c r="B293" s="0" t="s">
        <v>1107</v>
      </c>
      <c r="C293" s="0" t="s">
        <v>1108</v>
      </c>
      <c r="D293" s="9" t="s">
        <v>1104</v>
      </c>
      <c r="E293" s="11" t="s">
        <v>1078</v>
      </c>
      <c r="F293" s="11" t="s">
        <v>1105</v>
      </c>
      <c r="G293" s="11" t="s">
        <v>328</v>
      </c>
      <c r="H293" s="11" t="s">
        <v>204</v>
      </c>
      <c r="I293" s="0"/>
      <c r="N293" s="2" t="n">
        <v>0.0</v>
      </c>
      <c r="O293" s="2" t="n">
        <v>0.0</v>
      </c>
      <c r="P293" s="3"/>
      <c r="R293" s="3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3"/>
      <c r="AN293" s="28"/>
      <c r="AO293" s="28"/>
      <c r="AP293" s="28"/>
      <c r="AQ293" s="28"/>
      <c r="AR293" s="28"/>
      <c r="AS293" s="28"/>
      <c r="AT293" s="28"/>
      <c r="AU293" s="3"/>
      <c r="AV293" s="26" t="n">
        <v>21.23275375366211</v>
      </c>
      <c r="AW293" s="3" t="s">
        <v>211</v>
      </c>
      <c r="AX293" s="3" t="s">
        <v>211</v>
      </c>
    </row>
    <row r="294" ht="15.0" customHeight="true">
      <c r="A294" s="11" t="s">
        <v>1109</v>
      </c>
      <c r="B294" s="0" t="s">
        <v>1110</v>
      </c>
      <c r="C294" s="0" t="s">
        <v>1111</v>
      </c>
      <c r="D294" s="9" t="s">
        <v>1104</v>
      </c>
      <c r="E294" s="11" t="s">
        <v>1078</v>
      </c>
      <c r="F294" s="11" t="s">
        <v>1105</v>
      </c>
      <c r="G294" s="11" t="s">
        <v>328</v>
      </c>
      <c r="H294" s="11" t="s">
        <v>204</v>
      </c>
      <c r="I294" s="0"/>
      <c r="N294" s="2" t="n">
        <v>0.0</v>
      </c>
      <c r="O294" s="2" t="n">
        <v>0.0</v>
      </c>
      <c r="P294" s="3"/>
      <c r="R294" s="3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3"/>
      <c r="AN294" s="28"/>
      <c r="AO294" s="28"/>
      <c r="AP294" s="28"/>
      <c r="AQ294" s="28"/>
      <c r="AR294" s="28"/>
      <c r="AS294" s="28"/>
      <c r="AT294" s="28"/>
      <c r="AU294" s="3"/>
      <c r="AV294" s="26" t="n">
        <v>19.68218421936035</v>
      </c>
      <c r="AW294" s="3" t="s">
        <v>211</v>
      </c>
      <c r="AX294" s="3" t="s">
        <v>211</v>
      </c>
    </row>
    <row r="295" ht="15.0" customHeight="true">
      <c r="A295" s="11" t="s">
        <v>1112</v>
      </c>
      <c r="B295" s="0" t="s">
        <v>1110</v>
      </c>
      <c r="C295" s="0" t="s">
        <v>377</v>
      </c>
      <c r="D295" s="9" t="s">
        <v>1104</v>
      </c>
      <c r="E295" s="11" t="s">
        <v>1078</v>
      </c>
      <c r="F295" s="11" t="s">
        <v>1105</v>
      </c>
      <c r="G295" s="11" t="s">
        <v>328</v>
      </c>
      <c r="H295" s="11" t="s">
        <v>204</v>
      </c>
      <c r="I295" s="0"/>
      <c r="M295" s="28" t="n">
        <v>44017.0</v>
      </c>
      <c r="N295" s="2" t="n">
        <v>0.0</v>
      </c>
      <c r="O295" s="2" t="n">
        <v>1.0</v>
      </c>
      <c r="P295" s="3"/>
      <c r="R295" s="3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3"/>
      <c r="AN295" s="28"/>
      <c r="AO295" s="28"/>
      <c r="AP295" s="28"/>
      <c r="AQ295" s="28"/>
      <c r="AR295" s="28"/>
      <c r="AS295" s="28"/>
      <c r="AT295" s="28"/>
      <c r="AU295" s="3"/>
      <c r="AV295" s="26" t="n">
        <v>19.679443359375</v>
      </c>
      <c r="AW295" s="3" t="s">
        <v>211</v>
      </c>
      <c r="AX295" s="3" t="s">
        <v>211</v>
      </c>
    </row>
    <row r="296" ht="15.0" customHeight="true">
      <c r="A296" s="11" t="s">
        <v>1113</v>
      </c>
      <c r="B296" s="0" t="s">
        <v>1114</v>
      </c>
      <c r="C296" s="0" t="s">
        <v>1115</v>
      </c>
      <c r="D296" s="9" t="s">
        <v>1116</v>
      </c>
      <c r="E296" s="11" t="s">
        <v>1117</v>
      </c>
      <c r="F296" s="11" t="s">
        <v>1117</v>
      </c>
      <c r="G296" s="11" t="s">
        <v>289</v>
      </c>
      <c r="H296" s="11" t="s">
        <v>204</v>
      </c>
      <c r="I296" s="0"/>
      <c r="J296" s="28" t="n">
        <v>44589.0</v>
      </c>
      <c r="L296" s="28" t="s">
        <v>209</v>
      </c>
      <c r="N296" s="2" t="n">
        <v>1.0</v>
      </c>
      <c r="O296" s="2" t="n">
        <v>1.0</v>
      </c>
      <c r="P296" s="3"/>
      <c r="R296" s="3"/>
      <c r="S296" s="28"/>
      <c r="T296" s="28"/>
      <c r="U296" s="28" t="n">
        <v>42658.0</v>
      </c>
      <c r="V296" s="28"/>
      <c r="W296" s="28"/>
      <c r="X296" s="28"/>
      <c r="Y296" s="28" t="n">
        <v>42764.0</v>
      </c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3"/>
      <c r="AN296" s="28"/>
      <c r="AO296" s="28" t="n">
        <v>43254.0</v>
      </c>
      <c r="AP296" s="28"/>
      <c r="AQ296" s="28"/>
      <c r="AR296" s="28"/>
      <c r="AS296" s="28"/>
      <c r="AT296" s="28"/>
      <c r="AU296" s="3"/>
      <c r="AV296" s="26" t="n">
        <v>44.09029006958008</v>
      </c>
      <c r="AW296" s="3" t="s">
        <v>211</v>
      </c>
      <c r="AX296" s="3" t="s">
        <v>204</v>
      </c>
    </row>
    <row r="297" ht="15.0" customHeight="true">
      <c r="A297" s="11" t="s">
        <v>1118</v>
      </c>
      <c r="B297" s="0" t="s">
        <v>1114</v>
      </c>
      <c r="C297" s="0" t="s">
        <v>1119</v>
      </c>
      <c r="D297" s="9" t="s">
        <v>1116</v>
      </c>
      <c r="E297" s="11" t="s">
        <v>1117</v>
      </c>
      <c r="F297" s="11" t="s">
        <v>1117</v>
      </c>
      <c r="G297" s="11" t="s">
        <v>289</v>
      </c>
      <c r="H297" s="11" t="s">
        <v>204</v>
      </c>
      <c r="I297" s="0"/>
      <c r="J297" s="28" t="n">
        <v>44589.0</v>
      </c>
      <c r="N297" s="2" t="n">
        <v>1.0</v>
      </c>
      <c r="O297" s="2" t="n">
        <v>1.0</v>
      </c>
      <c r="P297" s="3"/>
      <c r="R297" s="3"/>
      <c r="S297" s="28"/>
      <c r="T297" s="28"/>
      <c r="U297" s="28" t="n">
        <v>42658.0</v>
      </c>
      <c r="V297" s="28"/>
      <c r="W297" s="28"/>
      <c r="X297" s="28"/>
      <c r="Y297" s="28" t="n">
        <v>42764.0</v>
      </c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3"/>
      <c r="AN297" s="28"/>
      <c r="AO297" s="28" t="n">
        <v>42702.0</v>
      </c>
      <c r="AP297" s="28"/>
      <c r="AQ297" s="28"/>
      <c r="AR297" s="28"/>
      <c r="AS297" s="28"/>
      <c r="AT297" s="28"/>
      <c r="AU297" s="3"/>
      <c r="AV297" s="26" t="n">
        <v>46.75330352783203</v>
      </c>
      <c r="AW297" s="3" t="s">
        <v>211</v>
      </c>
      <c r="AX297" s="3" t="s">
        <v>204</v>
      </c>
    </row>
    <row r="298" ht="15.0" customHeight="true">
      <c r="A298" s="11" t="s">
        <v>1120</v>
      </c>
      <c r="B298" s="0" t="s">
        <v>1121</v>
      </c>
      <c r="C298" s="0" t="s">
        <v>215</v>
      </c>
      <c r="D298" s="9" t="s">
        <v>1116</v>
      </c>
      <c r="E298" s="11" t="s">
        <v>1117</v>
      </c>
      <c r="F298" s="11" t="s">
        <v>1117</v>
      </c>
      <c r="G298" s="11" t="s">
        <v>458</v>
      </c>
      <c r="H298" s="11" t="s">
        <v>204</v>
      </c>
      <c r="I298" s="0"/>
      <c r="L298" s="28" t="n">
        <v>43739.0</v>
      </c>
      <c r="N298" s="2" t="n">
        <v>1.0</v>
      </c>
      <c r="O298" s="2" t="n">
        <v>1.0</v>
      </c>
      <c r="P298" s="3"/>
      <c r="R298" s="3"/>
      <c r="S298" s="28"/>
      <c r="T298" s="28"/>
      <c r="U298" s="28"/>
      <c r="V298" s="28"/>
      <c r="W298" s="28"/>
      <c r="X298" s="28"/>
      <c r="Y298" s="28" t="n">
        <v>43478.0</v>
      </c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3"/>
      <c r="AN298" s="28"/>
      <c r="AO298" s="28" t="n">
        <v>43254.0</v>
      </c>
      <c r="AP298" s="28"/>
      <c r="AQ298" s="28"/>
      <c r="AR298" s="28"/>
      <c r="AS298" s="28"/>
      <c r="AT298" s="28"/>
      <c r="AU298" s="3"/>
      <c r="AV298" s="26" t="n">
        <v>42.786293029785156</v>
      </c>
      <c r="AW298" s="3" t="s">
        <v>211</v>
      </c>
      <c r="AX298" s="3" t="s">
        <v>204</v>
      </c>
    </row>
    <row r="299" ht="15.0" customHeight="true">
      <c r="A299" s="11" t="s">
        <v>1122</v>
      </c>
      <c r="B299" s="0" t="s">
        <v>1121</v>
      </c>
      <c r="C299" s="0" t="s">
        <v>304</v>
      </c>
      <c r="D299" s="9" t="s">
        <v>1116</v>
      </c>
      <c r="E299" s="11" t="s">
        <v>1117</v>
      </c>
      <c r="F299" s="11" t="s">
        <v>1117</v>
      </c>
      <c r="G299" s="11" t="s">
        <v>458</v>
      </c>
      <c r="H299" s="11" t="s">
        <v>204</v>
      </c>
      <c r="I299" s="0"/>
      <c r="M299" s="28" t="n">
        <v>43739.0</v>
      </c>
      <c r="N299" s="2" t="n">
        <v>0.0</v>
      </c>
      <c r="O299" s="2" t="n">
        <v>1.0</v>
      </c>
      <c r="P299" s="3"/>
      <c r="R299" s="3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3"/>
      <c r="AN299" s="28"/>
      <c r="AO299" s="28"/>
      <c r="AP299" s="28"/>
      <c r="AQ299" s="28"/>
      <c r="AR299" s="28"/>
      <c r="AS299" s="28"/>
      <c r="AT299" s="28"/>
      <c r="AU299" s="3"/>
      <c r="AV299" s="26" t="n">
        <v>44.0245361328125</v>
      </c>
      <c r="AW299" s="3" t="s">
        <v>211</v>
      </c>
      <c r="AX299" s="3" t="s">
        <v>204</v>
      </c>
    </row>
    <row r="300" ht="15.0" customHeight="true">
      <c r="A300" s="11" t="s">
        <v>1123</v>
      </c>
      <c r="B300" s="0" t="s">
        <v>1124</v>
      </c>
      <c r="C300" s="0" t="s">
        <v>726</v>
      </c>
      <c r="D300" s="9" t="s">
        <v>1116</v>
      </c>
      <c r="E300" s="11" t="s">
        <v>1117</v>
      </c>
      <c r="F300" s="11" t="s">
        <v>1117</v>
      </c>
      <c r="G300" s="11" t="s">
        <v>347</v>
      </c>
      <c r="H300" s="11" t="s">
        <v>204</v>
      </c>
      <c r="I300" s="0"/>
      <c r="N300" s="2" t="n">
        <v>0.0</v>
      </c>
      <c r="O300" s="2" t="n">
        <v>0.0</v>
      </c>
      <c r="P300" s="3"/>
      <c r="R300" s="3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3"/>
      <c r="AN300" s="28"/>
      <c r="AO300" s="28"/>
      <c r="AP300" s="28"/>
      <c r="AQ300" s="28" t="n">
        <v>42467.0</v>
      </c>
      <c r="AR300" s="28"/>
      <c r="AS300" s="28"/>
      <c r="AT300" s="28"/>
      <c r="AU300" s="3"/>
      <c r="AV300" s="26" t="n">
        <v>33.290287017822266</v>
      </c>
      <c r="AW300" s="3" t="s">
        <v>211</v>
      </c>
      <c r="AX300" s="3" t="s">
        <v>204</v>
      </c>
    </row>
    <row r="301" ht="15.0" customHeight="true">
      <c r="A301" s="11" t="s">
        <v>1125</v>
      </c>
      <c r="B301" s="0" t="s">
        <v>1126</v>
      </c>
      <c r="C301" s="0" t="s">
        <v>1127</v>
      </c>
      <c r="D301" s="9" t="s">
        <v>1116</v>
      </c>
      <c r="E301" s="11" t="s">
        <v>1117</v>
      </c>
      <c r="F301" s="11" t="s">
        <v>1117</v>
      </c>
      <c r="G301" s="11" t="s">
        <v>293</v>
      </c>
      <c r="H301" s="11" t="s">
        <v>204</v>
      </c>
      <c r="I301" s="0"/>
      <c r="N301" s="2" t="n">
        <v>0.0</v>
      </c>
      <c r="O301" s="2" t="n">
        <v>0.0</v>
      </c>
      <c r="P301" s="3"/>
      <c r="R301" s="3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3"/>
      <c r="AN301" s="28"/>
      <c r="AO301" s="28"/>
      <c r="AP301" s="28"/>
      <c r="AQ301" s="28"/>
      <c r="AR301" s="28"/>
      <c r="AS301" s="28"/>
      <c r="AT301" s="28"/>
      <c r="AU301" s="3"/>
      <c r="AV301" s="26" t="n">
        <v>46.158782958984375</v>
      </c>
      <c r="AW301" s="3" t="s">
        <v>211</v>
      </c>
      <c r="AX301" s="3" t="s">
        <v>204</v>
      </c>
    </row>
    <row r="302" ht="15.0" customHeight="true">
      <c r="A302" s="11" t="s">
        <v>1128</v>
      </c>
      <c r="B302" s="0" t="s">
        <v>1129</v>
      </c>
      <c r="C302" s="0" t="s">
        <v>1130</v>
      </c>
      <c r="D302" s="9" t="s">
        <v>1116</v>
      </c>
      <c r="E302" s="11" t="s">
        <v>1117</v>
      </c>
      <c r="F302" s="11" t="s">
        <v>1117</v>
      </c>
      <c r="G302" s="11" t="s">
        <v>297</v>
      </c>
      <c r="H302" s="11" t="s">
        <v>204</v>
      </c>
      <c r="I302" s="0"/>
      <c r="N302" s="2" t="n">
        <v>0.0</v>
      </c>
      <c r="O302" s="2" t="n">
        <v>0.0</v>
      </c>
      <c r="P302" s="3"/>
      <c r="R302" s="3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3"/>
      <c r="AN302" s="28"/>
      <c r="AO302" s="28"/>
      <c r="AP302" s="28"/>
      <c r="AQ302" s="28"/>
      <c r="AR302" s="28"/>
      <c r="AS302" s="28"/>
      <c r="AT302" s="28"/>
      <c r="AU302" s="3"/>
      <c r="AV302" s="26" t="n">
        <v>50.643714904785156</v>
      </c>
      <c r="AW302" s="3" t="s">
        <v>211</v>
      </c>
      <c r="AX302" s="3" t="s">
        <v>204</v>
      </c>
    </row>
    <row r="303" ht="15.0" customHeight="true">
      <c r="A303" s="11" t="s">
        <v>1131</v>
      </c>
      <c r="B303" s="0" t="s">
        <v>1132</v>
      </c>
      <c r="C303" s="0" t="s">
        <v>362</v>
      </c>
      <c r="D303" s="9" t="s">
        <v>1133</v>
      </c>
      <c r="E303" s="11" t="s">
        <v>1117</v>
      </c>
      <c r="F303" s="11" t="s">
        <v>1134</v>
      </c>
      <c r="G303" s="11" t="s">
        <v>311</v>
      </c>
      <c r="H303" s="11" t="s">
        <v>204</v>
      </c>
      <c r="I303" s="0"/>
      <c r="J303" s="28" t="n">
        <v>45062.0</v>
      </c>
      <c r="L303" s="28" t="s">
        <v>209</v>
      </c>
      <c r="N303" s="2" t="n">
        <v>1.0</v>
      </c>
      <c r="O303" s="2" t="n">
        <v>1.0</v>
      </c>
      <c r="P303" s="3"/>
      <c r="R303" s="3"/>
      <c r="S303" s="28"/>
      <c r="T303" s="28"/>
      <c r="U303" s="28"/>
      <c r="V303" s="28"/>
      <c r="W303" s="28"/>
      <c r="X303" s="28"/>
      <c r="Y303" s="28"/>
      <c r="Z303" s="28" t="n">
        <v>42553.0</v>
      </c>
      <c r="AA303" s="28" t="n">
        <v>43043.0</v>
      </c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3"/>
      <c r="AN303" s="28"/>
      <c r="AO303" s="28" t="n">
        <v>42459.0</v>
      </c>
      <c r="AP303" s="28" t="n">
        <v>43196.0</v>
      </c>
      <c r="AQ303" s="28"/>
      <c r="AR303" s="28"/>
      <c r="AS303" s="28"/>
      <c r="AT303" s="28"/>
      <c r="AU303" s="3"/>
      <c r="AV303" s="26" t="n">
        <v>20.378074645996094</v>
      </c>
      <c r="AW303" s="3" t="s">
        <v>211</v>
      </c>
      <c r="AX303" s="3" t="s">
        <v>211</v>
      </c>
    </row>
    <row r="304" ht="15.0" customHeight="true">
      <c r="A304" s="11" t="s">
        <v>1135</v>
      </c>
      <c r="B304" s="0" t="s">
        <v>366</v>
      </c>
      <c r="C304" s="0" t="s">
        <v>427</v>
      </c>
      <c r="D304" s="9" t="s">
        <v>1133</v>
      </c>
      <c r="E304" s="11" t="s">
        <v>1117</v>
      </c>
      <c r="F304" s="11" t="s">
        <v>1134</v>
      </c>
      <c r="G304" s="11" t="s">
        <v>318</v>
      </c>
      <c r="H304" s="11" t="s">
        <v>204</v>
      </c>
      <c r="I304" s="0"/>
      <c r="N304" s="2" t="n">
        <v>0.0</v>
      </c>
      <c r="O304" s="2" t="n">
        <v>0.0</v>
      </c>
      <c r="P304" s="3"/>
      <c r="R304" s="3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3"/>
      <c r="AN304" s="28"/>
      <c r="AO304" s="28" t="n">
        <v>42271.0</v>
      </c>
      <c r="AP304" s="28"/>
      <c r="AQ304" s="28"/>
      <c r="AR304" s="28"/>
      <c r="AS304" s="28"/>
      <c r="AT304" s="28"/>
      <c r="AU304" s="3"/>
      <c r="AV304" s="26" t="n">
        <v>23.065629959106445</v>
      </c>
      <c r="AW304" s="3" t="s">
        <v>211</v>
      </c>
      <c r="AX304" s="3" t="s">
        <v>211</v>
      </c>
    </row>
    <row r="305" ht="15.0" customHeight="true">
      <c r="A305" s="11" t="s">
        <v>1136</v>
      </c>
      <c r="B305" s="0" t="s">
        <v>1137</v>
      </c>
      <c r="C305" s="0" t="s">
        <v>611</v>
      </c>
      <c r="D305" s="9" t="s">
        <v>1138</v>
      </c>
      <c r="E305" s="11" t="s">
        <v>1117</v>
      </c>
      <c r="F305" s="11" t="s">
        <v>1139</v>
      </c>
      <c r="G305" s="11" t="s">
        <v>318</v>
      </c>
      <c r="H305" s="11" t="s">
        <v>204</v>
      </c>
      <c r="I305" s="0"/>
      <c r="M305" s="28" t="n">
        <v>43986.0</v>
      </c>
      <c r="N305" s="2" t="n">
        <v>0.0</v>
      </c>
      <c r="O305" s="2" t="n">
        <v>1.0</v>
      </c>
      <c r="P305" s="3"/>
      <c r="R305" s="3"/>
      <c r="S305" s="28"/>
      <c r="T305" s="28" t="n">
        <v>43253.0</v>
      </c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3"/>
      <c r="AN305" s="28"/>
      <c r="AO305" s="28"/>
      <c r="AP305" s="28"/>
      <c r="AQ305" s="28"/>
      <c r="AR305" s="28"/>
      <c r="AS305" s="28"/>
      <c r="AT305" s="28"/>
      <c r="AU305" s="3"/>
      <c r="AV305" s="26" t="n">
        <v>20.238231658935547</v>
      </c>
      <c r="AW305" s="3" t="s">
        <v>211</v>
      </c>
      <c r="AX305" s="3" t="s">
        <v>211</v>
      </c>
    </row>
    <row r="306" ht="15.0" customHeight="true">
      <c r="A306" s="11" t="s">
        <v>1140</v>
      </c>
      <c r="B306" s="0" t="s">
        <v>1141</v>
      </c>
      <c r="C306" s="0" t="s">
        <v>367</v>
      </c>
      <c r="D306" s="9" t="s">
        <v>1138</v>
      </c>
      <c r="E306" s="11" t="s">
        <v>1117</v>
      </c>
      <c r="F306" s="11" t="s">
        <v>1139</v>
      </c>
      <c r="G306" s="11" t="s">
        <v>318</v>
      </c>
      <c r="H306" s="11" t="s">
        <v>204</v>
      </c>
      <c r="I306" s="0"/>
      <c r="N306" s="2" t="n">
        <v>0.0</v>
      </c>
      <c r="O306" s="2" t="n">
        <v>0.0</v>
      </c>
      <c r="P306" s="3"/>
      <c r="R306" s="3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3"/>
      <c r="AN306" s="28"/>
      <c r="AO306" s="28"/>
      <c r="AP306" s="28"/>
      <c r="AQ306" s="28"/>
      <c r="AR306" s="28"/>
      <c r="AS306" s="28"/>
      <c r="AT306" s="28"/>
      <c r="AU306" s="3"/>
      <c r="AV306" s="26" t="n">
        <v>31.027273178100586</v>
      </c>
      <c r="AW306" s="3" t="s">
        <v>211</v>
      </c>
      <c r="AX306" s="3" t="s">
        <v>211</v>
      </c>
    </row>
    <row r="307" ht="15.0" customHeight="true">
      <c r="A307" s="11" t="s">
        <v>1142</v>
      </c>
      <c r="B307" s="0" t="s">
        <v>1143</v>
      </c>
      <c r="C307" s="0" t="s">
        <v>304</v>
      </c>
      <c r="D307" s="9" t="s">
        <v>1138</v>
      </c>
      <c r="E307" s="11" t="s">
        <v>1117</v>
      </c>
      <c r="F307" s="11" t="s">
        <v>1139</v>
      </c>
      <c r="G307" s="11" t="s">
        <v>318</v>
      </c>
      <c r="H307" s="11" t="s">
        <v>204</v>
      </c>
      <c r="I307" s="0"/>
      <c r="L307" s="28" t="s">
        <v>209</v>
      </c>
      <c r="N307" s="2" t="n">
        <v>1.0</v>
      </c>
      <c r="O307" s="2" t="n">
        <v>1.0</v>
      </c>
      <c r="P307" s="3"/>
      <c r="R307" s="3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3"/>
      <c r="AN307" s="28"/>
      <c r="AO307" s="28"/>
      <c r="AP307" s="28"/>
      <c r="AQ307" s="28"/>
      <c r="AR307" s="28"/>
      <c r="AS307" s="28"/>
      <c r="AT307" s="28"/>
      <c r="AU307" s="3"/>
      <c r="AV307" s="26" t="n">
        <v>20.65752601623535</v>
      </c>
      <c r="AW307" s="3" t="s">
        <v>211</v>
      </c>
      <c r="AX307" s="3" t="s">
        <v>211</v>
      </c>
    </row>
    <row r="308" ht="15.0" customHeight="true">
      <c r="A308" s="11" t="s">
        <v>1144</v>
      </c>
      <c r="B308" s="0" t="s">
        <v>1145</v>
      </c>
      <c r="C308" s="0" t="s">
        <v>1146</v>
      </c>
      <c r="D308" s="9" t="s">
        <v>1138</v>
      </c>
      <c r="E308" s="11" t="s">
        <v>1117</v>
      </c>
      <c r="F308" s="11" t="s">
        <v>1139</v>
      </c>
      <c r="G308" s="11" t="s">
        <v>318</v>
      </c>
      <c r="H308" s="11" t="s">
        <v>204</v>
      </c>
      <c r="I308" s="0"/>
      <c r="N308" s="2" t="n">
        <v>0.0</v>
      </c>
      <c r="O308" s="2" t="n">
        <v>0.0</v>
      </c>
      <c r="P308" s="3"/>
      <c r="R308" s="3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3"/>
      <c r="AN308" s="28"/>
      <c r="AO308" s="28"/>
      <c r="AP308" s="28"/>
      <c r="AQ308" s="28"/>
      <c r="AR308" s="28"/>
      <c r="AS308" s="28"/>
      <c r="AT308" s="28"/>
      <c r="AU308" s="3"/>
      <c r="AV308" s="26" t="n">
        <v>19.372594833374023</v>
      </c>
      <c r="AW308" s="3" t="s">
        <v>211</v>
      </c>
      <c r="AX308" s="3" t="s">
        <v>211</v>
      </c>
    </row>
    <row r="309" ht="15.0" customHeight="true">
      <c r="A309" s="11" t="s">
        <v>1147</v>
      </c>
      <c r="B309" s="0" t="s">
        <v>1148</v>
      </c>
      <c r="C309" s="0" t="s">
        <v>622</v>
      </c>
      <c r="D309" s="9" t="s">
        <v>1149</v>
      </c>
      <c r="E309" s="11" t="s">
        <v>1117</v>
      </c>
      <c r="F309" s="11" t="s">
        <v>1150</v>
      </c>
      <c r="G309" s="11" t="s">
        <v>324</v>
      </c>
      <c r="H309" s="11" t="s">
        <v>204</v>
      </c>
      <c r="I309" s="0"/>
      <c r="L309" s="28" t="s">
        <v>209</v>
      </c>
      <c r="N309" s="2" t="n">
        <v>1.0</v>
      </c>
      <c r="O309" s="2" t="n">
        <v>1.0</v>
      </c>
      <c r="P309" s="3"/>
      <c r="R309" s="3"/>
      <c r="S309" s="28"/>
      <c r="T309" s="28"/>
      <c r="U309" s="28"/>
      <c r="V309" s="28"/>
      <c r="W309" s="28"/>
      <c r="X309" s="28"/>
      <c r="Y309" s="28"/>
      <c r="Z309" s="28" t="n">
        <v>43281.0</v>
      </c>
      <c r="AA309" s="28" t="n">
        <v>43407.0</v>
      </c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3"/>
      <c r="AN309" s="28"/>
      <c r="AO309" s="28" t="n">
        <v>43254.0</v>
      </c>
      <c r="AP309" s="28"/>
      <c r="AQ309" s="28"/>
      <c r="AR309" s="28"/>
      <c r="AS309" s="28"/>
      <c r="AT309" s="28"/>
      <c r="AU309" s="3"/>
      <c r="AV309" s="26" t="n">
        <v>19.838348388671875</v>
      </c>
      <c r="AW309" s="3" t="s">
        <v>211</v>
      </c>
      <c r="AX309" s="3" t="s">
        <v>211</v>
      </c>
    </row>
    <row r="310" ht="15.0" customHeight="true">
      <c r="A310" s="11" t="s">
        <v>1151</v>
      </c>
      <c r="B310" s="0" t="s">
        <v>1152</v>
      </c>
      <c r="C310" s="0" t="s">
        <v>1153</v>
      </c>
      <c r="D310" s="9" t="s">
        <v>1149</v>
      </c>
      <c r="E310" s="11" t="s">
        <v>1117</v>
      </c>
      <c r="F310" s="11" t="s">
        <v>1150</v>
      </c>
      <c r="G310" s="11" t="s">
        <v>328</v>
      </c>
      <c r="H310" s="11" t="s">
        <v>204</v>
      </c>
      <c r="I310" s="0"/>
      <c r="L310" s="28" t="s">
        <v>209</v>
      </c>
      <c r="N310" s="2" t="n">
        <v>1.0</v>
      </c>
      <c r="O310" s="2" t="n">
        <v>1.0</v>
      </c>
      <c r="P310" s="3"/>
      <c r="Q310" s="3" t="s">
        <v>211</v>
      </c>
      <c r="R310" s="3"/>
      <c r="S310" s="28"/>
      <c r="T310" s="28"/>
      <c r="U310" s="28"/>
      <c r="V310" s="28"/>
      <c r="W310" s="28"/>
      <c r="X310" s="28"/>
      <c r="Y310" s="28"/>
      <c r="Z310" s="28" t="n">
        <v>43281.0</v>
      </c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3"/>
      <c r="AN310" s="28"/>
      <c r="AO310" s="28"/>
      <c r="AP310" s="28"/>
      <c r="AQ310" s="28"/>
      <c r="AR310" s="28"/>
      <c r="AS310" s="28"/>
      <c r="AT310" s="28"/>
      <c r="AU310" s="3"/>
      <c r="AV310" s="26" t="n">
        <v>20.93960189819336</v>
      </c>
      <c r="AW310" s="3" t="s">
        <v>211</v>
      </c>
      <c r="AX310" s="3" t="s">
        <v>211</v>
      </c>
    </row>
    <row r="311" ht="15.0" customHeight="true">
      <c r="A311" s="11" t="s">
        <v>1154</v>
      </c>
      <c r="B311" s="0" t="s">
        <v>1137</v>
      </c>
      <c r="C311" s="0" t="s">
        <v>1155</v>
      </c>
      <c r="D311" s="9" t="s">
        <v>1149</v>
      </c>
      <c r="E311" s="11" t="s">
        <v>1117</v>
      </c>
      <c r="F311" s="11" t="s">
        <v>1150</v>
      </c>
      <c r="G311" s="11" t="s">
        <v>328</v>
      </c>
      <c r="H311" s="11" t="s">
        <v>204</v>
      </c>
      <c r="I311" s="0"/>
      <c r="L311" s="28" t="s">
        <v>209</v>
      </c>
      <c r="N311" s="2" t="n">
        <v>1.0</v>
      </c>
      <c r="O311" s="2" t="n">
        <v>1.0</v>
      </c>
      <c r="P311" s="3"/>
      <c r="Q311" s="3" t="s">
        <v>211</v>
      </c>
      <c r="R311" s="3"/>
      <c r="S311" s="28"/>
      <c r="T311" s="28" t="n">
        <v>42533.0</v>
      </c>
      <c r="U311" s="28"/>
      <c r="V311" s="28"/>
      <c r="W311" s="28"/>
      <c r="X311" s="28"/>
      <c r="Y311" s="28"/>
      <c r="Z311" s="28" t="n">
        <v>43281.0</v>
      </c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3"/>
      <c r="AN311" s="28"/>
      <c r="AO311" s="28"/>
      <c r="AP311" s="28"/>
      <c r="AQ311" s="28"/>
      <c r="AR311" s="28"/>
      <c r="AS311" s="28"/>
      <c r="AT311" s="28"/>
      <c r="AU311" s="3"/>
      <c r="AV311" s="26" t="n">
        <v>20.238231658935547</v>
      </c>
      <c r="AW311" s="3" t="s">
        <v>211</v>
      </c>
      <c r="AX311" s="3" t="s">
        <v>211</v>
      </c>
    </row>
    <row r="312" ht="15.0" customHeight="true">
      <c r="A312" s="11" t="s">
        <v>1156</v>
      </c>
      <c r="B312" s="0" t="s">
        <v>1157</v>
      </c>
      <c r="C312" s="0" t="s">
        <v>703</v>
      </c>
      <c r="D312" s="9" t="s">
        <v>1158</v>
      </c>
      <c r="E312" s="11" t="s">
        <v>1117</v>
      </c>
      <c r="F312" s="11" t="s">
        <v>1159</v>
      </c>
      <c r="G312" s="11" t="s">
        <v>324</v>
      </c>
      <c r="H312" s="11" t="s">
        <v>204</v>
      </c>
      <c r="I312" s="0"/>
      <c r="J312" s="28" t="n">
        <v>44666.0</v>
      </c>
      <c r="L312" s="28" t="s">
        <v>209</v>
      </c>
      <c r="N312" s="2" t="n">
        <v>1.0</v>
      </c>
      <c r="O312" s="2" t="n">
        <v>1.0</v>
      </c>
      <c r="P312" s="3"/>
      <c r="R312" s="3"/>
      <c r="S312" s="28"/>
      <c r="T312" s="28" t="n">
        <v>41959.0</v>
      </c>
      <c r="U312" s="28"/>
      <c r="V312" s="28"/>
      <c r="W312" s="28"/>
      <c r="X312" s="28"/>
      <c r="Y312" s="28"/>
      <c r="Z312" s="28" t="n">
        <v>42056.0</v>
      </c>
      <c r="AA312" s="28" t="n">
        <v>42840.0</v>
      </c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3"/>
      <c r="AN312" s="28"/>
      <c r="AO312" s="28" t="n">
        <v>42823.0</v>
      </c>
      <c r="AP312" s="28"/>
      <c r="AQ312" s="28"/>
      <c r="AR312" s="28"/>
      <c r="AS312" s="28"/>
      <c r="AT312" s="28"/>
      <c r="AU312" s="3"/>
      <c r="AV312" s="26" t="n">
        <v>21.93412208557129</v>
      </c>
      <c r="AW312" s="3" t="s">
        <v>211</v>
      </c>
      <c r="AX312" s="3" t="s">
        <v>211</v>
      </c>
    </row>
    <row r="313" ht="15.0" customHeight="true">
      <c r="A313" s="11" t="s">
        <v>1160</v>
      </c>
      <c r="B313" s="0" t="s">
        <v>1161</v>
      </c>
      <c r="C313" s="0" t="s">
        <v>622</v>
      </c>
      <c r="D313" s="9" t="s">
        <v>1158</v>
      </c>
      <c r="E313" s="11" t="s">
        <v>1117</v>
      </c>
      <c r="F313" s="11" t="s">
        <v>1159</v>
      </c>
      <c r="G313" s="11" t="s">
        <v>328</v>
      </c>
      <c r="H313" s="11" t="s">
        <v>204</v>
      </c>
      <c r="I313" s="0"/>
      <c r="J313" s="28" t="n">
        <v>45071.0</v>
      </c>
      <c r="L313" s="28" t="s">
        <v>209</v>
      </c>
      <c r="N313" s="2" t="n">
        <v>1.0</v>
      </c>
      <c r="O313" s="2" t="n">
        <v>1.0</v>
      </c>
      <c r="P313" s="3"/>
      <c r="R313" s="3"/>
      <c r="S313" s="28"/>
      <c r="T313" s="28"/>
      <c r="U313" s="28"/>
      <c r="V313" s="28"/>
      <c r="W313" s="28"/>
      <c r="X313" s="28"/>
      <c r="Y313" s="28"/>
      <c r="Z313" s="28" t="n">
        <v>42490.0</v>
      </c>
      <c r="AA313" s="28"/>
      <c r="AB313" s="28" t="n">
        <v>42833.0</v>
      </c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3"/>
      <c r="AN313" s="28"/>
      <c r="AO313" s="28" t="n">
        <v>42823.0</v>
      </c>
      <c r="AP313" s="28"/>
      <c r="AQ313" s="28"/>
      <c r="AR313" s="28"/>
      <c r="AS313" s="28"/>
      <c r="AT313" s="28"/>
      <c r="AU313" s="3"/>
      <c r="AV313" s="26" t="n">
        <v>24.024534225463867</v>
      </c>
      <c r="AW313" s="3" t="s">
        <v>211</v>
      </c>
      <c r="AX313" s="3" t="s">
        <v>211</v>
      </c>
    </row>
    <row r="314" ht="15.0" customHeight="true">
      <c r="A314" s="11" t="s">
        <v>1162</v>
      </c>
      <c r="B314" s="0" t="s">
        <v>1163</v>
      </c>
      <c r="C314" s="0" t="s">
        <v>676</v>
      </c>
      <c r="D314" s="9" t="s">
        <v>1158</v>
      </c>
      <c r="E314" s="11" t="s">
        <v>1117</v>
      </c>
      <c r="F314" s="11" t="s">
        <v>1159</v>
      </c>
      <c r="G314" s="11" t="s">
        <v>328</v>
      </c>
      <c r="H314" s="11" t="s">
        <v>204</v>
      </c>
      <c r="I314" s="0"/>
      <c r="N314" s="2" t="n">
        <v>0.0</v>
      </c>
      <c r="O314" s="2" t="n">
        <v>0.0</v>
      </c>
      <c r="P314" s="3"/>
      <c r="R314" s="3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3"/>
      <c r="AN314" s="28"/>
      <c r="AO314" s="28"/>
      <c r="AP314" s="28"/>
      <c r="AQ314" s="28"/>
      <c r="AR314" s="28"/>
      <c r="AS314" s="28"/>
      <c r="AT314" s="28"/>
      <c r="AU314" s="3"/>
      <c r="AV314" s="26" t="n">
        <v>26.89850616455078</v>
      </c>
      <c r="AW314" s="3" t="s">
        <v>211</v>
      </c>
      <c r="AX314" s="3" t="s">
        <v>211</v>
      </c>
    </row>
    <row r="315" ht="15.0" customHeight="true">
      <c r="A315" s="11" t="s">
        <v>1164</v>
      </c>
      <c r="B315" s="0" t="s">
        <v>1165</v>
      </c>
      <c r="C315" s="0" t="s">
        <v>1166</v>
      </c>
      <c r="D315" s="9" t="s">
        <v>1167</v>
      </c>
      <c r="E315" s="11" t="s">
        <v>1117</v>
      </c>
      <c r="F315" s="11" t="s">
        <v>1168</v>
      </c>
      <c r="G315" s="11" t="s">
        <v>412</v>
      </c>
      <c r="H315" s="11" t="s">
        <v>204</v>
      </c>
      <c r="I315" s="0"/>
      <c r="J315" s="28" t="n">
        <v>44659.0</v>
      </c>
      <c r="L315" s="28" t="s">
        <v>209</v>
      </c>
      <c r="N315" s="2" t="n">
        <v>1.0</v>
      </c>
      <c r="O315" s="2" t="n">
        <v>1.0</v>
      </c>
      <c r="P315" s="3"/>
      <c r="R315" s="3"/>
      <c r="S315" s="28"/>
      <c r="T315" s="28"/>
      <c r="U315" s="28"/>
      <c r="V315" s="28"/>
      <c r="W315" s="28"/>
      <c r="X315" s="28"/>
      <c r="Y315" s="28"/>
      <c r="Z315" s="28"/>
      <c r="AA315" s="28"/>
      <c r="AB315" s="28" t="n">
        <v>42833.0</v>
      </c>
      <c r="AC315" s="28"/>
      <c r="AD315" s="28"/>
      <c r="AE315" s="28"/>
      <c r="AF315" s="28"/>
      <c r="AG315" s="28"/>
      <c r="AH315" s="28"/>
      <c r="AI315" s="28" t="n">
        <v>43478.0</v>
      </c>
      <c r="AJ315" s="28"/>
      <c r="AK315" s="28"/>
      <c r="AL315" s="28"/>
      <c r="AM315" s="3"/>
      <c r="AN315" s="28"/>
      <c r="AO315" s="28" t="n">
        <v>41818.0</v>
      </c>
      <c r="AP315" s="28"/>
      <c r="AQ315" s="28"/>
      <c r="AR315" s="28"/>
      <c r="AS315" s="28"/>
      <c r="AT315" s="28"/>
      <c r="AU315" s="3"/>
      <c r="AV315" s="26" t="n">
        <v>23.243711471557617</v>
      </c>
      <c r="AW315" s="3" t="s">
        <v>211</v>
      </c>
      <c r="AX315" s="3" t="s">
        <v>211</v>
      </c>
    </row>
    <row r="316" ht="15.0" customHeight="true">
      <c r="A316" s="11" t="s">
        <v>1169</v>
      </c>
      <c r="B316" s="0" t="s">
        <v>1170</v>
      </c>
      <c r="C316" s="0" t="s">
        <v>394</v>
      </c>
      <c r="D316" s="9" t="s">
        <v>1167</v>
      </c>
      <c r="E316" s="11" t="s">
        <v>1117</v>
      </c>
      <c r="F316" s="11" t="s">
        <v>1168</v>
      </c>
      <c r="G316" s="11" t="s">
        <v>416</v>
      </c>
      <c r="H316" s="11" t="s">
        <v>204</v>
      </c>
      <c r="I316" s="0"/>
      <c r="N316" s="2" t="n">
        <v>0.0</v>
      </c>
      <c r="O316" s="2" t="n">
        <v>0.0</v>
      </c>
      <c r="P316" s="3"/>
      <c r="R316" s="3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 t="n">
        <v>43478.0</v>
      </c>
      <c r="AJ316" s="28"/>
      <c r="AK316" s="28"/>
      <c r="AL316" s="28"/>
      <c r="AM316" s="3"/>
      <c r="AN316" s="28"/>
      <c r="AO316" s="28"/>
      <c r="AP316" s="28"/>
      <c r="AQ316" s="28"/>
      <c r="AR316" s="28"/>
      <c r="AS316" s="28"/>
      <c r="AT316" s="28"/>
      <c r="AU316" s="3"/>
      <c r="AV316" s="26" t="n">
        <v>23.076587677001953</v>
      </c>
      <c r="AW316" s="3" t="s">
        <v>211</v>
      </c>
      <c r="AX316" s="3" t="s">
        <v>211</v>
      </c>
    </row>
    <row r="317" ht="15.0" customHeight="true">
      <c r="A317" s="11" t="s">
        <v>1171</v>
      </c>
      <c r="B317" s="0" t="s">
        <v>1172</v>
      </c>
      <c r="C317" s="0" t="s">
        <v>1173</v>
      </c>
      <c r="D317" s="9" t="s">
        <v>1174</v>
      </c>
      <c r="E317" s="11" t="s">
        <v>1117</v>
      </c>
      <c r="F317" s="11" t="s">
        <v>1175</v>
      </c>
      <c r="G317" s="11" t="s">
        <v>412</v>
      </c>
      <c r="H317" s="11" t="s">
        <v>204</v>
      </c>
      <c r="I317" s="0"/>
      <c r="L317" s="28" t="s">
        <v>209</v>
      </c>
      <c r="N317" s="2" t="n">
        <v>1.0</v>
      </c>
      <c r="O317" s="2" t="n">
        <v>1.0</v>
      </c>
      <c r="P317" s="3"/>
      <c r="R317" s="3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 t="n">
        <v>43478.0</v>
      </c>
      <c r="AJ317" s="28"/>
      <c r="AK317" s="28"/>
      <c r="AL317" s="28"/>
      <c r="AM317" s="3"/>
      <c r="AN317" s="28"/>
      <c r="AO317" s="28" t="n">
        <v>43424.0</v>
      </c>
      <c r="AP317" s="28"/>
      <c r="AQ317" s="28"/>
      <c r="AR317" s="28"/>
      <c r="AS317" s="28"/>
      <c r="AT317" s="28"/>
      <c r="AU317" s="3"/>
      <c r="AV317" s="26" t="n">
        <v>20.852046966552734</v>
      </c>
      <c r="AW317" s="3" t="s">
        <v>211</v>
      </c>
      <c r="AX317" s="3" t="s">
        <v>211</v>
      </c>
    </row>
    <row r="318" ht="15.0" customHeight="true">
      <c r="A318" s="11" t="s">
        <v>1176</v>
      </c>
      <c r="B318" s="0" t="s">
        <v>1177</v>
      </c>
      <c r="C318" s="0" t="s">
        <v>222</v>
      </c>
      <c r="D318" s="9" t="s">
        <v>1174</v>
      </c>
      <c r="E318" s="11" t="s">
        <v>1117</v>
      </c>
      <c r="F318" s="11" t="s">
        <v>1175</v>
      </c>
      <c r="G318" s="11" t="s">
        <v>416</v>
      </c>
      <c r="H318" s="11" t="s">
        <v>204</v>
      </c>
      <c r="I318" s="0"/>
      <c r="N318" s="2" t="n">
        <v>0.0</v>
      </c>
      <c r="O318" s="2" t="n">
        <v>0.0</v>
      </c>
      <c r="P318" s="3"/>
      <c r="R318" s="3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3"/>
      <c r="AN318" s="28"/>
      <c r="AO318" s="28"/>
      <c r="AP318" s="28"/>
      <c r="AQ318" s="28"/>
      <c r="AR318" s="28"/>
      <c r="AS318" s="28"/>
      <c r="AT318" s="28"/>
      <c r="AU318" s="3"/>
      <c r="AV318" s="26" t="n">
        <v>21.849306106567383</v>
      </c>
      <c r="AW318" s="3" t="s">
        <v>211</v>
      </c>
      <c r="AX318" s="3" t="s">
        <v>211</v>
      </c>
    </row>
    <row r="319" ht="15.0" customHeight="true">
      <c r="A319" s="11" t="s">
        <v>1178</v>
      </c>
      <c r="B319" s="0" t="s">
        <v>1157</v>
      </c>
      <c r="C319" s="0" t="s">
        <v>234</v>
      </c>
      <c r="D319" s="9" t="s">
        <v>1174</v>
      </c>
      <c r="E319" s="11" t="s">
        <v>1117</v>
      </c>
      <c r="F319" s="11" t="s">
        <v>1175</v>
      </c>
      <c r="G319" s="11" t="s">
        <v>416</v>
      </c>
      <c r="H319" s="11" t="s">
        <v>204</v>
      </c>
      <c r="I319" s="0"/>
      <c r="L319" s="28" t="s">
        <v>209</v>
      </c>
      <c r="N319" s="2" t="n">
        <v>1.0</v>
      </c>
      <c r="O319" s="2" t="n">
        <v>1.0</v>
      </c>
      <c r="P319" s="3"/>
      <c r="R319" s="3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 t="n">
        <v>41756.0</v>
      </c>
      <c r="AK319" s="28"/>
      <c r="AL319" s="28"/>
      <c r="AM319" s="3"/>
      <c r="AN319" s="28"/>
      <c r="AO319" s="28" t="n">
        <v>42823.0</v>
      </c>
      <c r="AP319" s="28"/>
      <c r="AQ319" s="28"/>
      <c r="AR319" s="28"/>
      <c r="AS319" s="28"/>
      <c r="AT319" s="28"/>
      <c r="AU319" s="3"/>
      <c r="AV319" s="26" t="n">
        <v>24.312204360961914</v>
      </c>
      <c r="AW319" s="3" t="s">
        <v>211</v>
      </c>
      <c r="AX319" s="3" t="s">
        <v>211</v>
      </c>
    </row>
    <row r="320" ht="15.0" customHeight="true">
      <c r="A320" s="11" t="s">
        <v>1179</v>
      </c>
      <c r="B320" s="0" t="s">
        <v>1180</v>
      </c>
      <c r="C320" s="0" t="s">
        <v>697</v>
      </c>
      <c r="D320" s="9" t="s">
        <v>1181</v>
      </c>
      <c r="E320" s="11" t="s">
        <v>1117</v>
      </c>
      <c r="F320" s="11" t="s">
        <v>1182</v>
      </c>
      <c r="G320" s="11" t="s">
        <v>421</v>
      </c>
      <c r="H320" s="11" t="s">
        <v>204</v>
      </c>
      <c r="I320" s="0"/>
      <c r="N320" s="2" t="n">
        <v>0.0</v>
      </c>
      <c r="O320" s="2" t="n">
        <v>0.0</v>
      </c>
      <c r="P320" s="3"/>
      <c r="R320" s="3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3"/>
      <c r="AN320" s="28"/>
      <c r="AO320" s="28"/>
      <c r="AP320" s="28"/>
      <c r="AQ320" s="28"/>
      <c r="AR320" s="28"/>
      <c r="AS320" s="28"/>
      <c r="AT320" s="28"/>
      <c r="AU320" s="3"/>
      <c r="AV320" s="26" t="n">
        <v>49.35878372192383</v>
      </c>
      <c r="AW320" s="3" t="s">
        <v>211</v>
      </c>
      <c r="AX320" s="3" t="s">
        <v>204</v>
      </c>
    </row>
    <row r="321" ht="15.0" customHeight="true">
      <c r="A321" s="11" t="s">
        <v>1183</v>
      </c>
      <c r="B321" s="0" t="s">
        <v>1184</v>
      </c>
      <c r="C321" s="0" t="s">
        <v>1185</v>
      </c>
      <c r="D321" s="9" t="s">
        <v>1186</v>
      </c>
      <c r="E321" s="11" t="s">
        <v>1117</v>
      </c>
      <c r="F321" s="11" t="s">
        <v>1187</v>
      </c>
      <c r="G321" s="11" t="s">
        <v>430</v>
      </c>
      <c r="H321" s="11" t="s">
        <v>204</v>
      </c>
      <c r="I321" s="0"/>
      <c r="N321" s="2" t="n">
        <v>0.0</v>
      </c>
      <c r="O321" s="2" t="n">
        <v>0.0</v>
      </c>
      <c r="P321" s="3"/>
      <c r="R321" s="3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3"/>
      <c r="AN321" s="28"/>
      <c r="AO321" s="28"/>
      <c r="AP321" s="28"/>
      <c r="AQ321" s="28"/>
      <c r="AR321" s="28"/>
      <c r="AS321" s="28"/>
      <c r="AT321" s="28"/>
      <c r="AU321" s="3"/>
      <c r="AV321" s="26" t="n">
        <v>44.29302978515625</v>
      </c>
      <c r="AW321" s="3" t="s">
        <v>211</v>
      </c>
      <c r="AX321" s="3" t="s">
        <v>204</v>
      </c>
    </row>
    <row r="322" ht="15.0" customHeight="true">
      <c r="A322" s="11" t="s">
        <v>1188</v>
      </c>
      <c r="B322" s="0" t="s">
        <v>1189</v>
      </c>
      <c r="C322" s="0" t="s">
        <v>367</v>
      </c>
      <c r="D322" s="9" t="s">
        <v>1186</v>
      </c>
      <c r="E322" s="11" t="s">
        <v>1117</v>
      </c>
      <c r="F322" s="11" t="s">
        <v>1187</v>
      </c>
      <c r="G322" s="11" t="s">
        <v>333</v>
      </c>
      <c r="H322" s="11" t="s">
        <v>204</v>
      </c>
      <c r="I322" s="0"/>
      <c r="N322" s="2" t="n">
        <v>0.0</v>
      </c>
      <c r="O322" s="2" t="n">
        <v>0.0</v>
      </c>
      <c r="P322" s="3"/>
      <c r="R322" s="3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3"/>
      <c r="AN322" s="28"/>
      <c r="AO322" s="28"/>
      <c r="AP322" s="28"/>
      <c r="AQ322" s="28"/>
      <c r="AR322" s="28"/>
      <c r="AS322" s="28"/>
      <c r="AT322" s="28"/>
      <c r="AU322" s="3"/>
      <c r="AV322" s="26" t="n">
        <v>39.865745544433594</v>
      </c>
      <c r="AW322" s="3" t="s">
        <v>211</v>
      </c>
      <c r="AX322" s="3" t="s">
        <v>204</v>
      </c>
    </row>
    <row r="323" ht="15.0" customHeight="true">
      <c r="A323" s="11" t="s">
        <v>1190</v>
      </c>
      <c r="B323" s="0" t="s">
        <v>1191</v>
      </c>
      <c r="C323" s="0" t="s">
        <v>640</v>
      </c>
      <c r="D323" s="9" t="s">
        <v>1186</v>
      </c>
      <c r="E323" s="11" t="s">
        <v>1117</v>
      </c>
      <c r="F323" s="11" t="s">
        <v>1187</v>
      </c>
      <c r="G323" s="11" t="s">
        <v>333</v>
      </c>
      <c r="H323" s="11" t="s">
        <v>204</v>
      </c>
      <c r="I323" s="0"/>
      <c r="N323" s="2" t="n">
        <v>0.0</v>
      </c>
      <c r="O323" s="2" t="n">
        <v>0.0</v>
      </c>
      <c r="P323" s="3"/>
      <c r="R323" s="3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3"/>
      <c r="AN323" s="28"/>
      <c r="AO323" s="28"/>
      <c r="AP323" s="28"/>
      <c r="AQ323" s="28"/>
      <c r="AR323" s="28"/>
      <c r="AS323" s="28"/>
      <c r="AT323" s="28"/>
      <c r="AU323" s="3"/>
      <c r="AV323" s="26" t="n">
        <v>37.03275680541992</v>
      </c>
      <c r="AW323" s="3" t="s">
        <v>211</v>
      </c>
      <c r="AX323" s="3" t="s">
        <v>204</v>
      </c>
    </row>
    <row r="324" ht="15.0" customHeight="true">
      <c r="A324" s="11" t="s">
        <v>1192</v>
      </c>
      <c r="B324" s="0" t="s">
        <v>1193</v>
      </c>
      <c r="C324" s="0" t="s">
        <v>1194</v>
      </c>
      <c r="D324" s="9" t="s">
        <v>1186</v>
      </c>
      <c r="E324" s="11" t="s">
        <v>1117</v>
      </c>
      <c r="F324" s="11" t="s">
        <v>1187</v>
      </c>
      <c r="G324" s="11" t="s">
        <v>333</v>
      </c>
      <c r="H324" s="11" t="s">
        <v>204</v>
      </c>
      <c r="I324" s="0"/>
      <c r="N324" s="2" t="n">
        <v>0.0</v>
      </c>
      <c r="O324" s="2" t="n">
        <v>0.0</v>
      </c>
      <c r="P324" s="3"/>
      <c r="R324" s="3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3"/>
      <c r="AN324" s="28"/>
      <c r="AO324" s="28"/>
      <c r="AP324" s="28"/>
      <c r="AQ324" s="28"/>
      <c r="AR324" s="28"/>
      <c r="AS324" s="28"/>
      <c r="AT324" s="28"/>
      <c r="AU324" s="3"/>
      <c r="AV324" s="26" t="n">
        <v>32.983436584472656</v>
      </c>
      <c r="AW324" s="3" t="s">
        <v>211</v>
      </c>
      <c r="AX324" s="3" t="s">
        <v>204</v>
      </c>
    </row>
    <row r="325" ht="15.0" customHeight="true">
      <c r="A325" s="11" t="s">
        <v>1195</v>
      </c>
      <c r="B325" s="0" t="s">
        <v>1196</v>
      </c>
      <c r="C325" s="0" t="s">
        <v>1197</v>
      </c>
      <c r="D325" s="9" t="s">
        <v>1186</v>
      </c>
      <c r="E325" s="11" t="s">
        <v>1117</v>
      </c>
      <c r="F325" s="11" t="s">
        <v>1187</v>
      </c>
      <c r="G325" s="11" t="s">
        <v>333</v>
      </c>
      <c r="H325" s="11" t="s">
        <v>204</v>
      </c>
      <c r="I325" s="0"/>
      <c r="N325" s="2" t="n">
        <v>0.0</v>
      </c>
      <c r="O325" s="2" t="n">
        <v>0.0</v>
      </c>
      <c r="P325" s="3"/>
      <c r="R325" s="3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3"/>
      <c r="AN325" s="28"/>
      <c r="AO325" s="28"/>
      <c r="AP325" s="28"/>
      <c r="AQ325" s="28"/>
      <c r="AR325" s="28"/>
      <c r="AS325" s="28"/>
      <c r="AT325" s="28"/>
      <c r="AU325" s="3"/>
      <c r="AV325" s="26" t="n">
        <v>40.3697395324707</v>
      </c>
      <c r="AW325" s="3" t="s">
        <v>211</v>
      </c>
      <c r="AX325" s="3" t="s">
        <v>204</v>
      </c>
    </row>
    <row r="326" ht="15.0" customHeight="true">
      <c r="A326" s="11" t="s">
        <v>1198</v>
      </c>
      <c r="B326" s="0" t="s">
        <v>1199</v>
      </c>
      <c r="C326" s="0" t="s">
        <v>1200</v>
      </c>
      <c r="D326" s="9" t="s">
        <v>1186</v>
      </c>
      <c r="E326" s="11" t="s">
        <v>1117</v>
      </c>
      <c r="F326" s="11" t="s">
        <v>1187</v>
      </c>
      <c r="G326" s="11" t="s">
        <v>333</v>
      </c>
      <c r="H326" s="11" t="s">
        <v>204</v>
      </c>
      <c r="I326" s="0"/>
      <c r="N326" s="2" t="n">
        <v>0.0</v>
      </c>
      <c r="O326" s="2" t="n">
        <v>0.0</v>
      </c>
      <c r="P326" s="3"/>
      <c r="R326" s="3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3"/>
      <c r="AN326" s="28"/>
      <c r="AO326" s="28"/>
      <c r="AP326" s="28"/>
      <c r="AQ326" s="28"/>
      <c r="AR326" s="28"/>
      <c r="AS326" s="28"/>
      <c r="AT326" s="28"/>
      <c r="AU326" s="3"/>
      <c r="AV326" s="26" t="n">
        <v>50.69302749633789</v>
      </c>
      <c r="AW326" s="3" t="s">
        <v>211</v>
      </c>
      <c r="AX326" s="3" t="s">
        <v>204</v>
      </c>
    </row>
    <row r="327" ht="15.0" customHeight="true">
      <c r="A327" s="11" t="s">
        <v>1201</v>
      </c>
      <c r="B327" s="0" t="s">
        <v>1202</v>
      </c>
      <c r="C327" s="0" t="s">
        <v>1146</v>
      </c>
      <c r="D327" s="9" t="s">
        <v>1203</v>
      </c>
      <c r="E327" s="11" t="s">
        <v>1204</v>
      </c>
      <c r="F327" s="11" t="s">
        <v>1204</v>
      </c>
      <c r="G327" s="11" t="s">
        <v>289</v>
      </c>
      <c r="H327" s="11" t="s">
        <v>204</v>
      </c>
      <c r="I327" s="0"/>
      <c r="K327" s="28" t="n">
        <v>43708.0</v>
      </c>
      <c r="N327" s="2" t="n">
        <v>0.0</v>
      </c>
      <c r="O327" s="2" t="n">
        <v>1.0</v>
      </c>
      <c r="P327" s="3"/>
      <c r="R327" s="3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3"/>
      <c r="AN327" s="28"/>
      <c r="AO327" s="28"/>
      <c r="AP327" s="28"/>
      <c r="AQ327" s="28"/>
      <c r="AR327" s="28"/>
      <c r="AS327" s="28"/>
      <c r="AT327" s="28"/>
      <c r="AU327" s="3"/>
      <c r="AV327" s="26" t="n">
        <v>46.827274322509766</v>
      </c>
      <c r="AW327" s="3" t="s">
        <v>211</v>
      </c>
      <c r="AX327" s="3" t="s">
        <v>204</v>
      </c>
    </row>
    <row r="328" ht="15.0" customHeight="true">
      <c r="A328" s="11" t="s">
        <v>1205</v>
      </c>
      <c r="B328" s="0" t="s">
        <v>1206</v>
      </c>
      <c r="C328" s="0" t="s">
        <v>643</v>
      </c>
      <c r="D328" s="9" t="s">
        <v>1203</v>
      </c>
      <c r="E328" s="11" t="s">
        <v>1204</v>
      </c>
      <c r="F328" s="11" t="s">
        <v>1204</v>
      </c>
      <c r="G328" s="11" t="s">
        <v>458</v>
      </c>
      <c r="H328" s="11" t="s">
        <v>204</v>
      </c>
      <c r="I328" s="0"/>
      <c r="N328" s="2" t="n">
        <v>0.0</v>
      </c>
      <c r="O328" s="2" t="n">
        <v>0.0</v>
      </c>
      <c r="P328" s="3"/>
      <c r="R328" s="3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3"/>
      <c r="AN328" s="28"/>
      <c r="AO328" s="28"/>
      <c r="AP328" s="28"/>
      <c r="AQ328" s="28"/>
      <c r="AR328" s="28"/>
      <c r="AS328" s="28"/>
      <c r="AT328" s="28"/>
      <c r="AU328" s="3"/>
      <c r="AV328" s="26" t="n">
        <v>48.4437141418457</v>
      </c>
      <c r="AW328" s="3" t="s">
        <v>211</v>
      </c>
      <c r="AX328" s="3" t="s">
        <v>204</v>
      </c>
    </row>
    <row r="329" ht="15.0" customHeight="true">
      <c r="A329" s="11" t="s">
        <v>1207</v>
      </c>
      <c r="B329" s="0" t="s">
        <v>1208</v>
      </c>
      <c r="C329" s="0" t="s">
        <v>234</v>
      </c>
      <c r="D329" s="9" t="s">
        <v>1203</v>
      </c>
      <c r="E329" s="11" t="s">
        <v>1204</v>
      </c>
      <c r="F329" s="11" t="s">
        <v>1204</v>
      </c>
      <c r="G329" s="11" t="s">
        <v>458</v>
      </c>
      <c r="H329" s="11" t="s">
        <v>204</v>
      </c>
      <c r="I329" s="0"/>
      <c r="K329" s="28" t="n">
        <v>44847.0</v>
      </c>
      <c r="N329" s="2" t="n">
        <v>0.0</v>
      </c>
      <c r="O329" s="2" t="n">
        <v>1.0</v>
      </c>
      <c r="P329" s="3"/>
      <c r="R329" s="3"/>
      <c r="S329" s="28"/>
      <c r="T329" s="28"/>
      <c r="U329" s="28" t="n">
        <v>43022.0</v>
      </c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3"/>
      <c r="AN329" s="28"/>
      <c r="AO329" s="28"/>
      <c r="AP329" s="28"/>
      <c r="AQ329" s="28"/>
      <c r="AR329" s="28"/>
      <c r="AS329" s="28"/>
      <c r="AT329" s="28"/>
      <c r="AU329" s="3"/>
      <c r="AV329" s="26" t="n">
        <v>61.50672912597656</v>
      </c>
      <c r="AW329" s="3" t="s">
        <v>211</v>
      </c>
      <c r="AX329" s="3" t="s">
        <v>204</v>
      </c>
    </row>
    <row r="330" ht="15.0" customHeight="true">
      <c r="A330" s="11" t="s">
        <v>1209</v>
      </c>
      <c r="B330" s="0" t="s">
        <v>1210</v>
      </c>
      <c r="C330" s="0" t="s">
        <v>1211</v>
      </c>
      <c r="D330" s="9" t="s">
        <v>1203</v>
      </c>
      <c r="E330" s="11" t="s">
        <v>1204</v>
      </c>
      <c r="F330" s="11" t="s">
        <v>1204</v>
      </c>
      <c r="G330" s="11" t="s">
        <v>458</v>
      </c>
      <c r="H330" s="11" t="s">
        <v>204</v>
      </c>
      <c r="I330" s="0"/>
      <c r="N330" s="2" t="n">
        <v>0.0</v>
      </c>
      <c r="O330" s="2" t="n">
        <v>0.0</v>
      </c>
      <c r="P330" s="3"/>
      <c r="R330" s="3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3"/>
      <c r="AN330" s="28"/>
      <c r="AO330" s="28"/>
      <c r="AP330" s="28"/>
      <c r="AQ330" s="28"/>
      <c r="AR330" s="28"/>
      <c r="AS330" s="28"/>
      <c r="AT330" s="28"/>
      <c r="AU330" s="3"/>
      <c r="AV330" s="26" t="n">
        <v>45.70398712158203</v>
      </c>
      <c r="AW330" s="3" t="s">
        <v>211</v>
      </c>
      <c r="AX330" s="3" t="s">
        <v>204</v>
      </c>
    </row>
    <row r="331" ht="15.0" customHeight="true">
      <c r="A331" s="11" t="s">
        <v>1212</v>
      </c>
      <c r="B331" s="0" t="s">
        <v>1213</v>
      </c>
      <c r="C331" s="0" t="s">
        <v>234</v>
      </c>
      <c r="D331" s="9" t="s">
        <v>1203</v>
      </c>
      <c r="E331" s="11" t="s">
        <v>1204</v>
      </c>
      <c r="F331" s="11" t="s">
        <v>1204</v>
      </c>
      <c r="G331" s="11" t="s">
        <v>293</v>
      </c>
      <c r="H331" s="11" t="s">
        <v>204</v>
      </c>
      <c r="I331" s="0"/>
      <c r="N331" s="2" t="n">
        <v>0.0</v>
      </c>
      <c r="O331" s="2" t="n">
        <v>0.0</v>
      </c>
      <c r="P331" s="3"/>
      <c r="R331" s="3"/>
      <c r="S331" s="28"/>
      <c r="T331" s="28"/>
      <c r="U331" s="28"/>
      <c r="V331" s="28" t="n">
        <v>43022.0</v>
      </c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3"/>
      <c r="AN331" s="28"/>
      <c r="AO331" s="28"/>
      <c r="AP331" s="28"/>
      <c r="AQ331" s="28"/>
      <c r="AR331" s="28"/>
      <c r="AS331" s="28"/>
      <c r="AT331" s="28"/>
      <c r="AU331" s="3"/>
      <c r="AV331" s="26" t="n">
        <v>67.66014862060547</v>
      </c>
      <c r="AW331" s="3" t="s">
        <v>211</v>
      </c>
      <c r="AX331" s="3" t="s">
        <v>204</v>
      </c>
    </row>
    <row r="332" ht="15.0" customHeight="true">
      <c r="A332" s="11" t="s">
        <v>1214</v>
      </c>
      <c r="B332" s="0" t="s">
        <v>1215</v>
      </c>
      <c r="C332" s="0" t="s">
        <v>870</v>
      </c>
      <c r="D332" s="9" t="s">
        <v>1203</v>
      </c>
      <c r="E332" s="11" t="s">
        <v>1204</v>
      </c>
      <c r="F332" s="11" t="s">
        <v>1204</v>
      </c>
      <c r="G332" s="11" t="s">
        <v>297</v>
      </c>
      <c r="H332" s="11" t="s">
        <v>204</v>
      </c>
      <c r="I332" s="0"/>
      <c r="N332" s="2" t="n">
        <v>0.0</v>
      </c>
      <c r="O332" s="2" t="n">
        <v>0.0</v>
      </c>
      <c r="P332" s="3"/>
      <c r="R332" s="3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3"/>
      <c r="AN332" s="28"/>
      <c r="AO332" s="28"/>
      <c r="AP332" s="28"/>
      <c r="AQ332" s="28"/>
      <c r="AR332" s="28"/>
      <c r="AS332" s="28"/>
      <c r="AT332" s="28"/>
      <c r="AU332" s="3"/>
      <c r="AV332" s="26" t="n">
        <v>44.402618408203125</v>
      </c>
      <c r="AW332" s="3" t="s">
        <v>211</v>
      </c>
      <c r="AX332" s="3" t="s">
        <v>204</v>
      </c>
    </row>
    <row r="333" ht="15.0" customHeight="true">
      <c r="A333" s="11" t="s">
        <v>1216</v>
      </c>
      <c r="B333" s="0" t="s">
        <v>1217</v>
      </c>
      <c r="C333" s="0" t="s">
        <v>359</v>
      </c>
      <c r="D333" s="9" t="s">
        <v>1203</v>
      </c>
      <c r="E333" s="11" t="s">
        <v>1204</v>
      </c>
      <c r="F333" s="11" t="s">
        <v>1204</v>
      </c>
      <c r="G333" s="11" t="s">
        <v>305</v>
      </c>
      <c r="H333" s="11" t="s">
        <v>204</v>
      </c>
      <c r="I333" s="0"/>
      <c r="N333" s="2" t="n">
        <v>0.0</v>
      </c>
      <c r="O333" s="2" t="n">
        <v>0.0</v>
      </c>
      <c r="P333" s="3"/>
      <c r="R333" s="3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3"/>
      <c r="AN333" s="28"/>
      <c r="AO333" s="28"/>
      <c r="AP333" s="28"/>
      <c r="AQ333" s="28"/>
      <c r="AR333" s="28"/>
      <c r="AS333" s="28"/>
      <c r="AT333" s="28"/>
      <c r="AU333" s="3"/>
      <c r="AV333" s="26" t="n">
        <v>46.095767974853516</v>
      </c>
      <c r="AW333" s="3" t="s">
        <v>211</v>
      </c>
      <c r="AX333" s="3" t="s">
        <v>204</v>
      </c>
    </row>
    <row r="334" ht="15.0" customHeight="true">
      <c r="A334" s="11" t="s">
        <v>1218</v>
      </c>
      <c r="B334" s="0" t="s">
        <v>1210</v>
      </c>
      <c r="C334" s="0" t="s">
        <v>218</v>
      </c>
      <c r="D334" s="9" t="s">
        <v>1203</v>
      </c>
      <c r="E334" s="11" t="s">
        <v>1204</v>
      </c>
      <c r="F334" s="11" t="s">
        <v>1204</v>
      </c>
      <c r="G334" s="11" t="s">
        <v>305</v>
      </c>
      <c r="H334" s="11" t="s">
        <v>204</v>
      </c>
      <c r="I334" s="0"/>
      <c r="N334" s="2" t="n">
        <v>0.0</v>
      </c>
      <c r="O334" s="2" t="n">
        <v>0.0</v>
      </c>
      <c r="P334" s="3"/>
      <c r="R334" s="3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3"/>
      <c r="AN334" s="28"/>
      <c r="AO334" s="28"/>
      <c r="AP334" s="28"/>
      <c r="AQ334" s="28"/>
      <c r="AR334" s="28"/>
      <c r="AS334" s="28"/>
      <c r="AT334" s="28"/>
      <c r="AU334" s="3"/>
      <c r="AV334" s="26" t="n">
        <v>45.55330276489258</v>
      </c>
      <c r="AW334" s="3" t="s">
        <v>211</v>
      </c>
      <c r="AX334" s="3" t="s">
        <v>204</v>
      </c>
    </row>
    <row r="335" ht="15.0" customHeight="true">
      <c r="A335" s="11" t="s">
        <v>1219</v>
      </c>
      <c r="B335" s="0" t="s">
        <v>1217</v>
      </c>
      <c r="C335" s="0" t="s">
        <v>1220</v>
      </c>
      <c r="D335" s="9" t="s">
        <v>1221</v>
      </c>
      <c r="E335" s="11" t="s">
        <v>1204</v>
      </c>
      <c r="F335" s="11" t="s">
        <v>1222</v>
      </c>
      <c r="G335" s="11" t="s">
        <v>1223</v>
      </c>
      <c r="H335" s="11" t="s">
        <v>204</v>
      </c>
      <c r="I335" s="0"/>
      <c r="N335" s="2" t="n">
        <v>0.0</v>
      </c>
      <c r="O335" s="2" t="n">
        <v>0.0</v>
      </c>
      <c r="P335" s="3"/>
      <c r="R335" s="3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3"/>
      <c r="AN335" s="28"/>
      <c r="AO335" s="28"/>
      <c r="AP335" s="28"/>
      <c r="AQ335" s="28"/>
      <c r="AR335" s="28"/>
      <c r="AS335" s="28"/>
      <c r="AT335" s="28"/>
      <c r="AU335" s="3"/>
      <c r="AV335" s="26" t="n">
        <v>17.94234275817871</v>
      </c>
      <c r="AW335" s="3" t="s">
        <v>211</v>
      </c>
      <c r="AX335" s="3" t="s">
        <v>651</v>
      </c>
    </row>
    <row r="336" ht="15.0" customHeight="true">
      <c r="A336" s="11" t="s">
        <v>1224</v>
      </c>
      <c r="B336" s="0" t="s">
        <v>1225</v>
      </c>
      <c r="C336" s="0" t="s">
        <v>608</v>
      </c>
      <c r="D336" s="9" t="s">
        <v>1221</v>
      </c>
      <c r="E336" s="11" t="s">
        <v>1204</v>
      </c>
      <c r="F336" s="11" t="s">
        <v>1222</v>
      </c>
      <c r="G336" s="11" t="s">
        <v>1226</v>
      </c>
      <c r="H336" s="11" t="s">
        <v>204</v>
      </c>
      <c r="I336" s="0"/>
      <c r="N336" s="2" t="n">
        <v>0.0</v>
      </c>
      <c r="O336" s="2" t="n">
        <v>0.0</v>
      </c>
      <c r="P336" s="3"/>
      <c r="R336" s="3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3"/>
      <c r="AN336" s="28"/>
      <c r="AO336" s="28"/>
      <c r="AP336" s="28"/>
      <c r="AQ336" s="28"/>
      <c r="AR336" s="28"/>
      <c r="AS336" s="28"/>
      <c r="AT336" s="28"/>
      <c r="AU336" s="3"/>
      <c r="AV336" s="26" t="n">
        <v>17.808210372924805</v>
      </c>
      <c r="AW336" s="3" t="s">
        <v>211</v>
      </c>
      <c r="AX336" s="3" t="s">
        <v>651</v>
      </c>
    </row>
    <row r="337" ht="15.0" customHeight="true">
      <c r="A337" s="11" t="s">
        <v>1227</v>
      </c>
      <c r="B337" s="0" t="s">
        <v>1213</v>
      </c>
      <c r="C337" s="0" t="s">
        <v>656</v>
      </c>
      <c r="D337" s="9" t="s">
        <v>1221</v>
      </c>
      <c r="E337" s="11" t="s">
        <v>1204</v>
      </c>
      <c r="F337" s="11" t="s">
        <v>1222</v>
      </c>
      <c r="G337" s="11" t="s">
        <v>1226</v>
      </c>
      <c r="H337" s="11" t="s">
        <v>204</v>
      </c>
      <c r="I337" s="0"/>
      <c r="N337" s="2" t="n">
        <v>0.0</v>
      </c>
      <c r="O337" s="2" t="n">
        <v>0.0</v>
      </c>
      <c r="P337" s="3"/>
      <c r="R337" s="3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3"/>
      <c r="AN337" s="28"/>
      <c r="AO337" s="28"/>
      <c r="AP337" s="28"/>
      <c r="AQ337" s="28"/>
      <c r="AR337" s="28"/>
      <c r="AS337" s="28"/>
      <c r="AT337" s="28"/>
      <c r="AU337" s="3"/>
      <c r="AV337" s="26" t="n">
        <v>17.528759002685547</v>
      </c>
      <c r="AW337" s="3" t="s">
        <v>651</v>
      </c>
      <c r="AX337" s="3" t="s">
        <v>651</v>
      </c>
    </row>
    <row r="338" ht="15.0" customHeight="true">
      <c r="A338" s="11" t="s">
        <v>1228</v>
      </c>
      <c r="B338" s="0" t="s">
        <v>1208</v>
      </c>
      <c r="C338" s="0" t="s">
        <v>218</v>
      </c>
      <c r="D338" s="9" t="s">
        <v>1221</v>
      </c>
      <c r="E338" s="11" t="s">
        <v>1204</v>
      </c>
      <c r="F338" s="11" t="s">
        <v>1222</v>
      </c>
      <c r="G338" s="11" t="s">
        <v>1226</v>
      </c>
      <c r="H338" s="11" t="s">
        <v>204</v>
      </c>
      <c r="I338" s="0"/>
      <c r="N338" s="2" t="n">
        <v>0.0</v>
      </c>
      <c r="O338" s="2" t="n">
        <v>0.0</v>
      </c>
      <c r="P338" s="3"/>
      <c r="R338" s="3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3"/>
      <c r="AN338" s="28"/>
      <c r="AO338" s="28"/>
      <c r="AP338" s="28"/>
      <c r="AQ338" s="28"/>
      <c r="AR338" s="28"/>
      <c r="AS338" s="28"/>
      <c r="AT338" s="28"/>
      <c r="AU338" s="3"/>
      <c r="AV338" s="26" t="n">
        <v>17.758895874023438</v>
      </c>
      <c r="AW338" s="3" t="s">
        <v>211</v>
      </c>
      <c r="AX338" s="3" t="s">
        <v>651</v>
      </c>
    </row>
    <row r="339" ht="15.0" customHeight="true">
      <c r="A339" s="11" t="s">
        <v>1229</v>
      </c>
      <c r="B339" s="0" t="s">
        <v>1230</v>
      </c>
      <c r="C339" s="0" t="s">
        <v>250</v>
      </c>
      <c r="D339" s="9" t="s">
        <v>1221</v>
      </c>
      <c r="E339" s="11" t="s">
        <v>1204</v>
      </c>
      <c r="F339" s="11" t="s">
        <v>1222</v>
      </c>
      <c r="G339" s="11" t="s">
        <v>1226</v>
      </c>
      <c r="H339" s="11" t="s">
        <v>204</v>
      </c>
      <c r="I339" s="0"/>
      <c r="N339" s="2" t="n">
        <v>0.0</v>
      </c>
      <c r="O339" s="2" t="n">
        <v>0.0</v>
      </c>
      <c r="P339" s="3"/>
      <c r="R339" s="3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3"/>
      <c r="AN339" s="28"/>
      <c r="AO339" s="28"/>
      <c r="AP339" s="28"/>
      <c r="AQ339" s="28"/>
      <c r="AR339" s="28"/>
      <c r="AS339" s="28"/>
      <c r="AT339" s="28"/>
      <c r="AU339" s="3"/>
      <c r="AV339" s="26" t="n">
        <v>17.44108772277832</v>
      </c>
      <c r="AW339" s="3" t="s">
        <v>651</v>
      </c>
      <c r="AX339" s="3" t="s">
        <v>651</v>
      </c>
    </row>
    <row r="340" ht="15.0" customHeight="true">
      <c r="A340" s="11" t="s">
        <v>1231</v>
      </c>
      <c r="B340" s="0" t="s">
        <v>1217</v>
      </c>
      <c r="C340" s="0" t="s">
        <v>1232</v>
      </c>
      <c r="D340" s="9" t="s">
        <v>1233</v>
      </c>
      <c r="E340" s="11" t="s">
        <v>1204</v>
      </c>
      <c r="F340" s="11" t="s">
        <v>1234</v>
      </c>
      <c r="G340" s="11" t="s">
        <v>1235</v>
      </c>
      <c r="H340" s="11" t="s">
        <v>204</v>
      </c>
      <c r="I340" s="0"/>
      <c r="L340" s="28" t="s">
        <v>209</v>
      </c>
      <c r="N340" s="2" t="n">
        <v>1.0</v>
      </c>
      <c r="O340" s="2" t="n">
        <v>1.0</v>
      </c>
      <c r="P340" s="3"/>
      <c r="R340" s="3"/>
      <c r="S340" s="28"/>
      <c r="T340" s="28"/>
      <c r="U340" s="28"/>
      <c r="V340" s="28"/>
      <c r="W340" s="28"/>
      <c r="X340" s="28"/>
      <c r="Y340" s="28"/>
      <c r="Z340" s="28" t="n">
        <v>42672.0</v>
      </c>
      <c r="AA340" s="28" t="n">
        <v>43211.0</v>
      </c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3"/>
      <c r="AN340" s="28"/>
      <c r="AO340" s="28" t="n">
        <v>41430.0</v>
      </c>
      <c r="AP340" s="28"/>
      <c r="AQ340" s="28"/>
      <c r="AR340" s="28"/>
      <c r="AS340" s="28"/>
      <c r="AT340" s="28"/>
      <c r="AU340" s="3"/>
      <c r="AV340" s="26" t="n">
        <v>19.75067710876465</v>
      </c>
      <c r="AW340" s="3" t="s">
        <v>211</v>
      </c>
      <c r="AX340" s="3" t="s">
        <v>211</v>
      </c>
    </row>
    <row r="341" ht="15.0" customHeight="true">
      <c r="A341" s="11" t="s">
        <v>1236</v>
      </c>
      <c r="B341" s="0" t="s">
        <v>1237</v>
      </c>
      <c r="C341" s="0" t="s">
        <v>1238</v>
      </c>
      <c r="D341" s="9" t="s">
        <v>1233</v>
      </c>
      <c r="E341" s="11" t="s">
        <v>1204</v>
      </c>
      <c r="F341" s="11" t="s">
        <v>1234</v>
      </c>
      <c r="G341" s="11" t="s">
        <v>1239</v>
      </c>
      <c r="H341" s="11" t="s">
        <v>204</v>
      </c>
      <c r="I341" s="0"/>
      <c r="N341" s="2" t="n">
        <v>0.0</v>
      </c>
      <c r="O341" s="2" t="n">
        <v>0.0</v>
      </c>
      <c r="P341" s="3"/>
      <c r="R341" s="3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3"/>
      <c r="AN341" s="28"/>
      <c r="AO341" s="28"/>
      <c r="AP341" s="28"/>
      <c r="AQ341" s="28"/>
      <c r="AR341" s="28"/>
      <c r="AS341" s="28"/>
      <c r="AT341" s="28"/>
      <c r="AU341" s="3"/>
      <c r="AV341" s="26" t="n">
        <v>23.342342376708984</v>
      </c>
      <c r="AW341" s="3" t="s">
        <v>211</v>
      </c>
      <c r="AX341" s="3" t="s">
        <v>211</v>
      </c>
    </row>
    <row r="342" ht="15.0" customHeight="true">
      <c r="A342" s="11" t="s">
        <v>1240</v>
      </c>
      <c r="B342" s="0" t="s">
        <v>1241</v>
      </c>
      <c r="C342" s="0" t="s">
        <v>611</v>
      </c>
      <c r="D342" s="9" t="s">
        <v>1242</v>
      </c>
      <c r="E342" s="11" t="s">
        <v>1204</v>
      </c>
      <c r="F342" s="11" t="s">
        <v>1243</v>
      </c>
      <c r="G342" s="11" t="s">
        <v>1244</v>
      </c>
      <c r="H342" s="11" t="s">
        <v>204</v>
      </c>
      <c r="I342" s="0"/>
      <c r="J342" s="77" t="n">
        <v>43343.0</v>
      </c>
      <c r="L342" s="28" t="s">
        <v>209</v>
      </c>
      <c r="N342" s="2" t="n">
        <v>1.0</v>
      </c>
      <c r="O342" s="2" t="n">
        <v>1.0</v>
      </c>
      <c r="P342" s="3"/>
      <c r="R342" s="3"/>
      <c r="S342" s="28"/>
      <c r="T342" s="28"/>
      <c r="U342" s="28"/>
      <c r="V342" s="28"/>
      <c r="W342" s="28"/>
      <c r="X342" s="28"/>
      <c r="Y342" s="28"/>
      <c r="Z342" s="28" t="n">
        <v>40614.0</v>
      </c>
      <c r="AA342" s="28" t="n">
        <v>41398.0</v>
      </c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3"/>
      <c r="AN342" s="28"/>
      <c r="AO342" s="28"/>
      <c r="AP342" s="28"/>
      <c r="AQ342" s="28"/>
      <c r="AR342" s="28" t="n">
        <v>41823.0</v>
      </c>
      <c r="AS342" s="28"/>
      <c r="AT342" s="28"/>
      <c r="AU342" s="3"/>
      <c r="AV342" s="26" t="n">
        <v>25.383438110351562</v>
      </c>
      <c r="AW342" s="3" t="s">
        <v>211</v>
      </c>
      <c r="AX342" s="3" t="s">
        <v>211</v>
      </c>
    </row>
    <row r="343" ht="15.0" customHeight="true">
      <c r="A343" s="11" t="s">
        <v>1245</v>
      </c>
      <c r="B343" s="0" t="s">
        <v>1246</v>
      </c>
      <c r="C343" s="0" t="s">
        <v>367</v>
      </c>
      <c r="D343" s="9" t="s">
        <v>419</v>
      </c>
      <c r="E343" s="11" t="s">
        <v>338</v>
      </c>
      <c r="F343" s="11" t="s">
        <v>420</v>
      </c>
      <c r="G343" s="11" t="s">
        <v>1247</v>
      </c>
      <c r="H343" s="11" t="s">
        <v>204</v>
      </c>
      <c r="I343"/>
      <c r="N343" s="2" t="n">
        <v>0.0</v>
      </c>
      <c r="O343" s="2" t="n">
        <v>0.0</v>
      </c>
      <c r="P343" s="3"/>
      <c r="R343" s="3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3"/>
      <c r="AN343" s="28"/>
      <c r="AO343" s="28"/>
      <c r="AP343" s="28"/>
      <c r="AQ343" s="28"/>
      <c r="AR343" s="28"/>
      <c r="AS343" s="28"/>
      <c r="AT343" s="28"/>
      <c r="AU343" s="3"/>
      <c r="AV343" s="26" t="n">
        <v>18.531497955322266</v>
      </c>
      <c r="AW343" s="3" t="s">
        <v>211</v>
      </c>
      <c r="AX343" s="3" t="s">
        <v>651</v>
      </c>
    </row>
    <row r="344" ht="15.0" customHeight="true">
      <c r="A344" s="11" t="s">
        <v>1248</v>
      </c>
      <c r="B344" s="0" t="s">
        <v>1249</v>
      </c>
      <c r="C344" s="0" t="s">
        <v>387</v>
      </c>
      <c r="D344" s="9" t="s">
        <v>419</v>
      </c>
      <c r="E344" s="11" t="s">
        <v>338</v>
      </c>
      <c r="F344" s="11" t="s">
        <v>420</v>
      </c>
      <c r="G344" s="11" t="s">
        <v>1247</v>
      </c>
      <c r="H344" s="11" t="s">
        <v>204</v>
      </c>
      <c r="I344" s="0"/>
      <c r="N344" s="2" t="n">
        <v>0.0</v>
      </c>
      <c r="O344" s="2" t="n">
        <v>0.0</v>
      </c>
      <c r="P344" s="3"/>
      <c r="R344" s="3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3"/>
      <c r="AN344" s="28"/>
      <c r="AO344" s="28"/>
      <c r="AP344" s="28"/>
      <c r="AQ344" s="28"/>
      <c r="AR344" s="28"/>
      <c r="AS344" s="28"/>
      <c r="AT344" s="28"/>
      <c r="AU344" s="3"/>
      <c r="AV344" s="26" t="n">
        <v>19.024534225463867</v>
      </c>
      <c r="AW344" s="3" t="s">
        <v>211</v>
      </c>
      <c r="AX344" s="3" t="s">
        <v>211</v>
      </c>
    </row>
    <row r="345" ht="15.0" customHeight="true">
      <c r="A345" s="11" t="s">
        <v>1250</v>
      </c>
      <c r="B345" s="0" t="s">
        <v>1251</v>
      </c>
      <c r="C345" s="0" t="s">
        <v>1252</v>
      </c>
      <c r="D345" s="9" t="s">
        <v>419</v>
      </c>
      <c r="E345" s="11" t="s">
        <v>338</v>
      </c>
      <c r="F345" s="11" t="s">
        <v>420</v>
      </c>
      <c r="G345" s="11" t="s">
        <v>1247</v>
      </c>
      <c r="H345" s="11" t="s">
        <v>1253</v>
      </c>
      <c r="I345" s="0"/>
      <c r="N345" s="2" t="n">
        <v>0.0</v>
      </c>
      <c r="O345" s="2" t="n">
        <v>0.0</v>
      </c>
      <c r="P345" s="3"/>
      <c r="R345" s="3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3"/>
      <c r="AN345" s="28"/>
      <c r="AO345" s="28"/>
      <c r="AP345" s="28"/>
      <c r="AQ345" s="28"/>
      <c r="AR345" s="28"/>
      <c r="AS345" s="28"/>
      <c r="AT345" s="28"/>
      <c r="AU345" s="3"/>
      <c r="AV345" s="26" t="n">
        <v>18.528759002685547</v>
      </c>
      <c r="AW345" s="3" t="s">
        <v>211</v>
      </c>
      <c r="AX345" s="3" t="s">
        <v>651</v>
      </c>
    </row>
    <row r="346" ht="15.0" customHeight="true">
      <c r="A346" s="11" t="s">
        <v>1254</v>
      </c>
      <c r="B346" s="0" t="s">
        <v>1255</v>
      </c>
      <c r="C346" s="0" t="s">
        <v>1256</v>
      </c>
      <c r="D346" s="9" t="s">
        <v>419</v>
      </c>
      <c r="E346" s="11" t="s">
        <v>338</v>
      </c>
      <c r="F346" s="11" t="s">
        <v>420</v>
      </c>
      <c r="G346" s="11" t="s">
        <v>1247</v>
      </c>
      <c r="H346" s="11" t="s">
        <v>204</v>
      </c>
      <c r="I346" s="0"/>
      <c r="N346" s="2" t="n">
        <v>0.0</v>
      </c>
      <c r="O346" s="2" t="n">
        <v>0.0</v>
      </c>
      <c r="P346" s="3"/>
      <c r="R346" s="3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3"/>
      <c r="AN346" s="28"/>
      <c r="AO346" s="28"/>
      <c r="AP346" s="28"/>
      <c r="AQ346" s="28"/>
      <c r="AR346" s="28"/>
      <c r="AS346" s="28"/>
      <c r="AT346" s="28"/>
      <c r="AU346" s="3"/>
      <c r="AV346" s="26" t="n">
        <v>20.016315460205078</v>
      </c>
      <c r="AW346" s="3" t="s">
        <v>211</v>
      </c>
      <c r="AX346" s="3" t="s">
        <v>211</v>
      </c>
    </row>
    <row r="347" ht="15.0" customHeight="true">
      <c r="A347" s="11" t="s">
        <v>1257</v>
      </c>
      <c r="B347" s="0" t="s">
        <v>1258</v>
      </c>
      <c r="C347" s="0" t="s">
        <v>1259</v>
      </c>
      <c r="D347" s="9" t="s">
        <v>528</v>
      </c>
      <c r="E347" s="11" t="s">
        <v>452</v>
      </c>
      <c r="F347" s="11" t="s">
        <v>529</v>
      </c>
      <c r="G347" s="11" t="s">
        <v>1247</v>
      </c>
      <c r="H347" s="11" t="s">
        <v>204</v>
      </c>
      <c r="I347" s="0"/>
      <c r="N347" s="2" t="n">
        <v>0.0</v>
      </c>
      <c r="O347" s="2" t="n">
        <v>0.0</v>
      </c>
      <c r="P347" s="3"/>
      <c r="R347" s="3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3"/>
      <c r="AN347" s="28"/>
      <c r="AO347" s="28"/>
      <c r="AP347" s="28"/>
      <c r="AQ347" s="28"/>
      <c r="AR347" s="28"/>
      <c r="AS347" s="28"/>
      <c r="AT347" s="28"/>
      <c r="AU347" s="3"/>
      <c r="AV347" s="26" t="n">
        <v>18.19987678527832</v>
      </c>
      <c r="AW347" s="3" t="s">
        <v>211</v>
      </c>
      <c r="AX347" s="3" t="s">
        <v>651</v>
      </c>
    </row>
    <row r="348" ht="15.0" customHeight="true">
      <c r="A348" s="11" t="s">
        <v>1260</v>
      </c>
      <c r="B348" s="0" t="s">
        <v>1261</v>
      </c>
      <c r="C348" s="0" t="s">
        <v>377</v>
      </c>
      <c r="D348" s="9" t="s">
        <v>528</v>
      </c>
      <c r="E348" s="11" t="s">
        <v>452</v>
      </c>
      <c r="F348" s="11" t="s">
        <v>529</v>
      </c>
      <c r="G348" s="11" t="s">
        <v>1247</v>
      </c>
      <c r="H348" s="11" t="s">
        <v>204</v>
      </c>
      <c r="I348" s="0"/>
      <c r="N348" s="2" t="n">
        <v>0.0</v>
      </c>
      <c r="O348" s="2" t="n">
        <v>0.0</v>
      </c>
      <c r="P348" s="3"/>
      <c r="R348" s="3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3"/>
      <c r="AN348" s="28"/>
      <c r="AO348" s="28"/>
      <c r="AP348" s="28"/>
      <c r="AQ348" s="28"/>
      <c r="AR348" s="28"/>
      <c r="AS348" s="28"/>
      <c r="AT348" s="28"/>
      <c r="AU348" s="3"/>
      <c r="AV348" s="26" t="n">
        <v>18.320539474487305</v>
      </c>
      <c r="AW348" s="3" t="s">
        <v>211</v>
      </c>
      <c r="AX348" s="3" t="s">
        <v>651</v>
      </c>
    </row>
    <row r="349" ht="15.0" customHeight="true">
      <c r="A349" s="11" t="s">
        <v>1262</v>
      </c>
      <c r="B349" s="0" t="s">
        <v>1261</v>
      </c>
      <c r="C349" s="0" t="s">
        <v>304</v>
      </c>
      <c r="D349" s="9" t="s">
        <v>528</v>
      </c>
      <c r="E349" s="11" t="s">
        <v>452</v>
      </c>
      <c r="F349" s="11" t="s">
        <v>529</v>
      </c>
      <c r="G349" s="11" t="s">
        <v>1247</v>
      </c>
      <c r="H349" s="11" t="s">
        <v>204</v>
      </c>
      <c r="I349" s="0"/>
      <c r="N349" s="2" t="n">
        <v>0.0</v>
      </c>
      <c r="O349" s="2" t="n">
        <v>0.0</v>
      </c>
      <c r="P349" s="3"/>
      <c r="R349" s="3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3"/>
      <c r="AN349" s="28"/>
      <c r="AO349" s="28"/>
      <c r="AP349" s="28"/>
      <c r="AQ349" s="28"/>
      <c r="AR349" s="28"/>
      <c r="AS349" s="28"/>
      <c r="AT349" s="28"/>
      <c r="AU349" s="3"/>
      <c r="AV349" s="26" t="n">
        <v>18.320539474487305</v>
      </c>
      <c r="AW349" s="3" t="s">
        <v>211</v>
      </c>
      <c r="AX349" s="3" t="s">
        <v>651</v>
      </c>
    </row>
    <row r="350" ht="15.0" customHeight="true">
      <c r="A350" s="11" t="s">
        <v>1263</v>
      </c>
      <c r="B350" s="0" t="s">
        <v>1264</v>
      </c>
      <c r="C350" s="0" t="s">
        <v>1259</v>
      </c>
      <c r="D350" s="9" t="s">
        <v>528</v>
      </c>
      <c r="E350" s="11" t="s">
        <v>452</v>
      </c>
      <c r="F350" s="11" t="s">
        <v>529</v>
      </c>
      <c r="G350" s="11" t="s">
        <v>1247</v>
      </c>
      <c r="H350" s="11" t="s">
        <v>204</v>
      </c>
      <c r="I350" s="0"/>
      <c r="N350" s="2" t="n">
        <v>0.0</v>
      </c>
      <c r="O350" s="2" t="n">
        <v>0.0</v>
      </c>
      <c r="P350" s="3"/>
      <c r="R350" s="3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3"/>
      <c r="AN350" s="28"/>
      <c r="AO350" s="28"/>
      <c r="AP350" s="28"/>
      <c r="AQ350" s="28"/>
      <c r="AR350" s="28"/>
      <c r="AS350" s="28"/>
      <c r="AT350" s="28"/>
      <c r="AU350" s="3"/>
      <c r="AV350" s="26" t="n">
        <v>18.778074264526367</v>
      </c>
      <c r="AW350" s="3" t="s">
        <v>211</v>
      </c>
      <c r="AX350" s="3" t="s">
        <v>211</v>
      </c>
    </row>
    <row r="351" ht="15.0" customHeight="true">
      <c r="A351" s="11" t="s">
        <v>1265</v>
      </c>
      <c r="B351" s="0" t="s">
        <v>1266</v>
      </c>
      <c r="C351" s="0" t="s">
        <v>1267</v>
      </c>
      <c r="D351" s="9" t="s">
        <v>528</v>
      </c>
      <c r="E351" s="11" t="s">
        <v>452</v>
      </c>
      <c r="F351" s="11" t="s">
        <v>529</v>
      </c>
      <c r="G351" s="11" t="s">
        <v>1247</v>
      </c>
      <c r="H351" s="11" t="s">
        <v>204</v>
      </c>
      <c r="I351" s="0"/>
      <c r="N351" s="2" t="n">
        <v>0.0</v>
      </c>
      <c r="O351" s="2" t="n">
        <v>0.0</v>
      </c>
      <c r="P351" s="3"/>
      <c r="R351" s="3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3"/>
      <c r="AN351" s="28"/>
      <c r="AO351" s="28"/>
      <c r="AP351" s="28"/>
      <c r="AQ351" s="28"/>
      <c r="AR351" s="28"/>
      <c r="AS351" s="28"/>
      <c r="AT351" s="28"/>
      <c r="AU351" s="3"/>
      <c r="AV351" s="26" t="n">
        <v>18.649307250976562</v>
      </c>
      <c r="AW351" s="3" t="s">
        <v>211</v>
      </c>
      <c r="AX351" s="3" t="s">
        <v>211</v>
      </c>
    </row>
    <row r="352" ht="15.0" customHeight="true">
      <c r="A352" s="11" t="s">
        <v>1268</v>
      </c>
      <c r="B352" s="0" t="s">
        <v>1269</v>
      </c>
      <c r="C352" s="0" t="s">
        <v>1270</v>
      </c>
      <c r="D352" s="9" t="s">
        <v>528</v>
      </c>
      <c r="E352" s="11" t="s">
        <v>452</v>
      </c>
      <c r="F352" s="11" t="s">
        <v>529</v>
      </c>
      <c r="G352" s="11" t="s">
        <v>1247</v>
      </c>
      <c r="H352" s="11" t="s">
        <v>204</v>
      </c>
      <c r="I352" s="0"/>
      <c r="N352" s="2" t="n">
        <v>0.0</v>
      </c>
      <c r="O352" s="2" t="n">
        <v>0.0</v>
      </c>
      <c r="P352" s="3"/>
      <c r="R352" s="3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3"/>
      <c r="AN352" s="28"/>
      <c r="AO352" s="28"/>
      <c r="AP352" s="28"/>
      <c r="AQ352" s="28"/>
      <c r="AR352" s="28"/>
      <c r="AS352" s="28"/>
      <c r="AT352" s="28"/>
      <c r="AU352" s="3"/>
      <c r="AV352" s="26" t="n">
        <v>18.358896255493164</v>
      </c>
      <c r="AW352" s="3" t="s">
        <v>211</v>
      </c>
      <c r="AX352" s="3" t="s">
        <v>651</v>
      </c>
    </row>
    <row r="353" ht="15.0" customHeight="true">
      <c r="A353" s="11" t="s">
        <v>1271</v>
      </c>
      <c r="B353" s="0" t="s">
        <v>1272</v>
      </c>
      <c r="C353" s="0" t="s">
        <v>1273</v>
      </c>
      <c r="D353" s="9" t="s">
        <v>534</v>
      </c>
      <c r="E353" s="11" t="s">
        <v>452</v>
      </c>
      <c r="F353" s="11" t="s">
        <v>535</v>
      </c>
      <c r="G353" s="11" t="s">
        <v>1247</v>
      </c>
      <c r="H353" s="11" t="s">
        <v>204</v>
      </c>
      <c r="I353" s="0"/>
      <c r="N353" s="2" t="n">
        <v>0.0</v>
      </c>
      <c r="O353" s="2" t="n">
        <v>0.0</v>
      </c>
      <c r="P353" s="3"/>
      <c r="R353" s="3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3"/>
      <c r="AN353" s="28"/>
      <c r="AO353" s="28"/>
      <c r="AP353" s="28"/>
      <c r="AQ353" s="28"/>
      <c r="AR353" s="28"/>
      <c r="AS353" s="28"/>
      <c r="AT353" s="28"/>
      <c r="AU353" s="3"/>
      <c r="AV353" s="26" t="n">
        <v>17.082067489624023</v>
      </c>
      <c r="AW353" s="3" t="s">
        <v>651</v>
      </c>
      <c r="AX353" s="3" t="s">
        <v>651</v>
      </c>
    </row>
    <row r="354" ht="15.0" customHeight="true">
      <c r="A354" s="11" t="s">
        <v>1274</v>
      </c>
      <c r="B354" s="0" t="s">
        <v>1275</v>
      </c>
      <c r="C354" s="0" t="s">
        <v>387</v>
      </c>
      <c r="D354" s="9" t="s">
        <v>534</v>
      </c>
      <c r="E354" s="11" t="s">
        <v>452</v>
      </c>
      <c r="F354" s="11" t="s">
        <v>535</v>
      </c>
      <c r="G354" s="11" t="s">
        <v>1247</v>
      </c>
      <c r="H354" s="11" t="s">
        <v>204</v>
      </c>
      <c r="I354" s="0"/>
      <c r="N354" s="2" t="n">
        <v>0.0</v>
      </c>
      <c r="O354" s="2" t="n">
        <v>0.0</v>
      </c>
      <c r="P354" s="3"/>
      <c r="R354" s="3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3"/>
      <c r="AN354" s="28"/>
      <c r="AO354" s="28"/>
      <c r="AP354" s="28"/>
      <c r="AQ354" s="28"/>
      <c r="AR354" s="28"/>
      <c r="AS354" s="28"/>
      <c r="AT354" s="28"/>
      <c r="AU354" s="3"/>
      <c r="AV354" s="26" t="n">
        <v>17.591772079467773</v>
      </c>
      <c r="AW354" s="3" t="s">
        <v>651</v>
      </c>
      <c r="AX354" s="3" t="s">
        <v>651</v>
      </c>
    </row>
    <row r="355" ht="15.0" customHeight="true">
      <c r="A355" s="11" t="s">
        <v>1276</v>
      </c>
      <c r="B355" s="0" t="s">
        <v>1277</v>
      </c>
      <c r="C355" s="0" t="s">
        <v>1278</v>
      </c>
      <c r="D355" s="9" t="s">
        <v>534</v>
      </c>
      <c r="E355" s="11" t="s">
        <v>452</v>
      </c>
      <c r="F355" s="11" t="s">
        <v>535</v>
      </c>
      <c r="G355" s="11" t="s">
        <v>1247</v>
      </c>
      <c r="H355" s="11" t="s">
        <v>204</v>
      </c>
      <c r="I355" s="0"/>
      <c r="N355" s="2" t="n">
        <v>0.0</v>
      </c>
      <c r="O355" s="2" t="n">
        <v>0.0</v>
      </c>
      <c r="P355" s="3"/>
      <c r="R355" s="3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3"/>
      <c r="AN355" s="28"/>
      <c r="AO355" s="28"/>
      <c r="AP355" s="28"/>
      <c r="AQ355" s="28"/>
      <c r="AR355" s="28"/>
      <c r="AS355" s="28"/>
      <c r="AT355" s="28"/>
      <c r="AU355" s="3"/>
      <c r="AV355" s="26" t="n">
        <v>16.99713706970215</v>
      </c>
      <c r="AW355" s="3" t="s">
        <v>651</v>
      </c>
      <c r="AX355" s="3" t="s">
        <v>651</v>
      </c>
    </row>
    <row r="356" ht="15.0" customHeight="true">
      <c r="A356" s="11" t="s">
        <v>1279</v>
      </c>
      <c r="B356" s="0" t="s">
        <v>1280</v>
      </c>
      <c r="C356" s="0" t="s">
        <v>1281</v>
      </c>
      <c r="D356" s="9" t="s">
        <v>534</v>
      </c>
      <c r="E356" s="11" t="s">
        <v>452</v>
      </c>
      <c r="F356" s="11" t="s">
        <v>535</v>
      </c>
      <c r="G356" s="11" t="s">
        <v>1247</v>
      </c>
      <c r="H356" s="11" t="s">
        <v>204</v>
      </c>
      <c r="I356" s="0"/>
      <c r="N356" s="2" t="n">
        <v>0.0</v>
      </c>
      <c r="O356" s="2" t="n">
        <v>0.0</v>
      </c>
      <c r="P356" s="3"/>
      <c r="R356" s="3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3"/>
      <c r="AN356" s="28"/>
      <c r="AO356" s="28"/>
      <c r="AP356" s="28"/>
      <c r="AQ356" s="28"/>
      <c r="AR356" s="28"/>
      <c r="AS356" s="28"/>
      <c r="AT356" s="28"/>
      <c r="AU356" s="3"/>
      <c r="AV356" s="26" t="n">
        <v>17.775333404541016</v>
      </c>
      <c r="AW356" s="3" t="s">
        <v>211</v>
      </c>
      <c r="AX356" s="3" t="s">
        <v>651</v>
      </c>
    </row>
    <row r="357" ht="15.0" customHeight="true">
      <c r="A357" s="11" t="s">
        <v>1282</v>
      </c>
      <c r="B357" s="0" t="s">
        <v>1283</v>
      </c>
      <c r="C357" s="0" t="s">
        <v>740</v>
      </c>
      <c r="D357" s="9" t="s">
        <v>534</v>
      </c>
      <c r="E357" s="11" t="s">
        <v>452</v>
      </c>
      <c r="F357" s="11" t="s">
        <v>535</v>
      </c>
      <c r="G357" s="11" t="s">
        <v>1247</v>
      </c>
      <c r="H357" s="11" t="s">
        <v>204</v>
      </c>
      <c r="I357" s="0"/>
      <c r="N357" s="2" t="n">
        <v>0.0</v>
      </c>
      <c r="O357" s="2" t="n">
        <v>0.0</v>
      </c>
      <c r="P357" s="3"/>
      <c r="R357" s="3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3"/>
      <c r="AN357" s="28"/>
      <c r="AO357" s="28"/>
      <c r="AP357" s="28"/>
      <c r="AQ357" s="28"/>
      <c r="AR357" s="28"/>
      <c r="AS357" s="28"/>
      <c r="AT357" s="28"/>
      <c r="AU357" s="3"/>
      <c r="AV357" s="26" t="n">
        <v>17.852046966552734</v>
      </c>
      <c r="AW357" s="3" t="s">
        <v>211</v>
      </c>
      <c r="AX357" s="3" t="s">
        <v>651</v>
      </c>
    </row>
    <row r="358" ht="15.0" customHeight="true">
      <c r="A358" s="11" t="s">
        <v>1284</v>
      </c>
      <c r="B358" s="0" t="s">
        <v>450</v>
      </c>
      <c r="C358" s="0" t="s">
        <v>727</v>
      </c>
      <c r="D358" s="9" t="s">
        <v>534</v>
      </c>
      <c r="E358" s="11" t="s">
        <v>452</v>
      </c>
      <c r="F358" s="11" t="s">
        <v>535</v>
      </c>
      <c r="G358" s="11" t="s">
        <v>1247</v>
      </c>
      <c r="H358" s="11" t="s">
        <v>204</v>
      </c>
      <c r="I358" s="0"/>
      <c r="N358" s="2" t="n">
        <v>0.0</v>
      </c>
      <c r="O358" s="2" t="n">
        <v>0.0</v>
      </c>
      <c r="P358" s="3"/>
      <c r="R358" s="3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3"/>
      <c r="AN358" s="28"/>
      <c r="AO358" s="28"/>
      <c r="AP358" s="28"/>
      <c r="AQ358" s="28"/>
      <c r="AR358" s="28"/>
      <c r="AS358" s="28"/>
      <c r="AT358" s="28"/>
      <c r="AU358" s="3"/>
      <c r="AV358" s="26" t="n">
        <v>16.893028259277344</v>
      </c>
      <c r="AW358" s="3" t="s">
        <v>651</v>
      </c>
      <c r="AX358" s="3" t="s">
        <v>651</v>
      </c>
    </row>
    <row r="359" ht="15.0" customHeight="true">
      <c r="A359" s="11" t="s">
        <v>1285</v>
      </c>
      <c r="B359" s="0" t="s">
        <v>1286</v>
      </c>
      <c r="C359" s="0" t="s">
        <v>524</v>
      </c>
      <c r="D359" s="9" t="s">
        <v>1287</v>
      </c>
      <c r="E359" s="11" t="s">
        <v>578</v>
      </c>
      <c r="F359" s="11" t="s">
        <v>1288</v>
      </c>
      <c r="G359" s="11" t="s">
        <v>1247</v>
      </c>
      <c r="H359" s="11" t="s">
        <v>204</v>
      </c>
      <c r="I359" s="0"/>
      <c r="N359" s="2" t="n">
        <v>0.0</v>
      </c>
      <c r="O359" s="2" t="n">
        <v>0.0</v>
      </c>
      <c r="P359" s="3"/>
      <c r="R359" s="3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3"/>
      <c r="AN359" s="28"/>
      <c r="AO359" s="28"/>
      <c r="AP359" s="28"/>
      <c r="AQ359" s="28"/>
      <c r="AR359" s="28"/>
      <c r="AS359" s="28"/>
      <c r="AT359" s="28"/>
      <c r="AU359" s="3"/>
      <c r="AV359" s="26" t="n">
        <v>18.69588279724121</v>
      </c>
      <c r="AW359" s="3" t="s">
        <v>211</v>
      </c>
      <c r="AX359" s="3" t="s">
        <v>211</v>
      </c>
    </row>
    <row r="360" ht="15.0" customHeight="true">
      <c r="A360" s="11" t="s">
        <v>1289</v>
      </c>
      <c r="B360" s="0" t="s">
        <v>1290</v>
      </c>
      <c r="C360" s="0" t="s">
        <v>1016</v>
      </c>
      <c r="D360" s="9" t="s">
        <v>1287</v>
      </c>
      <c r="E360" s="11" t="s">
        <v>578</v>
      </c>
      <c r="F360" s="11" t="s">
        <v>1288</v>
      </c>
      <c r="G360" s="11" t="s">
        <v>1247</v>
      </c>
      <c r="H360" s="11" t="s">
        <v>204</v>
      </c>
      <c r="I360" s="0"/>
      <c r="N360" s="2" t="n">
        <v>0.0</v>
      </c>
      <c r="O360" s="2" t="n">
        <v>0.0</v>
      </c>
      <c r="P360" s="3"/>
      <c r="R360" s="3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3"/>
      <c r="AN360" s="28"/>
      <c r="AO360" s="28"/>
      <c r="AP360" s="28"/>
      <c r="AQ360" s="28"/>
      <c r="AR360" s="28"/>
      <c r="AS360" s="28"/>
      <c r="AT360" s="28"/>
      <c r="AU360" s="3"/>
      <c r="AV360" s="26" t="n">
        <v>20.043712615966797</v>
      </c>
      <c r="AW360" s="3" t="s">
        <v>211</v>
      </c>
      <c r="AX360" s="3" t="s">
        <v>211</v>
      </c>
    </row>
    <row r="361" ht="15.0" customHeight="true">
      <c r="A361" s="11" t="s">
        <v>1291</v>
      </c>
      <c r="B361" s="0" t="s">
        <v>1292</v>
      </c>
      <c r="C361" s="0" t="s">
        <v>1293</v>
      </c>
      <c r="D361" s="9" t="s">
        <v>683</v>
      </c>
      <c r="E361" s="11" t="s">
        <v>637</v>
      </c>
      <c r="F361" s="11" t="s">
        <v>684</v>
      </c>
      <c r="G361" s="11" t="s">
        <v>1247</v>
      </c>
      <c r="H361" s="11" t="s">
        <v>204</v>
      </c>
      <c r="I361" s="0"/>
      <c r="N361" s="2" t="n">
        <v>0.0</v>
      </c>
      <c r="O361" s="2" t="n">
        <v>0.0</v>
      </c>
      <c r="P361" s="3"/>
      <c r="R361" s="3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3"/>
      <c r="AN361" s="28"/>
      <c r="AO361" s="28"/>
      <c r="AP361" s="28"/>
      <c r="AQ361" s="28"/>
      <c r="AR361" s="28"/>
      <c r="AS361" s="28"/>
      <c r="AT361" s="28"/>
      <c r="AU361" s="3"/>
      <c r="AV361" s="26" t="n">
        <v>18.591772079467773</v>
      </c>
      <c r="AW361" s="3" t="s">
        <v>211</v>
      </c>
      <c r="AX361" s="3" t="s">
        <v>651</v>
      </c>
    </row>
    <row r="362" ht="15.0" customHeight="true">
      <c r="A362" s="11" t="s">
        <v>1294</v>
      </c>
      <c r="B362" s="0" t="s">
        <v>1295</v>
      </c>
      <c r="C362" s="0" t="s">
        <v>1296</v>
      </c>
      <c r="D362" s="9" t="s">
        <v>768</v>
      </c>
      <c r="E362" s="11" t="s">
        <v>691</v>
      </c>
      <c r="F362" s="11" t="s">
        <v>769</v>
      </c>
      <c r="G362" s="11" t="s">
        <v>1247</v>
      </c>
      <c r="H362" s="11" t="s">
        <v>204</v>
      </c>
      <c r="I362" s="0"/>
      <c r="L362" s="28" t="n">
        <v>43942.0</v>
      </c>
      <c r="N362" s="2" t="n">
        <v>1.0</v>
      </c>
      <c r="O362" s="2" t="n">
        <v>1.0</v>
      </c>
      <c r="P362" s="3"/>
      <c r="Q362" s="3" t="s">
        <v>211</v>
      </c>
      <c r="R362" s="3"/>
      <c r="S362" s="28"/>
      <c r="T362" s="28"/>
      <c r="U362" s="28"/>
      <c r="V362" s="28"/>
      <c r="W362" s="28"/>
      <c r="X362" s="28"/>
      <c r="Y362" s="28"/>
      <c r="Z362" s="28" t="n">
        <v>43211.0</v>
      </c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3"/>
      <c r="AN362" s="28"/>
      <c r="AO362" s="28" t="n">
        <v>42484.0</v>
      </c>
      <c r="AP362" s="28"/>
      <c r="AQ362" s="28"/>
      <c r="AR362" s="28"/>
      <c r="AS362" s="28"/>
      <c r="AT362" s="28"/>
      <c r="AU362" s="3"/>
      <c r="AV362" s="26" t="n">
        <v>18.262889862060547</v>
      </c>
      <c r="AW362" s="3" t="s">
        <v>211</v>
      </c>
      <c r="AX362" s="3" t="s">
        <v>651</v>
      </c>
    </row>
    <row r="363" ht="15.0" customHeight="true">
      <c r="A363" s="11" t="s">
        <v>1297</v>
      </c>
      <c r="B363" s="0" t="s">
        <v>1298</v>
      </c>
      <c r="C363" s="0" t="s">
        <v>1299</v>
      </c>
      <c r="D363" s="9" t="s">
        <v>768</v>
      </c>
      <c r="E363" s="11" t="s">
        <v>691</v>
      </c>
      <c r="F363" s="11" t="s">
        <v>769</v>
      </c>
      <c r="G363" s="11" t="s">
        <v>1247</v>
      </c>
      <c r="H363" s="11" t="s">
        <v>204</v>
      </c>
      <c r="I363" s="0"/>
      <c r="N363" s="2" t="n">
        <v>0.0</v>
      </c>
      <c r="O363" s="2" t="n">
        <v>0.0</v>
      </c>
      <c r="P363" s="3"/>
      <c r="R363" s="3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3"/>
      <c r="AN363" s="28"/>
      <c r="AO363" s="28"/>
      <c r="AP363" s="28"/>
      <c r="AQ363" s="28"/>
      <c r="AR363" s="28"/>
      <c r="AS363" s="28"/>
      <c r="AT363" s="28"/>
      <c r="AU363" s="3"/>
      <c r="AV363" s="26" t="n">
        <v>16.873964309692383</v>
      </c>
      <c r="AW363" s="3" t="s">
        <v>651</v>
      </c>
      <c r="AX363" s="3" t="s">
        <v>651</v>
      </c>
    </row>
    <row r="364" ht="15.0" customHeight="true">
      <c r="A364" s="11" t="s">
        <v>1300</v>
      </c>
      <c r="B364" s="0" t="s">
        <v>1301</v>
      </c>
      <c r="C364" s="0" t="s">
        <v>1302</v>
      </c>
      <c r="D364" s="9" t="s">
        <v>768</v>
      </c>
      <c r="E364" s="11" t="s">
        <v>691</v>
      </c>
      <c r="F364" s="11" t="s">
        <v>769</v>
      </c>
      <c r="G364" s="11" t="s">
        <v>1247</v>
      </c>
      <c r="H364" s="11" t="s">
        <v>204</v>
      </c>
      <c r="I364" s="0"/>
      <c r="N364" s="2" t="n">
        <v>0.0</v>
      </c>
      <c r="O364" s="2" t="n">
        <v>0.0</v>
      </c>
      <c r="P364" s="3"/>
      <c r="R364" s="3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3"/>
      <c r="AN364" s="28"/>
      <c r="AO364" s="28"/>
      <c r="AP364" s="28"/>
      <c r="AQ364" s="28"/>
      <c r="AR364" s="28"/>
      <c r="AS364" s="28"/>
      <c r="AT364" s="28"/>
      <c r="AU364" s="3"/>
      <c r="AV364" s="26" t="n">
        <v>18.70684051513672</v>
      </c>
      <c r="AW364" s="3" t="s">
        <v>211</v>
      </c>
      <c r="AX364" s="3" t="s">
        <v>211</v>
      </c>
    </row>
    <row r="365" ht="15.0" customHeight="true">
      <c r="A365" s="11" t="s">
        <v>1303</v>
      </c>
      <c r="B365" s="0" t="s">
        <v>1304</v>
      </c>
      <c r="C365" s="0" t="s">
        <v>1305</v>
      </c>
      <c r="D365" s="9" t="s">
        <v>768</v>
      </c>
      <c r="E365" s="11" t="s">
        <v>691</v>
      </c>
      <c r="F365" s="11" t="s">
        <v>769</v>
      </c>
      <c r="G365" s="11" t="s">
        <v>1247</v>
      </c>
      <c r="H365" s="11" t="s">
        <v>204</v>
      </c>
      <c r="I365" s="0"/>
      <c r="N365" s="2" t="n">
        <v>0.0</v>
      </c>
      <c r="O365" s="2" t="n">
        <v>0.0</v>
      </c>
      <c r="P365" s="3"/>
      <c r="R365" s="3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3"/>
      <c r="AN365" s="28"/>
      <c r="AO365" s="28"/>
      <c r="AP365" s="28"/>
      <c r="AQ365" s="28"/>
      <c r="AR365" s="28"/>
      <c r="AS365" s="28"/>
      <c r="AT365" s="28"/>
      <c r="AU365" s="3"/>
      <c r="AV365" s="26" t="n">
        <v>18.18343734741211</v>
      </c>
      <c r="AW365" s="3" t="s">
        <v>211</v>
      </c>
      <c r="AX365" s="3" t="s">
        <v>651</v>
      </c>
    </row>
    <row r="366" ht="15.0" customHeight="true">
      <c r="A366" s="11" t="s">
        <v>1306</v>
      </c>
      <c r="B366" s="0" t="s">
        <v>1307</v>
      </c>
      <c r="C366" s="0" t="s">
        <v>1308</v>
      </c>
      <c r="D366" s="9" t="s">
        <v>768</v>
      </c>
      <c r="E366" s="11" t="s">
        <v>691</v>
      </c>
      <c r="F366" s="11" t="s">
        <v>769</v>
      </c>
      <c r="G366" s="11" t="s">
        <v>1247</v>
      </c>
      <c r="H366" s="11" t="s">
        <v>204</v>
      </c>
      <c r="I366" s="0"/>
      <c r="N366" s="2" t="n">
        <v>0.0</v>
      </c>
      <c r="O366" s="2" t="n">
        <v>0.0</v>
      </c>
      <c r="P366" s="3"/>
      <c r="R366" s="3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3"/>
      <c r="AN366" s="28"/>
      <c r="AO366" s="28"/>
      <c r="AP366" s="28"/>
      <c r="AQ366" s="28"/>
      <c r="AR366" s="28"/>
      <c r="AS366" s="28"/>
      <c r="AT366" s="28"/>
      <c r="AU366" s="3"/>
      <c r="AV366" s="26" t="n">
        <v>17.846567153930664</v>
      </c>
      <c r="AW366" s="3" t="s">
        <v>211</v>
      </c>
      <c r="AX366" s="3" t="s">
        <v>651</v>
      </c>
    </row>
    <row r="367" ht="15.0" customHeight="true">
      <c r="A367" s="11" t="s">
        <v>1309</v>
      </c>
      <c r="B367" s="0" t="s">
        <v>1310</v>
      </c>
      <c r="C367" s="0" t="s">
        <v>1311</v>
      </c>
      <c r="D367" s="9" t="s">
        <v>768</v>
      </c>
      <c r="E367" s="11" t="s">
        <v>691</v>
      </c>
      <c r="F367" s="11" t="s">
        <v>769</v>
      </c>
      <c r="G367" s="11" t="s">
        <v>1247</v>
      </c>
      <c r="H367" s="11" t="s">
        <v>204</v>
      </c>
      <c r="I367" s="0"/>
      <c r="N367" s="2" t="n">
        <v>0.0</v>
      </c>
      <c r="O367" s="2" t="n">
        <v>0.0</v>
      </c>
      <c r="P367" s="3"/>
      <c r="R367" s="3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3"/>
      <c r="AN367" s="28"/>
      <c r="AO367" s="28"/>
      <c r="AP367" s="28"/>
      <c r="AQ367" s="28"/>
      <c r="AR367" s="28"/>
      <c r="AS367" s="28"/>
      <c r="AT367" s="28"/>
      <c r="AU367" s="3"/>
      <c r="AV367" s="26" t="n">
        <v>17.778074264526367</v>
      </c>
      <c r="AW367" s="3" t="s">
        <v>211</v>
      </c>
      <c r="AX367" s="3" t="s">
        <v>651</v>
      </c>
    </row>
    <row r="368" ht="15.0" customHeight="true">
      <c r="A368" s="11" t="s">
        <v>1312</v>
      </c>
      <c r="B368" s="0" t="s">
        <v>702</v>
      </c>
      <c r="C368" s="0" t="s">
        <v>1313</v>
      </c>
      <c r="D368" s="9" t="s">
        <v>768</v>
      </c>
      <c r="E368" s="11" t="s">
        <v>691</v>
      </c>
      <c r="F368" s="11" t="s">
        <v>769</v>
      </c>
      <c r="G368" s="11" t="s">
        <v>1247</v>
      </c>
      <c r="H368" s="11" t="s">
        <v>204</v>
      </c>
      <c r="I368" s="0"/>
      <c r="N368" s="2" t="n">
        <v>0.0</v>
      </c>
      <c r="O368" s="2" t="n">
        <v>0.0</v>
      </c>
      <c r="P368" s="3"/>
      <c r="R368" s="3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3"/>
      <c r="AN368" s="28"/>
      <c r="AO368" s="28"/>
      <c r="AP368" s="28"/>
      <c r="AQ368" s="28"/>
      <c r="AR368" s="28"/>
      <c r="AS368" s="28"/>
      <c r="AT368" s="28"/>
      <c r="AU368" s="3"/>
      <c r="AV368" s="26" t="n">
        <v>17.783554077148438</v>
      </c>
      <c r="AW368" s="3" t="s">
        <v>211</v>
      </c>
      <c r="AX368" s="3" t="s">
        <v>651</v>
      </c>
    </row>
    <row r="369" ht="15.0" customHeight="true">
      <c r="A369" s="11" t="s">
        <v>1314</v>
      </c>
      <c r="B369" s="0" t="s">
        <v>1315</v>
      </c>
      <c r="C369" s="0" t="s">
        <v>1096</v>
      </c>
      <c r="D369" s="9" t="s">
        <v>768</v>
      </c>
      <c r="E369" s="11" t="s">
        <v>691</v>
      </c>
      <c r="F369" s="11" t="s">
        <v>769</v>
      </c>
      <c r="G369" s="11" t="s">
        <v>1247</v>
      </c>
      <c r="H369" s="11" t="s">
        <v>204</v>
      </c>
      <c r="I369" s="0"/>
      <c r="N369" s="2" t="n">
        <v>0.0</v>
      </c>
      <c r="O369" s="2" t="n">
        <v>0.0</v>
      </c>
      <c r="P369" s="3"/>
      <c r="R369" s="3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3"/>
      <c r="AN369" s="28"/>
      <c r="AO369" s="28"/>
      <c r="AP369" s="28"/>
      <c r="AQ369" s="28"/>
      <c r="AR369" s="28"/>
      <c r="AS369" s="28"/>
      <c r="AT369" s="28"/>
      <c r="AU369" s="3"/>
      <c r="AV369" s="26" t="n">
        <v>17.509580612182617</v>
      </c>
      <c r="AW369" s="3" t="s">
        <v>651</v>
      </c>
      <c r="AX369" s="3" t="s">
        <v>651</v>
      </c>
    </row>
    <row r="370" ht="15.0" customHeight="true">
      <c r="A370" s="11" t="s">
        <v>1316</v>
      </c>
      <c r="B370" s="0" t="s">
        <v>1317</v>
      </c>
      <c r="C370" s="0" t="s">
        <v>346</v>
      </c>
      <c r="D370" s="9" t="s">
        <v>768</v>
      </c>
      <c r="E370" s="11" t="s">
        <v>691</v>
      </c>
      <c r="F370" s="11" t="s">
        <v>769</v>
      </c>
      <c r="G370" s="11" t="s">
        <v>1247</v>
      </c>
      <c r="H370" s="11" t="s">
        <v>204</v>
      </c>
      <c r="I370" s="0"/>
      <c r="N370" s="2" t="n">
        <v>0.0</v>
      </c>
      <c r="O370" s="2" t="n">
        <v>0.0</v>
      </c>
      <c r="P370" s="3"/>
      <c r="R370" s="3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3"/>
      <c r="AN370" s="28"/>
      <c r="AO370" s="28"/>
      <c r="AP370" s="28"/>
      <c r="AQ370" s="28"/>
      <c r="AR370" s="28"/>
      <c r="AS370" s="28"/>
      <c r="AT370" s="28"/>
      <c r="AU370" s="3"/>
      <c r="AV370" s="26" t="n">
        <v>19.087547302246094</v>
      </c>
      <c r="AW370" s="3" t="s">
        <v>211</v>
      </c>
      <c r="AX370" s="3" t="s">
        <v>211</v>
      </c>
    </row>
    <row r="371" ht="15.0" customHeight="true">
      <c r="A371" s="11" t="s">
        <v>1318</v>
      </c>
      <c r="B371" s="0" t="s">
        <v>233</v>
      </c>
      <c r="C371" s="0" t="s">
        <v>1302</v>
      </c>
      <c r="D371" s="9" t="s">
        <v>768</v>
      </c>
      <c r="E371" s="11" t="s">
        <v>691</v>
      </c>
      <c r="F371" s="11" t="s">
        <v>769</v>
      </c>
      <c r="G371" s="11" t="s">
        <v>1247</v>
      </c>
      <c r="H371" s="11" t="s">
        <v>204</v>
      </c>
      <c r="I371" s="0"/>
      <c r="N371" s="2" t="n">
        <v>0.0</v>
      </c>
      <c r="O371" s="2" t="n">
        <v>0.0</v>
      </c>
      <c r="P371" s="3"/>
      <c r="R371" s="3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3"/>
      <c r="AN371" s="28"/>
      <c r="AO371" s="28"/>
      <c r="AP371" s="28"/>
      <c r="AQ371" s="28"/>
      <c r="AR371" s="28"/>
      <c r="AS371" s="28"/>
      <c r="AT371" s="28"/>
      <c r="AU371" s="3"/>
      <c r="AV371" s="26" t="n">
        <v>18.347936630249023</v>
      </c>
      <c r="AW371" s="3" t="s">
        <v>211</v>
      </c>
      <c r="AX371" s="3" t="s">
        <v>651</v>
      </c>
    </row>
    <row r="372" ht="15.0" customHeight="true">
      <c r="A372" s="11" t="s">
        <v>1319</v>
      </c>
      <c r="B372" s="0" t="s">
        <v>1320</v>
      </c>
      <c r="C372" s="0" t="s">
        <v>1238</v>
      </c>
      <c r="D372" s="9" t="s">
        <v>768</v>
      </c>
      <c r="E372" s="11" t="s">
        <v>691</v>
      </c>
      <c r="F372" s="11" t="s">
        <v>769</v>
      </c>
      <c r="G372" s="11" t="s">
        <v>489</v>
      </c>
      <c r="H372" s="11" t="s">
        <v>204</v>
      </c>
      <c r="I372" s="0"/>
      <c r="L372" s="28" t="s">
        <v>209</v>
      </c>
      <c r="N372" s="2" t="n">
        <v>1.0</v>
      </c>
      <c r="O372" s="2" t="n">
        <v>1.0</v>
      </c>
      <c r="P372" s="3"/>
      <c r="Q372" s="3" t="s">
        <v>211</v>
      </c>
      <c r="R372" s="3"/>
      <c r="S372" s="28"/>
      <c r="T372" s="28"/>
      <c r="U372" s="28"/>
      <c r="V372" s="28"/>
      <c r="W372" s="28"/>
      <c r="X372" s="28"/>
      <c r="Y372" s="28"/>
      <c r="Z372" s="28" t="n">
        <v>43281.0</v>
      </c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3"/>
      <c r="AN372" s="28"/>
      <c r="AO372" s="28"/>
      <c r="AP372" s="28"/>
      <c r="AQ372" s="28"/>
      <c r="AR372" s="28"/>
      <c r="AS372" s="28"/>
      <c r="AT372" s="28"/>
      <c r="AU372" s="3"/>
      <c r="AV372" s="26" t="n">
        <v>19.2409725189209</v>
      </c>
      <c r="AW372" s="3" t="s">
        <v>211</v>
      </c>
      <c r="AX372" s="3" t="s">
        <v>211</v>
      </c>
    </row>
    <row r="373" ht="15.0" customHeight="true">
      <c r="A373" s="11" t="s">
        <v>1321</v>
      </c>
      <c r="B373" s="0" t="s">
        <v>1322</v>
      </c>
      <c r="C373" s="0" t="s">
        <v>1323</v>
      </c>
      <c r="D373" s="9" t="s">
        <v>833</v>
      </c>
      <c r="E373" s="11" t="s">
        <v>780</v>
      </c>
      <c r="F373" s="11" t="s">
        <v>834</v>
      </c>
      <c r="G373" s="11" t="s">
        <v>1247</v>
      </c>
      <c r="H373" s="11" t="s">
        <v>204</v>
      </c>
      <c r="I373" s="0"/>
      <c r="N373" s="2" t="n">
        <v>0.0</v>
      </c>
      <c r="O373" s="2" t="n">
        <v>0.0</v>
      </c>
      <c r="P373" s="3"/>
      <c r="R373" s="3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3"/>
      <c r="AN373" s="28"/>
      <c r="AO373" s="28"/>
      <c r="AP373" s="28"/>
      <c r="AQ373" s="28"/>
      <c r="AR373" s="28"/>
      <c r="AS373" s="28"/>
      <c r="AT373" s="28"/>
      <c r="AU373" s="3"/>
      <c r="AV373" s="26" t="n">
        <v>17.893142700195312</v>
      </c>
      <c r="AW373" s="3" t="s">
        <v>211</v>
      </c>
      <c r="AX373" s="3" t="s">
        <v>651</v>
      </c>
    </row>
    <row r="374" ht="15.0" customHeight="true">
      <c r="A374" s="11" t="s">
        <v>1324</v>
      </c>
      <c r="B374" s="0" t="s">
        <v>1325</v>
      </c>
      <c r="C374" s="0" t="s">
        <v>273</v>
      </c>
      <c r="D374" s="9" t="s">
        <v>833</v>
      </c>
      <c r="E374" s="11" t="s">
        <v>780</v>
      </c>
      <c r="F374" s="11" t="s">
        <v>834</v>
      </c>
      <c r="G374" s="11" t="s">
        <v>1247</v>
      </c>
      <c r="H374" s="11" t="s">
        <v>204</v>
      </c>
      <c r="I374" s="0"/>
      <c r="N374" s="2" t="n">
        <v>0.0</v>
      </c>
      <c r="O374" s="2" t="n">
        <v>0.0</v>
      </c>
      <c r="P374" s="3"/>
      <c r="R374" s="3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3"/>
      <c r="AN374" s="28"/>
      <c r="AO374" s="28"/>
      <c r="AP374" s="28"/>
      <c r="AQ374" s="28"/>
      <c r="AR374" s="28"/>
      <c r="AS374" s="28"/>
      <c r="AT374" s="28"/>
      <c r="AU374" s="3"/>
      <c r="AV374" s="26" t="n">
        <v>17.19987678527832</v>
      </c>
      <c r="AW374" s="3" t="s">
        <v>651</v>
      </c>
      <c r="AX374" s="3" t="s">
        <v>651</v>
      </c>
    </row>
    <row r="375" ht="15.0" customHeight="true">
      <c r="A375" s="11" t="s">
        <v>1326</v>
      </c>
      <c r="B375" s="0" t="s">
        <v>1327</v>
      </c>
      <c r="C375" s="0" t="s">
        <v>1328</v>
      </c>
      <c r="D375" s="9" t="s">
        <v>833</v>
      </c>
      <c r="E375" s="11" t="s">
        <v>780</v>
      </c>
      <c r="F375" s="11" t="s">
        <v>834</v>
      </c>
      <c r="G375" s="11" t="s">
        <v>1247</v>
      </c>
      <c r="H375" s="11" t="s">
        <v>204</v>
      </c>
      <c r="I375" s="0"/>
      <c r="N375" s="2" t="n">
        <v>0.0</v>
      </c>
      <c r="O375" s="2" t="n">
        <v>0.0</v>
      </c>
      <c r="P375" s="3"/>
      <c r="R375" s="3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3"/>
      <c r="AN375" s="28"/>
      <c r="AO375" s="28"/>
      <c r="AP375" s="28"/>
      <c r="AQ375" s="28"/>
      <c r="AR375" s="28"/>
      <c r="AS375" s="28"/>
      <c r="AT375" s="28"/>
      <c r="AU375" s="3"/>
      <c r="AV375" s="26" t="n">
        <v>17.605470657348633</v>
      </c>
      <c r="AW375" s="3" t="s">
        <v>651</v>
      </c>
      <c r="AX375" s="3" t="s">
        <v>651</v>
      </c>
    </row>
    <row r="376" ht="15.0" customHeight="true">
      <c r="A376" s="11" t="s">
        <v>1329</v>
      </c>
      <c r="B376" s="0" t="s">
        <v>795</v>
      </c>
      <c r="C376" s="0" t="s">
        <v>1330</v>
      </c>
      <c r="D376" s="9" t="s">
        <v>833</v>
      </c>
      <c r="E376" s="11" t="s">
        <v>780</v>
      </c>
      <c r="F376" s="11" t="s">
        <v>834</v>
      </c>
      <c r="G376" s="11" t="s">
        <v>1247</v>
      </c>
      <c r="H376" s="11" t="s">
        <v>204</v>
      </c>
      <c r="I376" s="0"/>
      <c r="N376" s="2" t="n">
        <v>0.0</v>
      </c>
      <c r="O376" s="2" t="n">
        <v>0.0</v>
      </c>
      <c r="P376" s="3"/>
      <c r="R376" s="3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3"/>
      <c r="AN376" s="28"/>
      <c r="AO376" s="28"/>
      <c r="AP376" s="28"/>
      <c r="AQ376" s="28"/>
      <c r="AR376" s="28"/>
      <c r="AS376" s="28"/>
      <c r="AT376" s="28"/>
      <c r="AU376" s="3"/>
      <c r="AV376" s="26" t="n">
        <v>17.734237670898438</v>
      </c>
      <c r="AW376" s="3" t="s">
        <v>211</v>
      </c>
      <c r="AX376" s="3" t="s">
        <v>651</v>
      </c>
    </row>
    <row r="377" ht="15.0" customHeight="true">
      <c r="A377" s="11" t="s">
        <v>1331</v>
      </c>
      <c r="B377" s="0" t="s">
        <v>787</v>
      </c>
      <c r="C377" s="0" t="s">
        <v>1332</v>
      </c>
      <c r="D377" s="9" t="s">
        <v>833</v>
      </c>
      <c r="E377" s="11" t="s">
        <v>780</v>
      </c>
      <c r="F377" s="11" t="s">
        <v>834</v>
      </c>
      <c r="G377" s="11" t="s">
        <v>1247</v>
      </c>
      <c r="H377" s="11" t="s">
        <v>204</v>
      </c>
      <c r="I377" s="0"/>
      <c r="N377" s="2" t="n">
        <v>0.0</v>
      </c>
      <c r="O377" s="2" t="n">
        <v>0.0</v>
      </c>
      <c r="P377" s="3"/>
      <c r="R377" s="3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3"/>
      <c r="AN377" s="28"/>
      <c r="AO377" s="28"/>
      <c r="AP377" s="28"/>
      <c r="AQ377" s="28"/>
      <c r="AR377" s="28"/>
      <c r="AS377" s="28"/>
      <c r="AT377" s="28"/>
      <c r="AU377" s="3"/>
      <c r="AV377" s="26" t="n">
        <v>17.547937393188477</v>
      </c>
      <c r="AW377" s="3" t="s">
        <v>651</v>
      </c>
      <c r="AX377" s="3" t="s">
        <v>651</v>
      </c>
    </row>
    <row r="378" ht="15.0" customHeight="true">
      <c r="A378" s="11" t="s">
        <v>1333</v>
      </c>
      <c r="B378" s="0" t="s">
        <v>787</v>
      </c>
      <c r="C378" s="0" t="s">
        <v>816</v>
      </c>
      <c r="D378" s="9" t="s">
        <v>833</v>
      </c>
      <c r="E378" s="11" t="s">
        <v>780</v>
      </c>
      <c r="F378" s="11" t="s">
        <v>834</v>
      </c>
      <c r="G378" s="11" t="s">
        <v>1247</v>
      </c>
      <c r="H378" s="11" t="s">
        <v>204</v>
      </c>
      <c r="I378" s="0"/>
      <c r="N378" s="2" t="n">
        <v>0.0</v>
      </c>
      <c r="O378" s="2" t="n">
        <v>0.0</v>
      </c>
      <c r="P378" s="3"/>
      <c r="R378" s="3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3"/>
      <c r="AN378" s="28"/>
      <c r="AO378" s="28"/>
      <c r="AP378" s="28"/>
      <c r="AQ378" s="28"/>
      <c r="AR378" s="28"/>
      <c r="AS378" s="28"/>
      <c r="AT378" s="28"/>
      <c r="AU378" s="3"/>
      <c r="AV378" s="26" t="n">
        <v>17.547937393188477</v>
      </c>
      <c r="AW378" s="3" t="s">
        <v>651</v>
      </c>
      <c r="AX378" s="3" t="s">
        <v>651</v>
      </c>
    </row>
    <row r="379" ht="15.0" customHeight="true">
      <c r="A379" s="11" t="s">
        <v>1334</v>
      </c>
      <c r="B379" s="0" t="s">
        <v>1335</v>
      </c>
      <c r="C379" s="0" t="s">
        <v>1336</v>
      </c>
      <c r="D379" s="9" t="s">
        <v>833</v>
      </c>
      <c r="E379" s="11" t="s">
        <v>780</v>
      </c>
      <c r="F379" s="11" t="s">
        <v>834</v>
      </c>
      <c r="G379" s="11" t="s">
        <v>1247</v>
      </c>
      <c r="H379" s="11" t="s">
        <v>204</v>
      </c>
      <c r="I379" s="0"/>
      <c r="N379" s="2" t="n">
        <v>0.0</v>
      </c>
      <c r="O379" s="2" t="n">
        <v>0.0</v>
      </c>
      <c r="P379" s="3"/>
      <c r="R379" s="3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3"/>
      <c r="AN379" s="28"/>
      <c r="AO379" s="28"/>
      <c r="AP379" s="28"/>
      <c r="AQ379" s="28"/>
      <c r="AR379" s="28"/>
      <c r="AS379" s="28"/>
      <c r="AT379" s="28"/>
      <c r="AU379" s="3"/>
      <c r="AV379" s="26" t="n">
        <v>17.805471420288086</v>
      </c>
      <c r="AW379" s="3" t="s">
        <v>211</v>
      </c>
      <c r="AX379" s="3" t="s">
        <v>651</v>
      </c>
    </row>
    <row r="380" ht="15.0" customHeight="true">
      <c r="A380" s="11" t="s">
        <v>1337</v>
      </c>
      <c r="B380" s="0" t="s">
        <v>1335</v>
      </c>
      <c r="C380" s="0" t="s">
        <v>1338</v>
      </c>
      <c r="D380" s="9" t="s">
        <v>833</v>
      </c>
      <c r="E380" s="11" t="s">
        <v>780</v>
      </c>
      <c r="F380" s="11" t="s">
        <v>834</v>
      </c>
      <c r="G380" s="11" t="s">
        <v>1247</v>
      </c>
      <c r="H380" s="11" t="s">
        <v>204</v>
      </c>
      <c r="I380" s="0"/>
      <c r="N380" s="2" t="n">
        <v>0.0</v>
      </c>
      <c r="O380" s="2" t="n">
        <v>0.0</v>
      </c>
      <c r="P380" s="3"/>
      <c r="R380" s="3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3"/>
      <c r="AN380" s="28"/>
      <c r="AO380" s="28"/>
      <c r="AP380" s="28"/>
      <c r="AQ380" s="28"/>
      <c r="AR380" s="28"/>
      <c r="AS380" s="28"/>
      <c r="AT380" s="28"/>
      <c r="AU380" s="3"/>
      <c r="AV380" s="26" t="n">
        <v>17.471223831176758</v>
      </c>
      <c r="AW380" s="3" t="s">
        <v>651</v>
      </c>
      <c r="AX380" s="3" t="s">
        <v>651</v>
      </c>
    </row>
    <row r="381" ht="15.0" customHeight="true">
      <c r="A381" s="11" t="s">
        <v>1339</v>
      </c>
      <c r="B381" s="0" t="s">
        <v>1340</v>
      </c>
      <c r="C381" s="0" t="s">
        <v>1341</v>
      </c>
      <c r="D381" s="9" t="s">
        <v>833</v>
      </c>
      <c r="E381" s="11" t="s">
        <v>780</v>
      </c>
      <c r="F381" s="11" t="s">
        <v>834</v>
      </c>
      <c r="G381" s="11" t="s">
        <v>1247</v>
      </c>
      <c r="H381" s="11" t="s">
        <v>204</v>
      </c>
      <c r="I381" s="0"/>
      <c r="N381" s="2" t="n">
        <v>0.0</v>
      </c>
      <c r="O381" s="2" t="n">
        <v>0.0</v>
      </c>
      <c r="P381" s="3"/>
      <c r="R381" s="3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3"/>
      <c r="AN381" s="28"/>
      <c r="AO381" s="28"/>
      <c r="AP381" s="28"/>
      <c r="AQ381" s="28"/>
      <c r="AR381" s="28"/>
      <c r="AS381" s="28"/>
      <c r="AT381" s="28"/>
      <c r="AU381" s="3"/>
      <c r="AV381" s="26" t="n">
        <v>18.334238052368164</v>
      </c>
      <c r="AW381" s="3" t="s">
        <v>211</v>
      </c>
      <c r="AX381" s="3" t="s">
        <v>651</v>
      </c>
    </row>
    <row r="382" ht="15.0" customHeight="true">
      <c r="A382" s="11" t="s">
        <v>1342</v>
      </c>
      <c r="B382" s="0" t="s">
        <v>802</v>
      </c>
      <c r="C382" s="0" t="s">
        <v>602</v>
      </c>
      <c r="D382" s="9" t="s">
        <v>833</v>
      </c>
      <c r="E382" s="11" t="s">
        <v>780</v>
      </c>
      <c r="F382" s="11" t="s">
        <v>834</v>
      </c>
      <c r="G382" s="11" t="s">
        <v>1247</v>
      </c>
      <c r="H382" s="11" t="s">
        <v>204</v>
      </c>
      <c r="I382" s="0"/>
      <c r="N382" s="2" t="n">
        <v>0.0</v>
      </c>
      <c r="O382" s="2" t="n">
        <v>0.0</v>
      </c>
      <c r="P382" s="3"/>
      <c r="R382" s="3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3"/>
      <c r="AN382" s="28"/>
      <c r="AO382" s="28"/>
      <c r="AP382" s="28"/>
      <c r="AQ382" s="28"/>
      <c r="AR382" s="28"/>
      <c r="AS382" s="28"/>
      <c r="AT382" s="28"/>
      <c r="AU382" s="3"/>
      <c r="AV382" s="26" t="n">
        <v>17.4383487701416</v>
      </c>
      <c r="AW382" s="3" t="s">
        <v>651</v>
      </c>
      <c r="AX382" s="3" t="s">
        <v>651</v>
      </c>
    </row>
    <row r="383" ht="15.0" customHeight="true">
      <c r="A383" s="11" t="s">
        <v>1343</v>
      </c>
      <c r="B383" s="0" t="s">
        <v>802</v>
      </c>
      <c r="C383" s="0" t="s">
        <v>1028</v>
      </c>
      <c r="D383" s="9" t="s">
        <v>833</v>
      </c>
      <c r="E383" s="11" t="s">
        <v>780</v>
      </c>
      <c r="F383" s="11" t="s">
        <v>834</v>
      </c>
      <c r="G383" s="11" t="s">
        <v>1247</v>
      </c>
      <c r="H383" s="11" t="s">
        <v>204</v>
      </c>
      <c r="I383" s="0"/>
      <c r="N383" s="2" t="n">
        <v>0.0</v>
      </c>
      <c r="O383" s="2" t="n">
        <v>0.0</v>
      </c>
      <c r="P383" s="3"/>
      <c r="R383" s="3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3"/>
      <c r="AN383" s="28"/>
      <c r="AO383" s="28"/>
      <c r="AP383" s="28"/>
      <c r="AQ383" s="28"/>
      <c r="AR383" s="28"/>
      <c r="AS383" s="28"/>
      <c r="AT383" s="28"/>
      <c r="AU383" s="3"/>
      <c r="AV383" s="26" t="n">
        <v>18.46300506591797</v>
      </c>
      <c r="AW383" s="3" t="s">
        <v>211</v>
      </c>
      <c r="AX383" s="3" t="s">
        <v>651</v>
      </c>
    </row>
    <row r="384" ht="15.0" customHeight="true">
      <c r="A384" s="11" t="s">
        <v>1344</v>
      </c>
      <c r="B384" s="0" t="s">
        <v>1345</v>
      </c>
      <c r="C384" s="0" t="s">
        <v>1328</v>
      </c>
      <c r="D384" s="9" t="s">
        <v>833</v>
      </c>
      <c r="E384" s="11" t="s">
        <v>780</v>
      </c>
      <c r="F384" s="11" t="s">
        <v>834</v>
      </c>
      <c r="G384" s="11" t="s">
        <v>1247</v>
      </c>
      <c r="H384" s="11" t="s">
        <v>204</v>
      </c>
      <c r="I384" s="0"/>
      <c r="N384" s="2" t="n">
        <v>0.0</v>
      </c>
      <c r="O384" s="2" t="n">
        <v>0.0</v>
      </c>
      <c r="P384" s="3"/>
      <c r="R384" s="3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3"/>
      <c r="AN384" s="28"/>
      <c r="AO384" s="28"/>
      <c r="AP384" s="28"/>
      <c r="AQ384" s="28"/>
      <c r="AR384" s="28"/>
      <c r="AS384" s="28"/>
      <c r="AT384" s="28"/>
      <c r="AU384" s="3"/>
      <c r="AV384" s="26" t="n">
        <v>18.578073501586914</v>
      </c>
      <c r="AW384" s="3" t="s">
        <v>211</v>
      </c>
      <c r="AX384" s="3" t="s">
        <v>651</v>
      </c>
    </row>
    <row r="385" ht="15.0" customHeight="true">
      <c r="A385" s="11" t="s">
        <v>1346</v>
      </c>
      <c r="B385" s="0" t="s">
        <v>1347</v>
      </c>
      <c r="C385" s="0" t="s">
        <v>1348</v>
      </c>
      <c r="D385" s="9" t="s">
        <v>833</v>
      </c>
      <c r="E385" s="11" t="s">
        <v>780</v>
      </c>
      <c r="F385" s="11" t="s">
        <v>834</v>
      </c>
      <c r="G385" s="11" t="s">
        <v>1247</v>
      </c>
      <c r="H385" s="11" t="s">
        <v>204</v>
      </c>
      <c r="I385" s="0"/>
      <c r="N385" s="2" t="n">
        <v>0.0</v>
      </c>
      <c r="O385" s="2" t="n">
        <v>0.0</v>
      </c>
      <c r="P385" s="3"/>
      <c r="R385" s="3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3"/>
      <c r="AN385" s="28"/>
      <c r="AO385" s="28"/>
      <c r="AP385" s="28"/>
      <c r="AQ385" s="28"/>
      <c r="AR385" s="28"/>
      <c r="AS385" s="28"/>
      <c r="AT385" s="28"/>
      <c r="AU385" s="3"/>
      <c r="AV385" s="26" t="n">
        <v>18.378074645996094</v>
      </c>
      <c r="AW385" s="3" t="s">
        <v>211</v>
      </c>
      <c r="AX385" s="3" t="s">
        <v>651</v>
      </c>
    </row>
    <row r="386" ht="15.0" customHeight="true">
      <c r="A386" s="11" t="s">
        <v>1349</v>
      </c>
      <c r="B386" s="0" t="s">
        <v>1350</v>
      </c>
      <c r="C386" s="0" t="s">
        <v>740</v>
      </c>
      <c r="D386" s="9" t="s">
        <v>833</v>
      </c>
      <c r="E386" s="11" t="s">
        <v>780</v>
      </c>
      <c r="F386" s="11" t="s">
        <v>834</v>
      </c>
      <c r="G386" s="11" t="s">
        <v>1247</v>
      </c>
      <c r="H386" s="11" t="s">
        <v>204</v>
      </c>
      <c r="I386" s="0"/>
      <c r="N386" s="2" t="n">
        <v>0.0</v>
      </c>
      <c r="O386" s="2" t="n">
        <v>0.0</v>
      </c>
      <c r="P386" s="3"/>
      <c r="R386" s="3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3"/>
      <c r="AN386" s="28"/>
      <c r="AO386" s="28"/>
      <c r="AP386" s="28"/>
      <c r="AQ386" s="28"/>
      <c r="AR386" s="28"/>
      <c r="AS386" s="28"/>
      <c r="AT386" s="28"/>
      <c r="AU386" s="3"/>
      <c r="AV386" s="26" t="n">
        <v>18.260150909423828</v>
      </c>
      <c r="AW386" s="3" t="s">
        <v>211</v>
      </c>
      <c r="AX386" s="3" t="s">
        <v>651</v>
      </c>
    </row>
    <row r="387" ht="15.0" customHeight="true">
      <c r="A387" s="11" t="s">
        <v>1351</v>
      </c>
      <c r="B387" s="0" t="s">
        <v>1352</v>
      </c>
      <c r="C387" s="0" t="s">
        <v>1353</v>
      </c>
      <c r="D387" s="9" t="s">
        <v>833</v>
      </c>
      <c r="E387" s="11" t="s">
        <v>780</v>
      </c>
      <c r="F387" s="11" t="s">
        <v>834</v>
      </c>
      <c r="G387" s="11" t="s">
        <v>1247</v>
      </c>
      <c r="H387" s="11" t="s">
        <v>204</v>
      </c>
      <c r="I387" s="0"/>
      <c r="N387" s="2" t="n">
        <v>0.0</v>
      </c>
      <c r="O387" s="2" t="n">
        <v>0.0</v>
      </c>
      <c r="P387" s="3"/>
      <c r="R387" s="3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3"/>
      <c r="AN387" s="28"/>
      <c r="AO387" s="28"/>
      <c r="AP387" s="28"/>
      <c r="AQ387" s="28"/>
      <c r="AR387" s="28"/>
      <c r="AS387" s="28"/>
      <c r="AT387" s="28"/>
      <c r="AU387" s="3"/>
      <c r="AV387" s="26" t="n">
        <v>18.860265731811523</v>
      </c>
      <c r="AW387" s="3" t="s">
        <v>211</v>
      </c>
      <c r="AX387" s="3" t="s">
        <v>211</v>
      </c>
    </row>
    <row r="388" ht="15.0" customHeight="true">
      <c r="A388" s="11" t="s">
        <v>1354</v>
      </c>
      <c r="B388" s="0" t="s">
        <v>818</v>
      </c>
      <c r="C388" s="0" t="s">
        <v>1355</v>
      </c>
      <c r="D388" s="9" t="s">
        <v>833</v>
      </c>
      <c r="E388" s="11" t="s">
        <v>780</v>
      </c>
      <c r="F388" s="11" t="s">
        <v>834</v>
      </c>
      <c r="G388" s="11" t="s">
        <v>1247</v>
      </c>
      <c r="H388" s="11" t="s">
        <v>204</v>
      </c>
      <c r="I388" s="0"/>
      <c r="N388" s="2" t="n">
        <v>0.0</v>
      </c>
      <c r="O388" s="2" t="n">
        <v>0.0</v>
      </c>
      <c r="P388" s="3"/>
      <c r="R388" s="3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3"/>
      <c r="AN388" s="28"/>
      <c r="AO388" s="28"/>
      <c r="AP388" s="28"/>
      <c r="AQ388" s="28"/>
      <c r="AR388" s="28"/>
      <c r="AS388" s="28"/>
      <c r="AT388" s="28"/>
      <c r="AU388" s="3"/>
      <c r="AV388" s="26" t="n">
        <v>17.504100799560547</v>
      </c>
      <c r="AW388" s="3" t="s">
        <v>651</v>
      </c>
      <c r="AX388" s="3" t="s">
        <v>651</v>
      </c>
    </row>
    <row r="389" ht="15.0" customHeight="true">
      <c r="A389" s="11" t="s">
        <v>1356</v>
      </c>
      <c r="B389" s="0" t="s">
        <v>1357</v>
      </c>
      <c r="C389" s="0" t="s">
        <v>436</v>
      </c>
      <c r="D389" s="9" t="s">
        <v>833</v>
      </c>
      <c r="E389" s="11" t="s">
        <v>780</v>
      </c>
      <c r="F389" s="11" t="s">
        <v>834</v>
      </c>
      <c r="G389" s="11" t="s">
        <v>1247</v>
      </c>
      <c r="H389" s="11" t="s">
        <v>204</v>
      </c>
      <c r="I389" s="0"/>
      <c r="N389" s="2" t="n">
        <v>0.0</v>
      </c>
      <c r="O389" s="2" t="n">
        <v>0.0</v>
      </c>
      <c r="P389" s="3"/>
      <c r="R389" s="3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3"/>
      <c r="AN389" s="28"/>
      <c r="AO389" s="28"/>
      <c r="AP389" s="28"/>
      <c r="AQ389" s="28"/>
      <c r="AR389" s="28"/>
      <c r="AS389" s="28"/>
      <c r="AT389" s="28"/>
      <c r="AU389" s="3"/>
      <c r="AV389" s="26" t="n">
        <v>18.112205505371094</v>
      </c>
      <c r="AW389" s="3" t="s">
        <v>211</v>
      </c>
      <c r="AX389" s="3" t="s">
        <v>651</v>
      </c>
    </row>
    <row r="390" ht="15.0" customHeight="true">
      <c r="A390" s="11" t="s">
        <v>1358</v>
      </c>
      <c r="B390" s="0" t="s">
        <v>1359</v>
      </c>
      <c r="C390" s="0" t="s">
        <v>1360</v>
      </c>
      <c r="D390" s="9" t="s">
        <v>957</v>
      </c>
      <c r="E390" s="11" t="s">
        <v>867</v>
      </c>
      <c r="F390" s="11" t="s">
        <v>958</v>
      </c>
      <c r="G390" s="11" t="s">
        <v>1247</v>
      </c>
      <c r="H390" s="11" t="s">
        <v>204</v>
      </c>
      <c r="I390" s="0"/>
      <c r="N390" s="2" t="n">
        <v>0.0</v>
      </c>
      <c r="O390" s="2" t="n">
        <v>0.0</v>
      </c>
      <c r="P390" s="3"/>
      <c r="R390" s="3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3"/>
      <c r="AN390" s="28"/>
      <c r="AO390" s="28"/>
      <c r="AP390" s="28"/>
      <c r="AQ390" s="28"/>
      <c r="AR390" s="28"/>
      <c r="AS390" s="28"/>
      <c r="AT390" s="28"/>
      <c r="AU390" s="3"/>
      <c r="AV390" s="26" t="n">
        <v>18.849306106567383</v>
      </c>
      <c r="AW390" s="3" t="s">
        <v>211</v>
      </c>
      <c r="AX390" s="3" t="s">
        <v>211</v>
      </c>
    </row>
    <row r="391" ht="15.0" customHeight="true">
      <c r="A391" s="11" t="s">
        <v>1361</v>
      </c>
      <c r="B391" s="0" t="s">
        <v>1362</v>
      </c>
      <c r="C391" s="0" t="s">
        <v>1238</v>
      </c>
      <c r="D391" s="9" t="s">
        <v>957</v>
      </c>
      <c r="E391" s="11" t="s">
        <v>867</v>
      </c>
      <c r="F391" s="11" t="s">
        <v>958</v>
      </c>
      <c r="G391" s="11" t="s">
        <v>1247</v>
      </c>
      <c r="H391" s="11" t="s">
        <v>204</v>
      </c>
      <c r="I391" s="0"/>
      <c r="N391" s="2" t="n">
        <v>0.0</v>
      </c>
      <c r="O391" s="2" t="n">
        <v>0.0</v>
      </c>
      <c r="P391" s="3"/>
      <c r="R391" s="3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3"/>
      <c r="AN391" s="28"/>
      <c r="AO391" s="28"/>
      <c r="AP391" s="28"/>
      <c r="AQ391" s="28"/>
      <c r="AR391" s="28"/>
      <c r="AS391" s="28"/>
      <c r="AT391" s="28"/>
      <c r="AU391" s="3"/>
      <c r="AV391" s="26" t="n">
        <v>18.109464645385742</v>
      </c>
      <c r="AW391" s="3" t="s">
        <v>211</v>
      </c>
      <c r="AX391" s="3" t="s">
        <v>651</v>
      </c>
    </row>
    <row r="392" ht="15.0" customHeight="true">
      <c r="A392" s="11" t="s">
        <v>1363</v>
      </c>
      <c r="B392" s="0" t="s">
        <v>1364</v>
      </c>
      <c r="C392" s="0" t="s">
        <v>703</v>
      </c>
      <c r="D392" s="9" t="s">
        <v>957</v>
      </c>
      <c r="E392" s="11" t="s">
        <v>867</v>
      </c>
      <c r="F392" s="11" t="s">
        <v>958</v>
      </c>
      <c r="G392" s="11" t="s">
        <v>1247</v>
      </c>
      <c r="H392" s="11" t="s">
        <v>204</v>
      </c>
      <c r="I392" s="0"/>
      <c r="N392" s="2" t="n">
        <v>0.0</v>
      </c>
      <c r="O392" s="2" t="n">
        <v>0.0</v>
      </c>
      <c r="P392" s="3"/>
      <c r="R392" s="3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3"/>
      <c r="AN392" s="28"/>
      <c r="AO392" s="28"/>
      <c r="AP392" s="28"/>
      <c r="AQ392" s="28"/>
      <c r="AR392" s="28"/>
      <c r="AS392" s="28"/>
      <c r="AT392" s="28"/>
      <c r="AU392" s="3"/>
      <c r="AV392" s="26" t="n">
        <v>18.753416061401367</v>
      </c>
      <c r="AW392" s="3" t="s">
        <v>211</v>
      </c>
      <c r="AX392" s="3" t="s">
        <v>211</v>
      </c>
    </row>
    <row r="393" ht="15.0" customHeight="true">
      <c r="A393" s="11" t="s">
        <v>1365</v>
      </c>
      <c r="B393" s="0" t="s">
        <v>1366</v>
      </c>
      <c r="C393" s="0" t="s">
        <v>1367</v>
      </c>
      <c r="D393" s="9" t="s">
        <v>957</v>
      </c>
      <c r="E393" s="11" t="s">
        <v>867</v>
      </c>
      <c r="F393" s="11" t="s">
        <v>958</v>
      </c>
      <c r="G393" s="11" t="s">
        <v>1247</v>
      </c>
      <c r="H393" s="11" t="s">
        <v>204</v>
      </c>
      <c r="I393" s="0"/>
      <c r="L393" s="28" t="s">
        <v>209</v>
      </c>
      <c r="N393" s="2" t="n">
        <v>1.0</v>
      </c>
      <c r="O393" s="2" t="n">
        <v>1.0</v>
      </c>
      <c r="P393" s="3"/>
      <c r="Q393" s="3" t="s">
        <v>211</v>
      </c>
      <c r="R393" s="3"/>
      <c r="S393" s="28"/>
      <c r="T393" s="28"/>
      <c r="U393" s="28"/>
      <c r="V393" s="28"/>
      <c r="W393" s="28"/>
      <c r="X393" s="28"/>
      <c r="Y393" s="28"/>
      <c r="Z393" s="28" t="n">
        <v>43211.0</v>
      </c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3"/>
      <c r="AN393" s="28"/>
      <c r="AO393" s="28"/>
      <c r="AP393" s="28"/>
      <c r="AQ393" s="28"/>
      <c r="AR393" s="28"/>
      <c r="AS393" s="28"/>
      <c r="AT393" s="28"/>
      <c r="AU393" s="3"/>
      <c r="AV393" s="26" t="n">
        <v>18.75067710876465</v>
      </c>
      <c r="AW393" s="3" t="s">
        <v>211</v>
      </c>
      <c r="AX393" s="3" t="s">
        <v>211</v>
      </c>
    </row>
    <row r="394" ht="15.0" customHeight="true">
      <c r="A394" s="11" t="s">
        <v>1368</v>
      </c>
      <c r="B394" s="0" t="s">
        <v>1369</v>
      </c>
      <c r="C394" s="0" t="s">
        <v>1360</v>
      </c>
      <c r="D394" s="9" t="s">
        <v>957</v>
      </c>
      <c r="E394" s="11" t="s">
        <v>867</v>
      </c>
      <c r="F394" s="11" t="s">
        <v>958</v>
      </c>
      <c r="G394" s="11" t="s">
        <v>1247</v>
      </c>
      <c r="H394" s="11" t="s">
        <v>204</v>
      </c>
      <c r="I394" s="0"/>
      <c r="N394" s="2" t="n">
        <v>0.0</v>
      </c>
      <c r="O394" s="2" t="n">
        <v>0.0</v>
      </c>
      <c r="P394" s="3"/>
      <c r="R394" s="3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3"/>
      <c r="AN394" s="28"/>
      <c r="AO394" s="28"/>
      <c r="AP394" s="28"/>
      <c r="AQ394" s="28"/>
      <c r="AR394" s="28"/>
      <c r="AS394" s="28"/>
      <c r="AT394" s="28"/>
      <c r="AU394" s="3"/>
      <c r="AV394" s="26" t="n">
        <v>18.20535659790039</v>
      </c>
      <c r="AW394" s="3" t="s">
        <v>211</v>
      </c>
      <c r="AX394" s="3" t="s">
        <v>651</v>
      </c>
    </row>
    <row r="395" ht="15.0" customHeight="true">
      <c r="A395" s="11" t="s">
        <v>1370</v>
      </c>
      <c r="B395" s="0" t="s">
        <v>1371</v>
      </c>
      <c r="C395" s="0" t="s">
        <v>1372</v>
      </c>
      <c r="D395" s="9" t="s">
        <v>957</v>
      </c>
      <c r="E395" s="11" t="s">
        <v>867</v>
      </c>
      <c r="F395" s="11" t="s">
        <v>958</v>
      </c>
      <c r="G395" s="11" t="s">
        <v>1247</v>
      </c>
      <c r="H395" s="11" t="s">
        <v>204</v>
      </c>
      <c r="I395" s="0"/>
      <c r="M395" s="28" t="n">
        <v>43986.0</v>
      </c>
      <c r="N395" s="2" t="n">
        <v>0.0</v>
      </c>
      <c r="O395" s="2" t="n">
        <v>1.0</v>
      </c>
      <c r="P395" s="3"/>
      <c r="R395" s="3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3"/>
      <c r="AN395" s="28"/>
      <c r="AO395" s="28"/>
      <c r="AP395" s="28"/>
      <c r="AQ395" s="28"/>
      <c r="AR395" s="28"/>
      <c r="AS395" s="28"/>
      <c r="AT395" s="28"/>
      <c r="AU395" s="3"/>
      <c r="AV395" s="26" t="n">
        <v>20.44656753540039</v>
      </c>
      <c r="AW395" s="3" t="s">
        <v>211</v>
      </c>
      <c r="AX395" s="3" t="s">
        <v>211</v>
      </c>
    </row>
    <row r="396" ht="15.0" customHeight="true">
      <c r="A396" s="11" t="s">
        <v>1373</v>
      </c>
      <c r="B396" s="0" t="s">
        <v>1374</v>
      </c>
      <c r="C396" s="0" t="s">
        <v>1375</v>
      </c>
      <c r="D396" s="9" t="s">
        <v>957</v>
      </c>
      <c r="E396" s="11" t="s">
        <v>867</v>
      </c>
      <c r="F396" s="11" t="s">
        <v>958</v>
      </c>
      <c r="G396" s="11" t="s">
        <v>1247</v>
      </c>
      <c r="H396" s="11" t="s">
        <v>204</v>
      </c>
      <c r="I396" s="0"/>
      <c r="N396" s="2" t="n">
        <v>0.0</v>
      </c>
      <c r="O396" s="2" t="n">
        <v>0.0</v>
      </c>
      <c r="P396" s="3"/>
      <c r="R396" s="3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3"/>
      <c r="AN396" s="28"/>
      <c r="AO396" s="28"/>
      <c r="AP396" s="28"/>
      <c r="AQ396" s="28"/>
      <c r="AR396" s="28"/>
      <c r="AS396" s="28"/>
      <c r="AT396" s="28"/>
      <c r="AU396" s="3"/>
      <c r="AV396" s="26" t="n">
        <v>18.841087341308594</v>
      </c>
      <c r="AW396" s="3" t="s">
        <v>211</v>
      </c>
      <c r="AX396" s="3" t="s">
        <v>211</v>
      </c>
    </row>
    <row r="397" ht="15.0" customHeight="true">
      <c r="A397" s="11" t="s">
        <v>1376</v>
      </c>
      <c r="B397" s="0" t="s">
        <v>1377</v>
      </c>
      <c r="C397" s="0" t="s">
        <v>1328</v>
      </c>
      <c r="D397" s="9" t="s">
        <v>957</v>
      </c>
      <c r="E397" s="11" t="s">
        <v>867</v>
      </c>
      <c r="F397" s="11" t="s">
        <v>958</v>
      </c>
      <c r="G397" s="11" t="s">
        <v>1247</v>
      </c>
      <c r="H397" s="11" t="s">
        <v>204</v>
      </c>
      <c r="I397" s="0"/>
      <c r="N397" s="2" t="n">
        <v>0.0</v>
      </c>
      <c r="O397" s="2" t="n">
        <v>0.0</v>
      </c>
      <c r="P397" s="3"/>
      <c r="R397" s="3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3"/>
      <c r="AN397" s="28"/>
      <c r="AO397" s="28"/>
      <c r="AP397" s="28"/>
      <c r="AQ397" s="28"/>
      <c r="AR397" s="28"/>
      <c r="AS397" s="28"/>
      <c r="AT397" s="28"/>
      <c r="AU397" s="3"/>
      <c r="AV397" s="26" t="n">
        <v>17.668485641479492</v>
      </c>
      <c r="AW397" s="3" t="s">
        <v>211</v>
      </c>
      <c r="AX397" s="3" t="s">
        <v>651</v>
      </c>
    </row>
    <row r="398" ht="15.0" customHeight="true">
      <c r="A398" s="11" t="s">
        <v>1378</v>
      </c>
      <c r="B398" s="0" t="s">
        <v>881</v>
      </c>
      <c r="C398" s="0" t="s">
        <v>1379</v>
      </c>
      <c r="D398" s="9" t="s">
        <v>957</v>
      </c>
      <c r="E398" s="11" t="s">
        <v>867</v>
      </c>
      <c r="F398" s="11" t="s">
        <v>958</v>
      </c>
      <c r="G398" s="11" t="s">
        <v>1247</v>
      </c>
      <c r="H398" s="11" t="s">
        <v>204</v>
      </c>
      <c r="I398" s="0"/>
      <c r="N398" s="2" t="n">
        <v>0.0</v>
      </c>
      <c r="O398" s="2" t="n">
        <v>0.0</v>
      </c>
      <c r="P398" s="3"/>
      <c r="R398" s="3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3"/>
      <c r="AN398" s="28"/>
      <c r="AO398" s="28" t="n">
        <v>43254.0</v>
      </c>
      <c r="AP398" s="28"/>
      <c r="AQ398" s="28"/>
      <c r="AR398" s="28"/>
      <c r="AS398" s="28"/>
      <c r="AT398" s="28"/>
      <c r="AU398" s="3"/>
      <c r="AV398" s="26" t="n">
        <v>17.347936630249023</v>
      </c>
      <c r="AW398" s="3" t="s">
        <v>651</v>
      </c>
      <c r="AX398" s="3" t="s">
        <v>651</v>
      </c>
    </row>
    <row r="399" ht="15.0" customHeight="true">
      <c r="A399" s="11" t="s">
        <v>1380</v>
      </c>
      <c r="B399" s="0" t="s">
        <v>1381</v>
      </c>
      <c r="C399" s="0" t="s">
        <v>1033</v>
      </c>
      <c r="D399" s="9" t="s">
        <v>957</v>
      </c>
      <c r="E399" s="11" t="s">
        <v>867</v>
      </c>
      <c r="F399" s="11" t="s">
        <v>958</v>
      </c>
      <c r="G399" s="11" t="s">
        <v>1247</v>
      </c>
      <c r="H399" s="11" t="s">
        <v>204</v>
      </c>
      <c r="I399" s="0"/>
      <c r="N399" s="2" t="n">
        <v>0.0</v>
      </c>
      <c r="O399" s="2" t="n">
        <v>0.0</v>
      </c>
      <c r="P399" s="3"/>
      <c r="R399" s="3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3"/>
      <c r="AN399" s="28"/>
      <c r="AO399" s="28"/>
      <c r="AP399" s="28"/>
      <c r="AQ399" s="28"/>
      <c r="AR399" s="28"/>
      <c r="AS399" s="28"/>
      <c r="AT399" s="28"/>
      <c r="AU399" s="3"/>
      <c r="AV399" s="26" t="n">
        <v>18.49862289428711</v>
      </c>
      <c r="AW399" s="3" t="s">
        <v>211</v>
      </c>
      <c r="AX399" s="3" t="s">
        <v>651</v>
      </c>
    </row>
    <row r="400" ht="15.0" customHeight="true">
      <c r="A400" s="11" t="s">
        <v>1382</v>
      </c>
      <c r="B400" s="0" t="s">
        <v>1383</v>
      </c>
      <c r="C400" s="0" t="s">
        <v>1379</v>
      </c>
      <c r="D400" s="9" t="s">
        <v>957</v>
      </c>
      <c r="E400" s="11" t="s">
        <v>867</v>
      </c>
      <c r="F400" s="11" t="s">
        <v>958</v>
      </c>
      <c r="G400" s="11" t="s">
        <v>1247</v>
      </c>
      <c r="H400" s="11" t="s">
        <v>204</v>
      </c>
      <c r="I400" s="0"/>
      <c r="N400" s="2" t="n">
        <v>0.0</v>
      </c>
      <c r="O400" s="2" t="n">
        <v>0.0</v>
      </c>
      <c r="P400" s="3"/>
      <c r="R400" s="3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3"/>
      <c r="AN400" s="28"/>
      <c r="AO400" s="28"/>
      <c r="AP400" s="28"/>
      <c r="AQ400" s="28"/>
      <c r="AR400" s="28"/>
      <c r="AS400" s="28"/>
      <c r="AT400" s="28"/>
      <c r="AU400" s="3"/>
      <c r="AV400" s="26" t="n">
        <v>18.235492706298828</v>
      </c>
      <c r="AW400" s="3" t="s">
        <v>211</v>
      </c>
      <c r="AX400" s="3" t="s">
        <v>651</v>
      </c>
    </row>
    <row r="401" ht="15.0" customHeight="true">
      <c r="A401" s="11" t="s">
        <v>1384</v>
      </c>
      <c r="B401" s="0" t="s">
        <v>1385</v>
      </c>
      <c r="C401" s="0" t="s">
        <v>377</v>
      </c>
      <c r="D401" s="9" t="s">
        <v>957</v>
      </c>
      <c r="E401" s="11" t="s">
        <v>867</v>
      </c>
      <c r="F401" s="11" t="s">
        <v>958</v>
      </c>
      <c r="G401" s="11" t="s">
        <v>1247</v>
      </c>
      <c r="H401" s="11" t="s">
        <v>204</v>
      </c>
      <c r="I401" s="0"/>
      <c r="N401" s="2" t="n">
        <v>0.0</v>
      </c>
      <c r="O401" s="2" t="n">
        <v>0.0</v>
      </c>
      <c r="P401" s="3"/>
      <c r="R401" s="3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3"/>
      <c r="AN401" s="28"/>
      <c r="AO401" s="28"/>
      <c r="AP401" s="28"/>
      <c r="AQ401" s="28"/>
      <c r="AR401" s="28"/>
      <c r="AS401" s="28"/>
      <c r="AT401" s="28"/>
      <c r="AU401" s="3"/>
      <c r="AV401" s="26" t="n">
        <v>17.235492706298828</v>
      </c>
      <c r="AW401" s="3" t="s">
        <v>651</v>
      </c>
      <c r="AX401" s="3" t="s">
        <v>651</v>
      </c>
    </row>
    <row r="402" ht="15.0" customHeight="true">
      <c r="A402" s="11" t="s">
        <v>1386</v>
      </c>
      <c r="B402" s="0" t="s">
        <v>1387</v>
      </c>
      <c r="C402" s="0" t="s">
        <v>384</v>
      </c>
      <c r="D402" s="9" t="s">
        <v>1068</v>
      </c>
      <c r="E402" s="11" t="s">
        <v>974</v>
      </c>
      <c r="F402" s="11" t="s">
        <v>1069</v>
      </c>
      <c r="G402" s="11" t="s">
        <v>1247</v>
      </c>
      <c r="H402" s="11" t="s">
        <v>204</v>
      </c>
      <c r="I402" s="0"/>
      <c r="N402" s="2" t="n">
        <v>0.0</v>
      </c>
      <c r="O402" s="2" t="n">
        <v>0.0</v>
      </c>
      <c r="P402" s="3"/>
      <c r="R402" s="3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3"/>
      <c r="AN402" s="28"/>
      <c r="AO402" s="28"/>
      <c r="AP402" s="28"/>
      <c r="AQ402" s="28"/>
      <c r="AR402" s="28"/>
      <c r="AS402" s="28"/>
      <c r="AT402" s="28"/>
      <c r="AU402" s="3"/>
      <c r="AV402" s="26" t="n">
        <v>17.536977767944336</v>
      </c>
      <c r="AW402" s="3" t="s">
        <v>651</v>
      </c>
      <c r="AX402" s="3" t="s">
        <v>651</v>
      </c>
    </row>
    <row r="403" ht="15.0" customHeight="true">
      <c r="A403" s="11" t="s">
        <v>1388</v>
      </c>
      <c r="B403" s="0" t="s">
        <v>1389</v>
      </c>
      <c r="C403" s="0" t="s">
        <v>1390</v>
      </c>
      <c r="D403" s="9" t="s">
        <v>1068</v>
      </c>
      <c r="E403" s="11" t="s">
        <v>974</v>
      </c>
      <c r="F403" s="11" t="s">
        <v>1069</v>
      </c>
      <c r="G403" s="11" t="s">
        <v>1247</v>
      </c>
      <c r="H403" s="11" t="s">
        <v>204</v>
      </c>
      <c r="I403" s="0"/>
      <c r="N403" s="2" t="n">
        <v>0.0</v>
      </c>
      <c r="O403" s="2" t="n">
        <v>0.0</v>
      </c>
      <c r="P403" s="3"/>
      <c r="R403" s="3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3"/>
      <c r="AN403" s="28"/>
      <c r="AO403" s="28"/>
      <c r="AP403" s="28"/>
      <c r="AQ403" s="28"/>
      <c r="AR403" s="28"/>
      <c r="AS403" s="28"/>
      <c r="AT403" s="28"/>
      <c r="AU403" s="3"/>
      <c r="AV403" s="26" t="n">
        <v>17.96426010131836</v>
      </c>
      <c r="AW403" s="3" t="s">
        <v>211</v>
      </c>
      <c r="AX403" s="3" t="s">
        <v>651</v>
      </c>
    </row>
    <row r="404" ht="15.0" customHeight="true">
      <c r="A404" s="11" t="s">
        <v>1391</v>
      </c>
      <c r="B404" s="0" t="s">
        <v>1392</v>
      </c>
      <c r="C404" s="0" t="s">
        <v>218</v>
      </c>
      <c r="D404" s="9" t="s">
        <v>1068</v>
      </c>
      <c r="E404" s="11" t="s">
        <v>974</v>
      </c>
      <c r="F404" s="11" t="s">
        <v>1069</v>
      </c>
      <c r="G404" s="11" t="s">
        <v>1247</v>
      </c>
      <c r="H404" s="11" t="s">
        <v>204</v>
      </c>
      <c r="I404" s="0"/>
      <c r="N404" s="2" t="n">
        <v>0.0</v>
      </c>
      <c r="O404" s="2" t="n">
        <v>0.0</v>
      </c>
      <c r="P404" s="3"/>
      <c r="R404" s="3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3"/>
      <c r="AN404" s="28"/>
      <c r="AO404" s="28"/>
      <c r="AP404" s="28"/>
      <c r="AQ404" s="28"/>
      <c r="AR404" s="28"/>
      <c r="AS404" s="28"/>
      <c r="AT404" s="28"/>
      <c r="AU404" s="3"/>
      <c r="AV404" s="26" t="n">
        <v>18.410951614379883</v>
      </c>
      <c r="AW404" s="3" t="s">
        <v>211</v>
      </c>
      <c r="AX404" s="3" t="s">
        <v>651</v>
      </c>
    </row>
    <row r="405" ht="15.0" customHeight="true">
      <c r="A405" s="11" t="s">
        <v>1393</v>
      </c>
      <c r="B405" s="0" t="s">
        <v>1394</v>
      </c>
      <c r="C405" s="0" t="s">
        <v>1299</v>
      </c>
      <c r="D405" s="9" t="s">
        <v>1068</v>
      </c>
      <c r="E405" s="11" t="s">
        <v>974</v>
      </c>
      <c r="F405" s="11" t="s">
        <v>1069</v>
      </c>
      <c r="G405" s="11" t="s">
        <v>1247</v>
      </c>
      <c r="H405" s="11" t="s">
        <v>204</v>
      </c>
      <c r="I405" s="0"/>
      <c r="N405" s="2" t="n">
        <v>0.0</v>
      </c>
      <c r="O405" s="2" t="n">
        <v>0.0</v>
      </c>
      <c r="P405" s="3"/>
      <c r="R405" s="3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3"/>
      <c r="AN405" s="28"/>
      <c r="AO405" s="28"/>
      <c r="AP405" s="28"/>
      <c r="AQ405" s="28"/>
      <c r="AR405" s="28"/>
      <c r="AS405" s="28"/>
      <c r="AT405" s="28"/>
      <c r="AU405" s="3"/>
      <c r="AV405" s="26" t="n">
        <v>17.824649810791016</v>
      </c>
      <c r="AW405" s="3" t="s">
        <v>211</v>
      </c>
      <c r="AX405" s="3" t="s">
        <v>651</v>
      </c>
    </row>
    <row r="406" ht="15.0" customHeight="true">
      <c r="A406" s="11" t="s">
        <v>1395</v>
      </c>
      <c r="B406" s="0" t="s">
        <v>1396</v>
      </c>
      <c r="C406" s="0" t="s">
        <v>1397</v>
      </c>
      <c r="D406" s="9" t="s">
        <v>1068</v>
      </c>
      <c r="E406" s="11" t="s">
        <v>974</v>
      </c>
      <c r="F406" s="11" t="s">
        <v>1069</v>
      </c>
      <c r="G406" s="11" t="s">
        <v>1247</v>
      </c>
      <c r="H406" s="11" t="s">
        <v>204</v>
      </c>
      <c r="I406" s="0"/>
      <c r="N406" s="2" t="n">
        <v>0.0</v>
      </c>
      <c r="O406" s="2" t="n">
        <v>0.0</v>
      </c>
      <c r="P406" s="3"/>
      <c r="R406" s="3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3"/>
      <c r="AN406" s="28"/>
      <c r="AO406" s="28"/>
      <c r="AP406" s="28"/>
      <c r="AQ406" s="28"/>
      <c r="AR406" s="28"/>
      <c r="AS406" s="28"/>
      <c r="AT406" s="28"/>
      <c r="AU406" s="3"/>
      <c r="AV406" s="26" t="n">
        <v>16.72601890563965</v>
      </c>
      <c r="AW406" s="3" t="s">
        <v>651</v>
      </c>
      <c r="AX406" s="3" t="s">
        <v>651</v>
      </c>
    </row>
    <row r="407" ht="15.0" customHeight="true">
      <c r="A407" s="11" t="s">
        <v>1398</v>
      </c>
      <c r="B407" s="0" t="s">
        <v>1399</v>
      </c>
      <c r="C407" s="0" t="s">
        <v>1400</v>
      </c>
      <c r="D407" s="9" t="s">
        <v>1068</v>
      </c>
      <c r="E407" s="11" t="s">
        <v>974</v>
      </c>
      <c r="F407" s="11" t="s">
        <v>1069</v>
      </c>
      <c r="G407" s="11" t="s">
        <v>1247</v>
      </c>
      <c r="H407" s="11" t="s">
        <v>204</v>
      </c>
      <c r="I407" s="0"/>
      <c r="N407" s="2" t="n">
        <v>0.0</v>
      </c>
      <c r="O407" s="2" t="n">
        <v>0.0</v>
      </c>
      <c r="P407" s="3"/>
      <c r="R407" s="3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3"/>
      <c r="AN407" s="28"/>
      <c r="AO407" s="28"/>
      <c r="AP407" s="28"/>
      <c r="AQ407" s="28"/>
      <c r="AR407" s="28"/>
      <c r="AS407" s="28"/>
      <c r="AT407" s="28"/>
      <c r="AU407" s="3"/>
      <c r="AV407" s="26" t="n">
        <v>18.139602661132812</v>
      </c>
      <c r="AW407" s="3" t="s">
        <v>211</v>
      </c>
      <c r="AX407" s="3" t="s">
        <v>651</v>
      </c>
    </row>
    <row r="408" ht="15.0" customHeight="true">
      <c r="A408" s="11" t="s">
        <v>1401</v>
      </c>
      <c r="B408" s="0" t="s">
        <v>1402</v>
      </c>
      <c r="C408" s="0" t="s">
        <v>1330</v>
      </c>
      <c r="D408" s="9" t="s">
        <v>1068</v>
      </c>
      <c r="E408" s="11" t="s">
        <v>974</v>
      </c>
      <c r="F408" s="11" t="s">
        <v>1069</v>
      </c>
      <c r="G408" s="11" t="s">
        <v>1247</v>
      </c>
      <c r="H408" s="11" t="s">
        <v>204</v>
      </c>
      <c r="I408" s="0"/>
      <c r="N408" s="2" t="n">
        <v>0.0</v>
      </c>
      <c r="O408" s="2" t="n">
        <v>0.0</v>
      </c>
      <c r="P408" s="3"/>
      <c r="R408" s="3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3"/>
      <c r="AN408" s="28"/>
      <c r="AO408" s="28"/>
      <c r="AP408" s="28"/>
      <c r="AQ408" s="28"/>
      <c r="AR408" s="28"/>
      <c r="AS408" s="28"/>
      <c r="AT408" s="28"/>
      <c r="AU408" s="3"/>
      <c r="AV408" s="26" t="n">
        <v>17.3890323638916</v>
      </c>
      <c r="AW408" s="3" t="s">
        <v>651</v>
      </c>
      <c r="AX408" s="3" t="s">
        <v>651</v>
      </c>
    </row>
    <row r="409" ht="15.0" customHeight="true">
      <c r="A409" s="11" t="s">
        <v>1403</v>
      </c>
      <c r="B409" s="0" t="s">
        <v>1020</v>
      </c>
      <c r="C409" s="0" t="s">
        <v>460</v>
      </c>
      <c r="D409" s="9" t="s">
        <v>1068</v>
      </c>
      <c r="E409" s="11" t="s">
        <v>974</v>
      </c>
      <c r="F409" s="11" t="s">
        <v>1069</v>
      </c>
      <c r="G409" s="11" t="s">
        <v>1247</v>
      </c>
      <c r="H409" s="11" t="s">
        <v>204</v>
      </c>
      <c r="I409" s="0"/>
      <c r="N409" s="2" t="n">
        <v>0.0</v>
      </c>
      <c r="O409" s="2" t="n">
        <v>0.0</v>
      </c>
      <c r="P409" s="3"/>
      <c r="R409" s="3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3"/>
      <c r="AN409" s="28"/>
      <c r="AO409" s="28"/>
      <c r="AP409" s="28"/>
      <c r="AQ409" s="28"/>
      <c r="AR409" s="28"/>
      <c r="AS409" s="28"/>
      <c r="AT409" s="28"/>
      <c r="AU409" s="3"/>
      <c r="AV409" s="26" t="n">
        <v>17.46848487854004</v>
      </c>
      <c r="AW409" s="3" t="s">
        <v>651</v>
      </c>
      <c r="AX409" s="3" t="s">
        <v>651</v>
      </c>
    </row>
    <row r="410" ht="15.0" customHeight="true">
      <c r="A410" s="11" t="s">
        <v>1404</v>
      </c>
      <c r="B410" s="0" t="s">
        <v>1405</v>
      </c>
      <c r="C410" s="0" t="s">
        <v>625</v>
      </c>
      <c r="D410" s="9" t="s">
        <v>1068</v>
      </c>
      <c r="E410" s="11" t="s">
        <v>974</v>
      </c>
      <c r="F410" s="11" t="s">
        <v>1069</v>
      </c>
      <c r="G410" s="11" t="s">
        <v>1247</v>
      </c>
      <c r="H410" s="11" t="s">
        <v>204</v>
      </c>
      <c r="I410" s="0"/>
      <c r="N410" s="2" t="n">
        <v>0.0</v>
      </c>
      <c r="O410" s="2" t="n">
        <v>0.0</v>
      </c>
      <c r="P410" s="3"/>
      <c r="R410" s="3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3"/>
      <c r="AN410" s="28"/>
      <c r="AO410" s="28"/>
      <c r="AP410" s="28"/>
      <c r="AQ410" s="28"/>
      <c r="AR410" s="28"/>
      <c r="AS410" s="28"/>
      <c r="AT410" s="28"/>
      <c r="AU410" s="3"/>
      <c r="AV410" s="26" t="n">
        <v>18.084808349609375</v>
      </c>
      <c r="AW410" s="3" t="s">
        <v>211</v>
      </c>
      <c r="AX410" s="3" t="s">
        <v>651</v>
      </c>
    </row>
    <row r="411" ht="15.0" customHeight="true">
      <c r="A411" s="11" t="s">
        <v>1406</v>
      </c>
      <c r="B411" s="0" t="s">
        <v>1281</v>
      </c>
      <c r="C411" s="0" t="s">
        <v>1407</v>
      </c>
      <c r="D411" s="9" t="s">
        <v>1068</v>
      </c>
      <c r="E411" s="11" t="s">
        <v>974</v>
      </c>
      <c r="F411" s="11" t="s">
        <v>1069</v>
      </c>
      <c r="G411" s="11" t="s">
        <v>1247</v>
      </c>
      <c r="H411" s="11" t="s">
        <v>204</v>
      </c>
      <c r="I411" s="0"/>
      <c r="N411" s="2" t="n">
        <v>0.0</v>
      </c>
      <c r="O411" s="2" t="n">
        <v>0.0</v>
      </c>
      <c r="P411" s="3"/>
      <c r="R411" s="3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3"/>
      <c r="AN411" s="28"/>
      <c r="AO411" s="28"/>
      <c r="AP411" s="28"/>
      <c r="AQ411" s="28"/>
      <c r="AR411" s="28"/>
      <c r="AS411" s="28"/>
      <c r="AT411" s="28"/>
      <c r="AU411" s="3"/>
      <c r="AV411" s="26" t="n">
        <v>17.999876022338867</v>
      </c>
      <c r="AW411" s="3" t="s">
        <v>211</v>
      </c>
      <c r="AX411" s="3" t="s">
        <v>651</v>
      </c>
    </row>
    <row r="412" ht="15.0" customHeight="true">
      <c r="A412" s="11" t="s">
        <v>1408</v>
      </c>
      <c r="B412" s="0" t="s">
        <v>1409</v>
      </c>
      <c r="C412" s="0" t="s">
        <v>1338</v>
      </c>
      <c r="D412" s="9" t="s">
        <v>1410</v>
      </c>
      <c r="E412" s="11" t="s">
        <v>1078</v>
      </c>
      <c r="F412" s="11" t="s">
        <v>1411</v>
      </c>
      <c r="G412" s="11" t="s">
        <v>1247</v>
      </c>
      <c r="H412" s="11" t="s">
        <v>204</v>
      </c>
      <c r="I412" s="0"/>
      <c r="N412" s="2" t="n">
        <v>0.0</v>
      </c>
      <c r="O412" s="2" t="n">
        <v>0.0</v>
      </c>
      <c r="P412" s="3"/>
      <c r="R412" s="3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3"/>
      <c r="AN412" s="28"/>
      <c r="AO412" s="28"/>
      <c r="AP412" s="28"/>
      <c r="AQ412" s="28"/>
      <c r="AR412" s="28"/>
      <c r="AS412" s="28"/>
      <c r="AT412" s="28"/>
      <c r="AU412" s="3"/>
      <c r="AV412" s="26" t="n">
        <v>19.8767032623291</v>
      </c>
      <c r="AW412" s="3" t="s">
        <v>211</v>
      </c>
      <c r="AX412" s="3" t="s">
        <v>211</v>
      </c>
    </row>
    <row r="413" ht="15.0" customHeight="true">
      <c r="A413" s="11" t="s">
        <v>1412</v>
      </c>
      <c r="B413" s="0" t="s">
        <v>1413</v>
      </c>
      <c r="C413" s="0" t="s">
        <v>1002</v>
      </c>
      <c r="D413" s="9" t="s">
        <v>1410</v>
      </c>
      <c r="E413" s="11" t="s">
        <v>1078</v>
      </c>
      <c r="F413" s="11" t="s">
        <v>1411</v>
      </c>
      <c r="G413" s="11" t="s">
        <v>1247</v>
      </c>
      <c r="H413" s="11" t="s">
        <v>204</v>
      </c>
      <c r="I413" s="0"/>
      <c r="L413" s="28" t="s">
        <v>209</v>
      </c>
      <c r="N413" s="2" t="n">
        <v>1.0</v>
      </c>
      <c r="O413" s="2" t="n">
        <v>1.0</v>
      </c>
      <c r="P413" s="3"/>
      <c r="Q413" s="3" t="s">
        <v>211</v>
      </c>
      <c r="R413" s="3"/>
      <c r="S413" s="28"/>
      <c r="T413" s="28"/>
      <c r="U413" s="28"/>
      <c r="V413" s="28"/>
      <c r="W413" s="28"/>
      <c r="X413" s="28"/>
      <c r="Y413" s="28"/>
      <c r="Z413" s="28" t="n">
        <v>42917.0</v>
      </c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3"/>
      <c r="AN413" s="28"/>
      <c r="AO413" s="28"/>
      <c r="AP413" s="28"/>
      <c r="AQ413" s="28"/>
      <c r="AR413" s="28"/>
      <c r="AS413" s="28"/>
      <c r="AT413" s="28"/>
      <c r="AU413" s="3"/>
      <c r="AV413" s="26" t="n">
        <v>20.062889099121094</v>
      </c>
      <c r="AW413" s="3" t="s">
        <v>211</v>
      </c>
      <c r="AX413" s="3" t="s">
        <v>211</v>
      </c>
    </row>
    <row r="414" ht="15.0" customHeight="true">
      <c r="A414" s="11" t="s">
        <v>1414</v>
      </c>
      <c r="B414" s="0" t="s">
        <v>1415</v>
      </c>
      <c r="C414" s="0" t="s">
        <v>1416</v>
      </c>
      <c r="D414" s="9" t="s">
        <v>1410</v>
      </c>
      <c r="E414" s="11" t="s">
        <v>1078</v>
      </c>
      <c r="F414" s="11" t="s">
        <v>1411</v>
      </c>
      <c r="G414" s="11" t="s">
        <v>1247</v>
      </c>
      <c r="H414" s="11" t="s">
        <v>204</v>
      </c>
      <c r="I414" s="0"/>
      <c r="N414" s="2" t="n">
        <v>0.0</v>
      </c>
      <c r="O414" s="2" t="n">
        <v>0.0</v>
      </c>
      <c r="P414" s="3"/>
      <c r="R414" s="3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3"/>
      <c r="AN414" s="28"/>
      <c r="AO414" s="28"/>
      <c r="AP414" s="28"/>
      <c r="AQ414" s="28"/>
      <c r="AR414" s="28"/>
      <c r="AS414" s="28"/>
      <c r="AT414" s="28"/>
      <c r="AU414" s="3"/>
      <c r="AV414" s="26" t="n">
        <v>19.827388763427734</v>
      </c>
      <c r="AW414" s="3" t="s">
        <v>211</v>
      </c>
      <c r="AX414" s="3" t="s">
        <v>211</v>
      </c>
    </row>
    <row r="415" ht="15.0" customHeight="true">
      <c r="A415" s="11" t="s">
        <v>1417</v>
      </c>
      <c r="B415" s="0" t="s">
        <v>358</v>
      </c>
      <c r="C415" s="0" t="s">
        <v>1418</v>
      </c>
      <c r="D415" s="9" t="s">
        <v>1181</v>
      </c>
      <c r="E415" s="11" t="s">
        <v>1117</v>
      </c>
      <c r="F415" s="11" t="s">
        <v>1182</v>
      </c>
      <c r="G415" s="11" t="s">
        <v>489</v>
      </c>
      <c r="H415" s="11" t="s">
        <v>204</v>
      </c>
      <c r="I415" s="0"/>
      <c r="N415" s="2" t="n">
        <v>0.0</v>
      </c>
      <c r="O415" s="2" t="n">
        <v>0.0</v>
      </c>
      <c r="P415" s="3"/>
      <c r="R415" s="3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3"/>
      <c r="AN415" s="28"/>
      <c r="AO415" s="28"/>
      <c r="AP415" s="28"/>
      <c r="AQ415" s="28"/>
      <c r="AR415" s="28"/>
      <c r="AS415" s="28"/>
      <c r="AT415" s="28"/>
      <c r="AU415" s="3"/>
      <c r="AV415" s="26" t="n">
        <v>19.48766326904297</v>
      </c>
      <c r="AW415" s="3" t="s">
        <v>211</v>
      </c>
      <c r="AX415" s="3" t="s">
        <v>211</v>
      </c>
    </row>
    <row r="416" ht="15.0" customHeight="true">
      <c r="A416" s="11" t="s">
        <v>1419</v>
      </c>
      <c r="B416" s="0" t="s">
        <v>515</v>
      </c>
      <c r="C416" s="0" t="s">
        <v>613</v>
      </c>
      <c r="D416" s="9" t="s">
        <v>1181</v>
      </c>
      <c r="E416" s="11" t="s">
        <v>1117</v>
      </c>
      <c r="F416" s="11" t="s">
        <v>1182</v>
      </c>
      <c r="G416" s="11" t="s">
        <v>489</v>
      </c>
      <c r="H416" s="11" t="s">
        <v>204</v>
      </c>
      <c r="I416" s="0"/>
      <c r="N416" s="2" t="n">
        <v>0.0</v>
      </c>
      <c r="O416" s="2" t="n">
        <v>0.0</v>
      </c>
      <c r="P416" s="3"/>
      <c r="R416" s="3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3"/>
      <c r="AN416" s="28"/>
      <c r="AO416" s="28"/>
      <c r="AP416" s="28"/>
      <c r="AQ416" s="28"/>
      <c r="AR416" s="28"/>
      <c r="AS416" s="28"/>
      <c r="AT416" s="28"/>
      <c r="AU416" s="3"/>
      <c r="AV416" s="26" t="n">
        <v>20.106725692749023</v>
      </c>
      <c r="AW416" s="3" t="s">
        <v>211</v>
      </c>
      <c r="AX416" s="3" t="s">
        <v>211</v>
      </c>
    </row>
  </sheetData>
  <autoFilter ref="A1:AX3" xr:uid="{D6BF73C0-3DFA-4EF7-83FF-A6F179361B6B}"/>
  <conditionalFormatting sqref="AX2:AX65536">
    <cfRule type="cellIs" dxfId="40" priority="34" stopIfTrue="1" operator="equal">
      <formula>"Non"</formula>
    </cfRule>
  </conditionalFormatting>
  <conditionalFormatting sqref="AW2:AW65536">
    <cfRule type="cellIs" dxfId="39" priority="24" stopIfTrue="1" operator="equal">
      <formula>"Non"</formula>
    </cfRule>
  </conditionalFormatting>
  <conditionalFormatting sqref="G2:G65536">
    <cfRule type="beginsWith" dxfId="38" priority="11" stopIfTrue="1" operator="beginsWith" text="14">
      <formula>LEFT(G2,LEN("14"))="14"</formula>
    </cfRule>
    <cfRule type="beginsWith" dxfId="37" priority="44" stopIfTrue="1" operator="beginsWith" text="6">
      <formula>LEFT(G2,LEN("6"))="6"</formula>
    </cfRule>
    <cfRule type="beginsWith" dxfId="36" priority="45" stopIfTrue="1" operator="beginsWith" text="5">
      <formula>LEFT(G2,LEN("5"))="5"</formula>
    </cfRule>
    <cfRule type="beginsWith" dxfId="35" priority="46" stopIfTrue="1" operator="beginsWith" text="4">
      <formula>LEFT(G2,LEN("4"))="4"</formula>
    </cfRule>
    <cfRule type="beginsWith" dxfId="34" priority="81" stopIfTrue="1" operator="beginsWith" text="24">
      <formula>LEFT(G2,LEN("24"))="24"</formula>
    </cfRule>
    <cfRule type="beginsWith" dxfId="33" priority="82" stopIfTrue="1" operator="beginsWith" text="27">
      <formula>LEFT(G2,LEN("27"))="27"</formula>
    </cfRule>
    <cfRule type="beginsWith" dxfId="32" priority="83" stopIfTrue="1" operator="beginsWith" text="3">
      <formula>LEFT(G2,LEN("3"))="3"</formula>
    </cfRule>
    <cfRule type="beginsWith" dxfId="31" priority="84" stopIfTrue="1" operator="beginsWith" text="23">
      <formula>LEFT(G2,LEN("23"))="23"</formula>
    </cfRule>
    <cfRule type="beginsWith" dxfId="30" priority="85" stopIfTrue="1" operator="beginsWith" text="22">
      <formula>LEFT(G2,LEN("22"))="22"</formula>
    </cfRule>
    <cfRule type="beginsWith" dxfId="29" priority="86" stopIfTrue="1" operator="beginsWith" text="21">
      <formula>LEFT(G2,LEN("21"))="21"</formula>
    </cfRule>
  </conditionalFormatting>
  <conditionalFormatting sqref="H2:H65536">
    <cfRule type="beginsWith" dxfId="9" priority="1" stopIfTrue="1" operator="beginsWith" text="14">
      <formula>LEFT(H2,LEN("14"))="14"</formula>
    </cfRule>
    <cfRule type="beginsWith" dxfId="8" priority="2" stopIfTrue="1" operator="beginsWith" text="6">
      <formula>LEFT(H2,LEN("6"))="6"</formula>
    </cfRule>
    <cfRule type="beginsWith" dxfId="7" priority="3" stopIfTrue="1" operator="beginsWith" text="5">
      <formula>LEFT(H2,LEN("5"))="5"</formula>
    </cfRule>
    <cfRule type="beginsWith" dxfId="6" priority="4" stopIfTrue="1" operator="beginsWith" text="4">
      <formula>LEFT(H2,LEN("4"))="4"</formula>
    </cfRule>
    <cfRule type="beginsWith" dxfId="5" priority="5" stopIfTrue="1" operator="beginsWith" text="24">
      <formula>LEFT(H2,LEN("24"))="24"</formula>
    </cfRule>
    <cfRule type="beginsWith" dxfId="4" priority="6" stopIfTrue="1" operator="beginsWith" text="27">
      <formula>LEFT(H2,LEN("27"))="27"</formula>
    </cfRule>
    <cfRule type="beginsWith" dxfId="3" priority="7" stopIfTrue="1" operator="beginsWith" text="3">
      <formula>LEFT(H2,LEN("3"))="3"</formula>
    </cfRule>
    <cfRule type="beginsWith" dxfId="2" priority="8" stopIfTrue="1" operator="beginsWith" text="23">
      <formula>LEFT(H2,LEN("23"))="23"</formula>
    </cfRule>
    <cfRule type="beginsWith" dxfId="1" priority="9" stopIfTrue="1" operator="beginsWith" text="22">
      <formula>LEFT(H2,LEN("22"))="22"</formula>
    </cfRule>
    <cfRule type="beginsWith" dxfId="0" priority="10" stopIfTrue="1" operator="beginsWith" text="21">
      <formula>LEFT(H2,LEN("21"))="21"</formula>
    </cfRule>
  </conditionalFormatting>
  <pageMargins left="0.7" right="0.7" top="0.75" bottom="0.75" header="0.3" footer="0.3"/>
  <pageSetup paperSize="9" orientation="portrait" r:id="rId1"/>
  <headerFooter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A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ColWidth="11.42578125" defaultRowHeight="15" x14ac:dyDescent="0.25"/>
  <cols>
    <col min="1" max="1" customWidth="true" style="7" width="75.28515625" collapsed="false"/>
    <col min="2" max="2" customWidth="true" style="2" width="12.42578125" collapsed="false"/>
    <col min="3" max="3" customWidth="true" style="7" width="18.140625" collapsed="false"/>
    <col min="4" max="4" customWidth="true" style="2" width="3.7109375" collapsed="false"/>
    <col min="5" max="5" style="2" width="11.42578125" collapsed="false"/>
    <col min="6" max="7" customWidth="true" style="2" width="8.85546875" collapsed="false"/>
    <col min="8" max="8" customWidth="true" style="2" width="3.42578125" collapsed="false"/>
    <col min="9" max="10" customWidth="true" style="2" width="8.85546875" collapsed="false"/>
    <col min="11" max="11" customWidth="true" style="2" width="3.140625" collapsed="false"/>
    <col min="12" max="12" customWidth="true" style="2" width="5.0" collapsed="false"/>
    <col min="13" max="13" customWidth="true" style="2" width="5.5703125" collapsed="false"/>
    <col min="14" max="14" customWidth="true" style="2" width="8.85546875" collapsed="false"/>
    <col min="15" max="15" customWidth="true" style="2" width="11.42578125" collapsed="false"/>
    <col min="16" max="16" customWidth="true" style="2" width="10.42578125" collapsed="false"/>
    <col min="17" max="17" customWidth="true" width="14.85546875" collapsed="false"/>
    <col min="18" max="18" customWidth="true" width="17.28515625" collapsed="false"/>
    <col min="19" max="19" customWidth="true" width="12.7109375" collapsed="false"/>
  </cols>
  <sheetData>
    <row r="1" spans="1:31" s="20" customFormat="1" ht="48.75" thickBot="1" x14ac:dyDescent="0.3">
      <c r="A1" s="13" t="s">
        <v>18</v>
      </c>
      <c r="B1" s="12" t="s">
        <v>82</v>
      </c>
      <c r="C1" s="12" t="s">
        <v>68</v>
      </c>
      <c r="D1" s="23" t="s">
        <v>76</v>
      </c>
      <c r="E1" s="12" t="s">
        <v>19</v>
      </c>
      <c r="F1" s="12" t="s">
        <v>20</v>
      </c>
      <c r="G1" s="22" t="s">
        <v>21</v>
      </c>
      <c r="H1" s="23" t="s">
        <v>76</v>
      </c>
      <c r="I1" s="16" t="s">
        <v>23</v>
      </c>
      <c r="J1" s="16" t="s">
        <v>22</v>
      </c>
      <c r="K1" s="21" t="s">
        <v>76</v>
      </c>
      <c r="L1" s="29" t="s">
        <v>8</v>
      </c>
      <c r="M1" s="18" t="s">
        <v>9</v>
      </c>
      <c r="N1" s="18" t="s">
        <v>10</v>
      </c>
      <c r="O1" s="18" t="s">
        <v>176</v>
      </c>
      <c r="P1" s="18" t="s">
        <v>164</v>
      </c>
      <c r="Q1" s="29" t="s">
        <v>168</v>
      </c>
      <c r="R1" s="29" t="s">
        <v>171</v>
      </c>
      <c r="S1" s="29" t="s">
        <v>172</v>
      </c>
      <c r="T1" s="21" t="s">
        <v>76</v>
      </c>
      <c r="U1" s="19" t="s">
        <v>27</v>
      </c>
      <c r="V1" s="19" t="s">
        <v>13</v>
      </c>
      <c r="W1" s="19" t="s">
        <v>11</v>
      </c>
      <c r="X1" s="19" t="s">
        <v>12</v>
      </c>
      <c r="Y1" s="19" t="s">
        <v>24</v>
      </c>
    </row>
    <row r="2" spans="1:31" x14ac:dyDescent="0.25">
      <c r="A2" s="7" t="s">
        <v>201</v>
      </c>
      <c r="B2" s="11" t="s">
        <v>202</v>
      </c>
      <c r="C2" s="4" t="s">
        <v>202</v>
      </c>
      <c r="D2" s="5"/>
      <c r="E2" s="4" t="n">
        <v>0.0</v>
      </c>
      <c r="F2" s="4" t="n">
        <v>23.0</v>
      </c>
      <c r="H2" s="5"/>
      <c r="I2" s="2" t="n">
        <v>1.0</v>
      </c>
      <c r="J2" s="2" t="n">
        <v>17.0</v>
      </c>
      <c r="K2" s="3"/>
      <c r="L2" s="2" t="n">
        <v>7.0</v>
      </c>
      <c r="M2" s="2" t="n">
        <v>11.0</v>
      </c>
      <c r="N2" s="2" t="n">
        <v>6.0</v>
      </c>
      <c r="O2" s="2" t="n">
        <v>3.0</v>
      </c>
      <c r="P2" s="2" t="n">
        <v>1.0</v>
      </c>
      <c r="Q2" s="2" t="n">
        <v>5.0</v>
      </c>
      <c r="R2" s="2" t="n">
        <v>0.0</v>
      </c>
      <c r="S2" s="2" t="n">
        <v>0.0</v>
      </c>
      <c r="T2" s="3"/>
      <c r="U2" s="2" t="n">
        <v>7.0</v>
      </c>
      <c r="V2" s="2" t="n">
        <v>1.0</v>
      </c>
      <c r="W2" s="2" t="n">
        <v>9.0</v>
      </c>
      <c r="X2" s="2" t="n">
        <v>3.0</v>
      </c>
      <c r="Y2" s="2" t="n">
        <v>18.0</v>
      </c>
      <c r="Z2" s="2"/>
      <c r="AA2" s="2"/>
      <c r="AB2" s="2"/>
      <c r="AC2"/>
      <c r="AD2"/>
      <c r="AE2" s="1" t="s">
        <v>204</v>
      </c>
    </row>
    <row r="3" spans="1:31" x14ac:dyDescent="0.25" ht="15.0" customHeight="true">
      <c r="A3" s="7" t="s">
        <v>287</v>
      </c>
      <c r="B3" s="11" t="s">
        <v>288</v>
      </c>
      <c r="C3" s="4" t="s">
        <v>288</v>
      </c>
      <c r="D3" s="5"/>
      <c r="E3" s="4" t="n">
        <v>0.0</v>
      </c>
      <c r="F3" s="4" t="n">
        <v>5.0</v>
      </c>
      <c r="H3" s="5"/>
      <c r="I3" s="2" t="n">
        <v>1.0</v>
      </c>
      <c r="J3" s="2" t="n">
        <v>2.0</v>
      </c>
      <c r="K3" s="3"/>
      <c r="L3" s="2" t="n">
        <v>2.0</v>
      </c>
      <c r="M3" s="2" t="n">
        <v>2.0</v>
      </c>
      <c r="N3" s="2" t="n">
        <v>2.0</v>
      </c>
      <c r="O3" s="2" t="n">
        <v>0.0</v>
      </c>
      <c r="P3" s="2" t="n">
        <v>0.0</v>
      </c>
      <c r="Q3" s="2" t="n">
        <v>2.0</v>
      </c>
      <c r="R3" s="2" t="n">
        <v>0.0</v>
      </c>
      <c r="S3" s="2" t="n">
        <v>0.0</v>
      </c>
      <c r="T3" s="3"/>
      <c r="U3" s="2" t="n">
        <v>1.0</v>
      </c>
      <c r="V3" s="2" t="n">
        <v>0.0</v>
      </c>
      <c r="W3" s="2" t="n">
        <v>2.0</v>
      </c>
      <c r="X3" s="2" t="n">
        <v>1.0</v>
      </c>
      <c r="Y3" s="2" t="n">
        <v>2.0</v>
      </c>
      <c r="Z3" s="2"/>
      <c r="AA3" s="2"/>
      <c r="AB3" s="2"/>
      <c r="AC3" s="0"/>
      <c r="AD3" s="0"/>
      <c r="AE3" s="1" t="s">
        <v>204</v>
      </c>
    </row>
    <row r="4" spans="1:31" x14ac:dyDescent="0.25" ht="15.0" customHeight="true">
      <c r="A4" s="7" t="s">
        <v>309</v>
      </c>
      <c r="B4" s="11" t="s">
        <v>288</v>
      </c>
      <c r="C4" s="4" t="s">
        <v>310</v>
      </c>
      <c r="D4" s="5"/>
      <c r="E4" s="4" t="n">
        <v>13.0</v>
      </c>
      <c r="F4" s="4" t="n">
        <v>3.0</v>
      </c>
      <c r="G4" s="5" t="n">
        <v>0.23076923076923078</v>
      </c>
      <c r="H4" s="5"/>
      <c r="I4" s="2" t="n">
        <v>0.0</v>
      </c>
      <c r="J4" s="2" t="n">
        <v>1.0</v>
      </c>
      <c r="K4" s="3"/>
      <c r="L4" s="2" t="n">
        <v>0.0</v>
      </c>
      <c r="M4" s="2" t="n">
        <v>0.0</v>
      </c>
      <c r="N4" s="2" t="n">
        <v>0.0</v>
      </c>
      <c r="O4" s="2" t="n">
        <v>0.0</v>
      </c>
      <c r="P4" s="2" t="n">
        <v>1.0</v>
      </c>
      <c r="Q4" s="2" t="n">
        <v>0.0</v>
      </c>
      <c r="R4" s="2" t="n">
        <v>0.0</v>
      </c>
      <c r="S4" s="2" t="n">
        <v>0.0</v>
      </c>
      <c r="T4" s="3"/>
      <c r="U4" s="2" t="n">
        <v>0.0</v>
      </c>
      <c r="V4" s="2" t="n">
        <v>0.0</v>
      </c>
      <c r="W4" s="2" t="n">
        <v>0.0</v>
      </c>
      <c r="X4" s="2" t="n">
        <v>0.0</v>
      </c>
      <c r="Y4" s="2" t="n">
        <v>0.0</v>
      </c>
      <c r="Z4" s="2"/>
      <c r="AA4" s="2"/>
      <c r="AB4" s="2"/>
      <c r="AC4" s="0"/>
      <c r="AD4" s="0"/>
      <c r="AE4" s="1" t="s">
        <v>204</v>
      </c>
    </row>
    <row r="5" ht="15.0" customHeight="true">
      <c r="A5" s="7" t="s">
        <v>322</v>
      </c>
      <c r="B5" s="11" t="s">
        <v>288</v>
      </c>
      <c r="C5" s="4" t="s">
        <v>323</v>
      </c>
      <c r="D5" s="5"/>
      <c r="E5" s="4" t="n">
        <v>4.0</v>
      </c>
      <c r="F5" s="4" t="n">
        <v>2.0</v>
      </c>
      <c r="G5" s="5" t="n">
        <v>0.5</v>
      </c>
      <c r="H5" s="5"/>
      <c r="I5" s="2" t="n">
        <v>1.0</v>
      </c>
      <c r="J5" s="2" t="n">
        <v>0.0</v>
      </c>
      <c r="K5" s="3"/>
      <c r="L5" s="2" t="n">
        <v>1.0</v>
      </c>
      <c r="M5" s="2" t="n">
        <v>1.0</v>
      </c>
      <c r="N5" s="2" t="n">
        <v>1.0</v>
      </c>
      <c r="O5" s="2" t="n">
        <v>0.0</v>
      </c>
      <c r="P5" s="2" t="n">
        <v>0.0</v>
      </c>
      <c r="Q5" s="2" t="n">
        <v>0.0</v>
      </c>
      <c r="R5" s="2" t="n">
        <v>0.0</v>
      </c>
      <c r="S5" s="2" t="n">
        <v>0.0</v>
      </c>
      <c r="T5" s="3"/>
      <c r="U5" s="2" t="n">
        <v>1.0</v>
      </c>
      <c r="V5" s="2" t="n">
        <v>0.0</v>
      </c>
      <c r="W5" s="2" t="n">
        <v>0.0</v>
      </c>
      <c r="X5" s="2" t="n">
        <v>0.0</v>
      </c>
      <c r="Y5" s="2" t="n">
        <v>1.0</v>
      </c>
      <c r="Z5" s="2"/>
      <c r="AA5" s="2"/>
      <c r="AB5" s="2"/>
      <c r="AC5" s="0"/>
      <c r="AD5" s="0"/>
      <c r="AE5" s="1" t="s">
        <v>204</v>
      </c>
    </row>
    <row r="6" ht="15.0" customHeight="true">
      <c r="A6" s="7" t="s">
        <v>1423</v>
      </c>
      <c r="B6" s="11" t="s">
        <v>288</v>
      </c>
      <c r="C6" s="4" t="s">
        <v>1424</v>
      </c>
      <c r="D6" s="5"/>
      <c r="E6" s="4" t="n">
        <v>1.0</v>
      </c>
      <c r="F6" s="4" t="n">
        <v>0.0</v>
      </c>
      <c r="G6" s="5" t="n">
        <v>0.0</v>
      </c>
      <c r="H6" s="5"/>
      <c r="I6" s="2" t="n">
        <v>0.0</v>
      </c>
      <c r="J6" s="2" t="n">
        <v>0.0</v>
      </c>
      <c r="K6" s="3"/>
      <c r="L6" s="2" t="n">
        <v>0.0</v>
      </c>
      <c r="M6" s="2" t="n">
        <v>0.0</v>
      </c>
      <c r="N6" s="2" t="n">
        <v>0.0</v>
      </c>
      <c r="O6" s="2" t="n">
        <v>0.0</v>
      </c>
      <c r="P6" s="2" t="n">
        <v>0.0</v>
      </c>
      <c r="Q6" s="2" t="n">
        <v>0.0</v>
      </c>
      <c r="R6" s="2" t="n">
        <v>0.0</v>
      </c>
      <c r="S6" s="2" t="n">
        <v>0.0</v>
      </c>
      <c r="T6" s="3"/>
      <c r="U6" s="2" t="n">
        <v>0.0</v>
      </c>
      <c r="V6" s="2" t="n">
        <v>0.0</v>
      </c>
      <c r="W6" s="2" t="n">
        <v>0.0</v>
      </c>
      <c r="X6" s="2" t="n">
        <v>0.0</v>
      </c>
      <c r="Y6" s="2" t="n">
        <v>0.0</v>
      </c>
      <c r="Z6" s="2"/>
      <c r="AA6" s="2"/>
      <c r="AB6" s="2"/>
      <c r="AC6" s="0"/>
      <c r="AD6" s="0"/>
      <c r="AE6" s="1" t="s">
        <v>204</v>
      </c>
    </row>
    <row r="7" ht="15.0" customHeight="true">
      <c r="A7" s="7" t="s">
        <v>331</v>
      </c>
      <c r="B7" s="11" t="s">
        <v>288</v>
      </c>
      <c r="C7" s="4" t="s">
        <v>332</v>
      </c>
      <c r="D7" s="5"/>
      <c r="E7" s="4" t="n">
        <v>5.0</v>
      </c>
      <c r="F7" s="4" t="n">
        <v>1.0</v>
      </c>
      <c r="G7" s="5" t="n">
        <v>0.2</v>
      </c>
      <c r="H7" s="5"/>
      <c r="I7" s="2" t="n">
        <v>0.0</v>
      </c>
      <c r="J7" s="2" t="n">
        <v>0.0</v>
      </c>
      <c r="K7" s="3"/>
      <c r="L7" s="2" t="n">
        <v>0.0</v>
      </c>
      <c r="M7" s="2" t="n">
        <v>0.0</v>
      </c>
      <c r="N7" s="2" t="n">
        <v>0.0</v>
      </c>
      <c r="O7" s="2" t="n">
        <v>0.0</v>
      </c>
      <c r="P7" s="2" t="n">
        <v>0.0</v>
      </c>
      <c r="Q7" s="2" t="n">
        <v>0.0</v>
      </c>
      <c r="R7" s="2" t="n">
        <v>0.0</v>
      </c>
      <c r="S7" s="2" t="n">
        <v>0.0</v>
      </c>
      <c r="T7" s="3"/>
      <c r="U7" s="2" t="n">
        <v>0.0</v>
      </c>
      <c r="V7" s="2" t="n">
        <v>0.0</v>
      </c>
      <c r="W7" s="2" t="n">
        <v>0.0</v>
      </c>
      <c r="X7" s="2" t="n">
        <v>0.0</v>
      </c>
      <c r="Y7" s="2" t="n">
        <v>0.0</v>
      </c>
      <c r="Z7" s="2"/>
      <c r="AA7" s="2"/>
      <c r="AB7" s="2"/>
      <c r="AC7" s="0"/>
      <c r="AD7" s="0"/>
      <c r="AE7" s="1" t="s">
        <v>204</v>
      </c>
    </row>
    <row r="8" ht="15.0" customHeight="true">
      <c r="A8" s="7" t="s">
        <v>337</v>
      </c>
      <c r="B8" s="11" t="s">
        <v>338</v>
      </c>
      <c r="C8" s="4" t="s">
        <v>338</v>
      </c>
      <c r="D8" s="5"/>
      <c r="E8" s="4" t="n">
        <v>0.0</v>
      </c>
      <c r="F8" s="4" t="n">
        <v>13.0</v>
      </c>
      <c r="H8" s="5"/>
      <c r="I8" s="2" t="n">
        <v>1.0</v>
      </c>
      <c r="J8" s="2" t="n">
        <v>4.0</v>
      </c>
      <c r="K8" s="3"/>
      <c r="L8" s="2" t="n">
        <v>3.0</v>
      </c>
      <c r="M8" s="2" t="n">
        <v>3.0</v>
      </c>
      <c r="N8" s="2" t="n">
        <v>1.0</v>
      </c>
      <c r="O8" s="2" t="n">
        <v>1.0</v>
      </c>
      <c r="P8" s="2" t="n">
        <v>0.0</v>
      </c>
      <c r="Q8" s="2" t="n">
        <v>0.0</v>
      </c>
      <c r="R8" s="2" t="n">
        <v>0.0</v>
      </c>
      <c r="S8" s="2" t="n">
        <v>0.0</v>
      </c>
      <c r="T8" s="3"/>
      <c r="U8" s="2" t="n">
        <v>1.0</v>
      </c>
      <c r="V8" s="2" t="n">
        <v>0.0</v>
      </c>
      <c r="W8" s="2" t="n">
        <v>0.0</v>
      </c>
      <c r="X8" s="2" t="n">
        <v>0.0</v>
      </c>
      <c r="Y8" s="2" t="n">
        <v>1.0</v>
      </c>
      <c r="Z8" s="2"/>
      <c r="AA8" s="2"/>
      <c r="AB8" s="2"/>
      <c r="AC8" s="0"/>
      <c r="AD8" s="0"/>
      <c r="AE8" s="1" t="s">
        <v>204</v>
      </c>
    </row>
    <row r="9" ht="15.0" customHeight="true">
      <c r="A9" s="7" t="s">
        <v>373</v>
      </c>
      <c r="B9" s="11" t="s">
        <v>338</v>
      </c>
      <c r="C9" s="4" t="s">
        <v>374</v>
      </c>
      <c r="D9" s="5"/>
      <c r="E9" s="4" t="n">
        <v>20.0</v>
      </c>
      <c r="F9" s="4" t="n">
        <v>5.0</v>
      </c>
      <c r="G9" s="5" t="n">
        <v>0.25</v>
      </c>
      <c r="H9" s="5"/>
      <c r="I9" s="2" t="n">
        <v>0.0</v>
      </c>
      <c r="J9" s="2" t="n">
        <v>2.0</v>
      </c>
      <c r="K9" s="3"/>
      <c r="L9" s="2" t="n">
        <v>1.0</v>
      </c>
      <c r="M9" s="2" t="n">
        <v>2.0</v>
      </c>
      <c r="N9" s="2" t="n">
        <v>0.0</v>
      </c>
      <c r="O9" s="2" t="n">
        <v>0.0</v>
      </c>
      <c r="P9" s="2" t="n">
        <v>0.0</v>
      </c>
      <c r="Q9" s="2" t="n">
        <v>0.0</v>
      </c>
      <c r="R9" s="2" t="n">
        <v>0.0</v>
      </c>
      <c r="S9" s="2" t="n">
        <v>0.0</v>
      </c>
      <c r="T9" s="3"/>
      <c r="U9" s="2" t="n">
        <v>0.0</v>
      </c>
      <c r="V9" s="2" t="n">
        <v>0.0</v>
      </c>
      <c r="W9" s="2" t="n">
        <v>0.0</v>
      </c>
      <c r="X9" s="2" t="n">
        <v>0.0</v>
      </c>
      <c r="Y9" s="2" t="n">
        <v>0.0</v>
      </c>
      <c r="Z9" s="2"/>
      <c r="AA9" s="2"/>
      <c r="AB9" s="2"/>
      <c r="AC9" s="0"/>
      <c r="AD9" s="0"/>
      <c r="AE9" s="1" t="s">
        <v>204</v>
      </c>
    </row>
    <row r="10" ht="15.0" customHeight="true">
      <c r="A10" s="7" t="s">
        <v>388</v>
      </c>
      <c r="B10" s="11" t="s">
        <v>338</v>
      </c>
      <c r="C10" s="4" t="s">
        <v>389</v>
      </c>
      <c r="D10" s="5"/>
      <c r="E10" s="4" t="n">
        <v>26.0</v>
      </c>
      <c r="F10" s="4" t="n">
        <v>7.0</v>
      </c>
      <c r="G10" s="5" t="n">
        <v>0.2692307692307692</v>
      </c>
      <c r="H10" s="5"/>
      <c r="I10" s="2" t="n">
        <v>0.0</v>
      </c>
      <c r="J10" s="2" t="n">
        <v>4.0</v>
      </c>
      <c r="K10" s="3"/>
      <c r="L10" s="2" t="n">
        <v>2.0</v>
      </c>
      <c r="M10" s="2" t="n">
        <v>3.0</v>
      </c>
      <c r="N10" s="2" t="n">
        <v>1.0</v>
      </c>
      <c r="O10" s="2" t="n">
        <v>0.0</v>
      </c>
      <c r="P10" s="2" t="n">
        <v>0.0</v>
      </c>
      <c r="Q10" s="2" t="n">
        <v>0.0</v>
      </c>
      <c r="R10" s="2" t="n">
        <v>0.0</v>
      </c>
      <c r="S10" s="2" t="n">
        <v>0.0</v>
      </c>
      <c r="T10" s="3"/>
      <c r="U10" s="2" t="n">
        <v>0.0</v>
      </c>
      <c r="V10" s="2" t="n">
        <v>0.0</v>
      </c>
      <c r="W10" s="2" t="n">
        <v>0.0</v>
      </c>
      <c r="X10" s="2" t="n">
        <v>0.0</v>
      </c>
      <c r="Y10" s="2" t="n">
        <v>0.0</v>
      </c>
      <c r="Z10" s="2"/>
      <c r="AA10" s="2"/>
      <c r="AB10" s="2"/>
      <c r="AC10" s="0"/>
      <c r="AD10" s="0"/>
      <c r="AE10" s="1" t="s">
        <v>204</v>
      </c>
    </row>
    <row r="11" ht="15.0" customHeight="true">
      <c r="A11" s="7" t="s">
        <v>410</v>
      </c>
      <c r="B11" s="11" t="s">
        <v>338</v>
      </c>
      <c r="C11" s="4" t="s">
        <v>411</v>
      </c>
      <c r="D11" s="5"/>
      <c r="E11" s="4" t="n">
        <v>7.0</v>
      </c>
      <c r="F11" s="4" t="n">
        <v>2.0</v>
      </c>
      <c r="G11" s="5" t="n">
        <v>0.2857142857142857</v>
      </c>
      <c r="H11" s="5"/>
      <c r="I11" s="2" t="n">
        <v>0.0</v>
      </c>
      <c r="J11" s="2" t="n">
        <v>1.0</v>
      </c>
      <c r="K11" s="3"/>
      <c r="L11" s="2" t="n">
        <v>1.0</v>
      </c>
      <c r="M11" s="2" t="n">
        <v>1.0</v>
      </c>
      <c r="N11" s="2" t="n">
        <v>0.0</v>
      </c>
      <c r="O11" s="2" t="n">
        <v>0.0</v>
      </c>
      <c r="P11" s="2" t="n">
        <v>0.0</v>
      </c>
      <c r="Q11" s="2" t="n">
        <v>0.0</v>
      </c>
      <c r="R11" s="2" t="n">
        <v>0.0</v>
      </c>
      <c r="S11" s="2" t="n">
        <v>0.0</v>
      </c>
      <c r="T11" s="3"/>
      <c r="U11" s="2" t="n">
        <v>0.0</v>
      </c>
      <c r="V11" s="2" t="n">
        <v>0.0</v>
      </c>
      <c r="W11" s="2" t="n">
        <v>0.0</v>
      </c>
      <c r="X11" s="2" t="n">
        <v>0.0</v>
      </c>
      <c r="Y11" s="2" t="n">
        <v>0.0</v>
      </c>
      <c r="Z11" s="2"/>
      <c r="AA11" s="2"/>
      <c r="AB11" s="2"/>
      <c r="AC11" s="0"/>
      <c r="AD11" s="0"/>
      <c r="AE11" s="1" t="s">
        <v>204</v>
      </c>
    </row>
    <row r="12" ht="15.0" customHeight="true">
      <c r="A12" s="7" t="s">
        <v>419</v>
      </c>
      <c r="B12" s="11" t="s">
        <v>338</v>
      </c>
      <c r="C12" s="4" t="s">
        <v>420</v>
      </c>
      <c r="D12" s="5"/>
      <c r="E12" s="4" t="n">
        <v>4.0</v>
      </c>
      <c r="F12" s="4" t="n">
        <v>2.0</v>
      </c>
      <c r="G12" s="5" t="n">
        <v>0.5</v>
      </c>
      <c r="H12" s="5"/>
      <c r="I12" s="2" t="n">
        <v>0.0</v>
      </c>
      <c r="J12" s="2" t="n">
        <v>0.0</v>
      </c>
      <c r="K12" s="3"/>
      <c r="L12" s="2" t="n">
        <v>0.0</v>
      </c>
      <c r="M12" s="2" t="n">
        <v>1.0</v>
      </c>
      <c r="N12" s="2" t="n">
        <v>0.0</v>
      </c>
      <c r="O12" s="2" t="n">
        <v>1.0</v>
      </c>
      <c r="P12" s="2" t="n">
        <v>0.0</v>
      </c>
      <c r="Q12" s="2" t="n">
        <v>1.0</v>
      </c>
      <c r="R12" s="2" t="n">
        <v>0.0</v>
      </c>
      <c r="S12" s="2" t="n">
        <v>0.0</v>
      </c>
      <c r="T12" s="3"/>
      <c r="U12" s="2" t="n">
        <v>0.0</v>
      </c>
      <c r="V12" s="2" t="n">
        <v>0.0</v>
      </c>
      <c r="W12" s="2" t="n">
        <v>0.0</v>
      </c>
      <c r="X12" s="2" t="n">
        <v>0.0</v>
      </c>
      <c r="Y12" s="2" t="n">
        <v>2.0</v>
      </c>
      <c r="Z12" s="2"/>
      <c r="AA12" s="2"/>
      <c r="AB12" s="2"/>
      <c r="AC12" s="0"/>
      <c r="AD12" s="0"/>
      <c r="AE12" s="1" t="s">
        <v>204</v>
      </c>
    </row>
    <row r="13" ht="15.0" customHeight="true">
      <c r="A13" s="7" t="s">
        <v>428</v>
      </c>
      <c r="B13" s="11" t="s">
        <v>338</v>
      </c>
      <c r="C13" s="4" t="s">
        <v>429</v>
      </c>
      <c r="D13" s="5"/>
      <c r="E13" s="4" t="n">
        <v>7.0</v>
      </c>
      <c r="F13" s="4" t="n">
        <v>8.0</v>
      </c>
      <c r="G13" s="5" t="n">
        <v>1.1428571428571428</v>
      </c>
      <c r="H13" s="5"/>
      <c r="I13" s="2" t="n">
        <v>0.0</v>
      </c>
      <c r="J13" s="2" t="n">
        <v>0.0</v>
      </c>
      <c r="K13" s="3"/>
      <c r="L13" s="2" t="n">
        <v>1.0</v>
      </c>
      <c r="M13" s="2" t="n">
        <v>0.0</v>
      </c>
      <c r="N13" s="2" t="n">
        <v>0.0</v>
      </c>
      <c r="O13" s="2" t="n">
        <v>0.0</v>
      </c>
      <c r="P13" s="2" t="n">
        <v>0.0</v>
      </c>
      <c r="Q13" s="2" t="n">
        <v>0.0</v>
      </c>
      <c r="R13" s="2" t="n">
        <v>0.0</v>
      </c>
      <c r="S13" s="2" t="n">
        <v>0.0</v>
      </c>
      <c r="T13" s="3"/>
      <c r="U13" s="2" t="n">
        <v>0.0</v>
      </c>
      <c r="V13" s="2" t="n">
        <v>0.0</v>
      </c>
      <c r="W13" s="2" t="n">
        <v>0.0</v>
      </c>
      <c r="X13" s="2" t="n">
        <v>0.0</v>
      </c>
      <c r="Y13" s="2" t="n">
        <v>1.0</v>
      </c>
      <c r="Z13" s="2"/>
      <c r="AA13" s="2"/>
      <c r="AB13" s="2"/>
      <c r="AC13" s="0"/>
      <c r="AD13" s="0"/>
      <c r="AE13" s="1" t="s">
        <v>204</v>
      </c>
    </row>
    <row r="14" ht="15.0" customHeight="true">
      <c r="A14" s="7" t="s">
        <v>451</v>
      </c>
      <c r="B14" s="11" t="s">
        <v>452</v>
      </c>
      <c r="C14" s="4" t="s">
        <v>452</v>
      </c>
      <c r="D14" s="5"/>
      <c r="E14" s="4" t="n">
        <v>0.0</v>
      </c>
      <c r="F14" s="4" t="n">
        <v>9.0</v>
      </c>
      <c r="H14" s="5"/>
      <c r="I14" s="2" t="n">
        <v>1.0</v>
      </c>
      <c r="J14" s="2" t="n">
        <v>1.0</v>
      </c>
      <c r="K14" s="3"/>
      <c r="L14" s="2" t="n">
        <v>5.0</v>
      </c>
      <c r="M14" s="2" t="n">
        <v>0.0</v>
      </c>
      <c r="N14" s="2" t="n">
        <v>0.0</v>
      </c>
      <c r="O14" s="2" t="n">
        <v>0.0</v>
      </c>
      <c r="P14" s="2" t="n">
        <v>0.0</v>
      </c>
      <c r="Q14" s="2" t="n">
        <v>0.0</v>
      </c>
      <c r="R14" s="2" t="n">
        <v>0.0</v>
      </c>
      <c r="S14" s="2" t="n">
        <v>0.0</v>
      </c>
      <c r="T14" s="3"/>
      <c r="U14" s="2" t="n">
        <v>0.0</v>
      </c>
      <c r="V14" s="2" t="n">
        <v>0.0</v>
      </c>
      <c r="W14" s="2" t="n">
        <v>2.0</v>
      </c>
      <c r="X14" s="2" t="n">
        <v>0.0</v>
      </c>
      <c r="Y14" s="2" t="n">
        <v>2.0</v>
      </c>
      <c r="Z14" s="2"/>
      <c r="AA14" s="2"/>
      <c r="AB14" s="2"/>
      <c r="AC14" s="0"/>
      <c r="AD14" s="0"/>
      <c r="AE14" s="1" t="s">
        <v>204</v>
      </c>
    </row>
    <row r="15" ht="15.0" customHeight="true">
      <c r="A15" s="7" t="s">
        <v>478</v>
      </c>
      <c r="B15" s="11" t="s">
        <v>452</v>
      </c>
      <c r="C15" s="4" t="s">
        <v>479</v>
      </c>
      <c r="D15" s="5"/>
      <c r="E15" s="4" t="n">
        <v>32.0</v>
      </c>
      <c r="F15" s="4" t="n">
        <v>4.0</v>
      </c>
      <c r="G15" s="5" t="n">
        <v>0.125</v>
      </c>
      <c r="H15" s="5"/>
      <c r="I15" s="2" t="n">
        <v>1.0</v>
      </c>
      <c r="J15" s="2" t="n">
        <v>0.0</v>
      </c>
      <c r="K15" s="3"/>
      <c r="L15" s="2" t="n">
        <v>1.0</v>
      </c>
      <c r="M15" s="2" t="n">
        <v>2.0</v>
      </c>
      <c r="N15" s="2" t="n">
        <v>2.0</v>
      </c>
      <c r="O15" s="2" t="n">
        <v>0.0</v>
      </c>
      <c r="P15" s="2" t="n">
        <v>0.0</v>
      </c>
      <c r="Q15" s="2" t="n">
        <v>0.0</v>
      </c>
      <c r="R15" s="2" t="n">
        <v>0.0</v>
      </c>
      <c r="S15" s="2" t="n">
        <v>0.0</v>
      </c>
      <c r="T15" s="3"/>
      <c r="U15" s="2" t="n">
        <v>1.0</v>
      </c>
      <c r="V15" s="2" t="n">
        <v>0.0</v>
      </c>
      <c r="W15" s="2" t="n">
        <v>0.0</v>
      </c>
      <c r="X15" s="2" t="n">
        <v>0.0</v>
      </c>
      <c r="Y15" s="2" t="n">
        <v>0.0</v>
      </c>
      <c r="Z15" s="2"/>
      <c r="AA15" s="2"/>
      <c r="AB15" s="2"/>
      <c r="AC15" s="0"/>
      <c r="AD15" s="0"/>
      <c r="AE15" s="1" t="s">
        <v>204</v>
      </c>
    </row>
    <row r="16" ht="15.0" customHeight="true">
      <c r="A16" s="7" t="s">
        <v>493</v>
      </c>
      <c r="B16" s="11" t="s">
        <v>452</v>
      </c>
      <c r="C16" s="4" t="s">
        <v>494</v>
      </c>
      <c r="D16" s="5"/>
      <c r="E16" s="4" t="n">
        <v>22.0</v>
      </c>
      <c r="F16" s="4" t="n">
        <v>4.0</v>
      </c>
      <c r="G16" s="5" t="n">
        <v>0.18181818181818182</v>
      </c>
      <c r="H16" s="5"/>
      <c r="I16" s="2" t="n">
        <v>1.0</v>
      </c>
      <c r="J16" s="2" t="n">
        <v>0.0</v>
      </c>
      <c r="K16" s="3"/>
      <c r="L16" s="2" t="n">
        <v>2.0</v>
      </c>
      <c r="M16" s="2" t="n">
        <v>2.0</v>
      </c>
      <c r="N16" s="2" t="n">
        <v>1.0</v>
      </c>
      <c r="O16" s="2" t="n">
        <v>0.0</v>
      </c>
      <c r="P16" s="2" t="n">
        <v>0.0</v>
      </c>
      <c r="Q16" s="2" t="n">
        <v>0.0</v>
      </c>
      <c r="R16" s="2" t="n">
        <v>0.0</v>
      </c>
      <c r="S16" s="2" t="n">
        <v>0.0</v>
      </c>
      <c r="T16" s="3"/>
      <c r="U16" s="2" t="n">
        <v>1.0</v>
      </c>
      <c r="V16" s="2" t="n">
        <v>0.0</v>
      </c>
      <c r="W16" s="2" t="n">
        <v>0.0</v>
      </c>
      <c r="X16" s="2" t="n">
        <v>0.0</v>
      </c>
      <c r="Y16" s="2" t="n">
        <v>0.0</v>
      </c>
      <c r="Z16" s="2"/>
      <c r="AA16" s="2"/>
      <c r="AB16" s="2"/>
      <c r="AC16" s="0"/>
      <c r="AD16" s="0"/>
      <c r="AE16" s="1" t="s">
        <v>204</v>
      </c>
    </row>
    <row r="17" ht="15.0" customHeight="true">
      <c r="A17" s="7" t="s">
        <v>505</v>
      </c>
      <c r="B17" s="11" t="s">
        <v>452</v>
      </c>
      <c r="C17" s="4" t="s">
        <v>506</v>
      </c>
      <c r="D17" s="5"/>
      <c r="E17" s="4" t="n">
        <v>23.0</v>
      </c>
      <c r="F17" s="4" t="n">
        <v>3.0</v>
      </c>
      <c r="G17" s="5" t="n">
        <v>0.13043478260869565</v>
      </c>
      <c r="H17" s="5"/>
      <c r="I17" s="2" t="n">
        <v>0.0</v>
      </c>
      <c r="J17" s="2" t="n">
        <v>1.0</v>
      </c>
      <c r="K17" s="3"/>
      <c r="L17" s="2" t="n">
        <v>0.0</v>
      </c>
      <c r="M17" s="2" t="n">
        <v>2.0</v>
      </c>
      <c r="N17" s="2" t="n">
        <v>0.0</v>
      </c>
      <c r="O17" s="2" t="n">
        <v>0.0</v>
      </c>
      <c r="P17" s="2" t="n">
        <v>0.0</v>
      </c>
      <c r="Q17" s="2" t="n">
        <v>0.0</v>
      </c>
      <c r="R17" s="2" t="n">
        <v>0.0</v>
      </c>
      <c r="S17" s="2" t="n">
        <v>0.0</v>
      </c>
      <c r="T17" s="3"/>
      <c r="U17" s="2" t="n">
        <v>0.0</v>
      </c>
      <c r="V17" s="2" t="n">
        <v>0.0</v>
      </c>
      <c r="W17" s="2" t="n">
        <v>0.0</v>
      </c>
      <c r="X17" s="2" t="n">
        <v>0.0</v>
      </c>
      <c r="Y17" s="2" t="n">
        <v>0.0</v>
      </c>
      <c r="Z17" s="2"/>
      <c r="AA17" s="2"/>
      <c r="AB17" s="2"/>
      <c r="AC17" s="0"/>
      <c r="AD17" s="0"/>
      <c r="AE17" s="1" t="s">
        <v>204</v>
      </c>
    </row>
    <row r="18" ht="15.0" customHeight="true">
      <c r="A18" s="7" t="s">
        <v>516</v>
      </c>
      <c r="B18" s="11" t="s">
        <v>452</v>
      </c>
      <c r="C18" s="4" t="s">
        <v>517</v>
      </c>
      <c r="D18" s="5"/>
      <c r="E18" s="4" t="n">
        <v>21.0</v>
      </c>
      <c r="F18" s="4" t="n">
        <v>4.0</v>
      </c>
      <c r="G18" s="5" t="n">
        <v>0.19047619047619047</v>
      </c>
      <c r="H18" s="5"/>
      <c r="I18" s="2" t="n">
        <v>1.0</v>
      </c>
      <c r="J18" s="2" t="n">
        <v>3.0</v>
      </c>
      <c r="K18" s="3"/>
      <c r="L18" s="2" t="n">
        <v>3.0</v>
      </c>
      <c r="M18" s="2" t="n">
        <v>3.0</v>
      </c>
      <c r="N18" s="2" t="n">
        <v>1.0</v>
      </c>
      <c r="O18" s="2" t="n">
        <v>2.0</v>
      </c>
      <c r="P18" s="2" t="n">
        <v>0.0</v>
      </c>
      <c r="Q18" s="2" t="n">
        <v>0.0</v>
      </c>
      <c r="R18" s="2" t="n">
        <v>0.0</v>
      </c>
      <c r="S18" s="2" t="n">
        <v>0.0</v>
      </c>
      <c r="T18" s="3"/>
      <c r="U18" s="2" t="n">
        <v>0.0</v>
      </c>
      <c r="V18" s="2" t="n">
        <v>0.0</v>
      </c>
      <c r="W18" s="2" t="n">
        <v>1.0</v>
      </c>
      <c r="X18" s="2" t="n">
        <v>0.0</v>
      </c>
      <c r="Y18" s="2" t="n">
        <v>2.0</v>
      </c>
      <c r="Z18" s="2"/>
      <c r="AA18" s="2"/>
      <c r="AB18" s="2"/>
      <c r="AC18" s="0"/>
      <c r="AD18" s="0"/>
      <c r="AE18" s="1" t="s">
        <v>204</v>
      </c>
    </row>
    <row r="19" ht="15.0" customHeight="true">
      <c r="A19" s="7" t="s">
        <v>528</v>
      </c>
      <c r="B19" s="11" t="s">
        <v>452</v>
      </c>
      <c r="C19" s="4" t="s">
        <v>529</v>
      </c>
      <c r="D19" s="5"/>
      <c r="E19" s="4" t="n">
        <v>6.0</v>
      </c>
      <c r="F19" s="4" t="n">
        <v>2.0</v>
      </c>
      <c r="G19" s="5" t="n">
        <v>0.3333333333333333</v>
      </c>
      <c r="H19" s="5"/>
      <c r="I19" s="2" t="n">
        <v>0.0</v>
      </c>
      <c r="J19" s="2" t="n">
        <v>0.0</v>
      </c>
      <c r="K19" s="3"/>
      <c r="L19" s="2" t="n">
        <v>0.0</v>
      </c>
      <c r="M19" s="2" t="n">
        <v>0.0</v>
      </c>
      <c r="N19" s="2" t="n">
        <v>0.0</v>
      </c>
      <c r="O19" s="2" t="n">
        <v>0.0</v>
      </c>
      <c r="P19" s="2" t="n">
        <v>0.0</v>
      </c>
      <c r="Q19" s="2" t="n">
        <v>0.0</v>
      </c>
      <c r="R19" s="2" t="n">
        <v>0.0</v>
      </c>
      <c r="S19" s="2" t="n">
        <v>0.0</v>
      </c>
      <c r="T19" s="3"/>
      <c r="U19" s="2" t="n">
        <v>0.0</v>
      </c>
      <c r="V19" s="2" t="n">
        <v>0.0</v>
      </c>
      <c r="W19" s="2" t="n">
        <v>0.0</v>
      </c>
      <c r="X19" s="2" t="n">
        <v>0.0</v>
      </c>
      <c r="Y19" s="2" t="n">
        <v>0.0</v>
      </c>
      <c r="Z19" s="2"/>
      <c r="AA19" s="2"/>
      <c r="AB19" s="2"/>
      <c r="AC19" s="0"/>
      <c r="AD19" s="0"/>
      <c r="AE19" s="1" t="s">
        <v>204</v>
      </c>
    </row>
    <row r="20" ht="15.0" customHeight="true">
      <c r="A20" s="7" t="s">
        <v>534</v>
      </c>
      <c r="B20" s="11" t="s">
        <v>452</v>
      </c>
      <c r="C20" s="4" t="s">
        <v>535</v>
      </c>
      <c r="D20" s="5"/>
      <c r="E20" s="4" t="n">
        <v>6.0</v>
      </c>
      <c r="F20" s="4" t="n">
        <v>2.0</v>
      </c>
      <c r="G20" s="5" t="n">
        <v>0.3333333333333333</v>
      </c>
      <c r="H20" s="5"/>
      <c r="I20" s="2" t="n">
        <v>1.0</v>
      </c>
      <c r="J20" s="2" t="n">
        <v>0.0</v>
      </c>
      <c r="K20" s="3"/>
      <c r="L20" s="2" t="n">
        <v>0.0</v>
      </c>
      <c r="M20" s="2" t="n">
        <v>1.0</v>
      </c>
      <c r="N20" s="2" t="n">
        <v>1.0</v>
      </c>
      <c r="O20" s="2" t="n">
        <v>0.0</v>
      </c>
      <c r="P20" s="2" t="n">
        <v>0.0</v>
      </c>
      <c r="Q20" s="2" t="n">
        <v>0.0</v>
      </c>
      <c r="R20" s="2" t="n">
        <v>0.0</v>
      </c>
      <c r="S20" s="2" t="n">
        <v>0.0</v>
      </c>
      <c r="T20" s="3"/>
      <c r="U20" s="2" t="n">
        <v>0.0</v>
      </c>
      <c r="V20" s="2" t="n">
        <v>0.0</v>
      </c>
      <c r="W20" s="2" t="n">
        <v>1.0</v>
      </c>
      <c r="X20" s="2" t="n">
        <v>1.0</v>
      </c>
      <c r="Y20" s="2" t="n">
        <v>2.0</v>
      </c>
      <c r="Z20" s="2"/>
      <c r="AA20" s="2"/>
      <c r="AB20" s="2"/>
      <c r="AC20" s="0"/>
      <c r="AD20" s="0"/>
      <c r="AE20" s="1" t="s">
        <v>204</v>
      </c>
    </row>
    <row r="21" ht="15.0" customHeight="true">
      <c r="A21" s="7" t="s">
        <v>542</v>
      </c>
      <c r="B21" s="11" t="s">
        <v>452</v>
      </c>
      <c r="C21" s="4" t="s">
        <v>543</v>
      </c>
      <c r="D21" s="5"/>
      <c r="E21" s="4" t="n">
        <v>8.0</v>
      </c>
      <c r="F21" s="4" t="n">
        <v>12.0</v>
      </c>
      <c r="G21" s="5" t="n">
        <v>1.5</v>
      </c>
      <c r="H21" s="5"/>
      <c r="I21" s="2" t="n">
        <v>0.0</v>
      </c>
      <c r="J21" s="2" t="n">
        <v>1.0</v>
      </c>
      <c r="K21" s="3"/>
      <c r="L21" s="2" t="n">
        <v>1.0</v>
      </c>
      <c r="M21" s="2" t="n">
        <v>1.0</v>
      </c>
      <c r="N21" s="2" t="n">
        <v>0.0</v>
      </c>
      <c r="O21" s="2" t="n">
        <v>0.0</v>
      </c>
      <c r="P21" s="2" t="n">
        <v>0.0</v>
      </c>
      <c r="Q21" s="2" t="n">
        <v>0.0</v>
      </c>
      <c r="R21" s="2" t="n">
        <v>0.0</v>
      </c>
      <c r="S21" s="2" t="n">
        <v>0.0</v>
      </c>
      <c r="T21" s="3"/>
      <c r="U21" s="2" t="n">
        <v>0.0</v>
      </c>
      <c r="V21" s="2" t="n">
        <v>0.0</v>
      </c>
      <c r="W21" s="2" t="n">
        <v>0.0</v>
      </c>
      <c r="X21" s="2" t="n">
        <v>0.0</v>
      </c>
      <c r="Y21" s="2" t="n">
        <v>0.0</v>
      </c>
      <c r="Z21" s="2"/>
      <c r="AA21" s="2"/>
      <c r="AB21" s="2"/>
      <c r="AC21" s="0"/>
      <c r="AD21" s="0"/>
      <c r="AE21" s="1" t="s">
        <v>204</v>
      </c>
    </row>
    <row r="22" ht="15.0" customHeight="true">
      <c r="A22" s="7" t="s">
        <v>577</v>
      </c>
      <c r="B22" s="11" t="s">
        <v>578</v>
      </c>
      <c r="C22" s="4" t="s">
        <v>578</v>
      </c>
      <c r="D22" s="5"/>
      <c r="E22" s="4" t="n">
        <v>0.0</v>
      </c>
      <c r="F22" s="4" t="n">
        <v>7.0</v>
      </c>
      <c r="H22" s="5"/>
      <c r="I22" s="2" t="n">
        <v>0.0</v>
      </c>
      <c r="J22" s="2" t="n">
        <v>0.0</v>
      </c>
      <c r="K22" s="3"/>
      <c r="L22" s="2" t="n">
        <v>3.0</v>
      </c>
      <c r="M22" s="2" t="n">
        <v>0.0</v>
      </c>
      <c r="N22" s="2" t="n">
        <v>0.0</v>
      </c>
      <c r="O22" s="2" t="n">
        <v>0.0</v>
      </c>
      <c r="P22" s="2" t="n">
        <v>0.0</v>
      </c>
      <c r="Q22" s="2" t="n">
        <v>0.0</v>
      </c>
      <c r="R22" s="2" t="n">
        <v>0.0</v>
      </c>
      <c r="S22" s="2" t="n">
        <v>0.0</v>
      </c>
      <c r="T22" s="3"/>
      <c r="U22" s="2" t="n">
        <v>0.0</v>
      </c>
      <c r="V22" s="2" t="n">
        <v>0.0</v>
      </c>
      <c r="W22" s="2" t="n">
        <v>0.0</v>
      </c>
      <c r="X22" s="2" t="n">
        <v>0.0</v>
      </c>
      <c r="Y22" s="2" t="n">
        <v>0.0</v>
      </c>
      <c r="Z22" s="2"/>
      <c r="AA22" s="2"/>
      <c r="AB22" s="2"/>
      <c r="AC22" s="0"/>
      <c r="AD22" s="0"/>
      <c r="AE22" s="1" t="s">
        <v>204</v>
      </c>
    </row>
    <row r="23" ht="15.0" customHeight="true">
      <c r="A23" s="7" t="s">
        <v>595</v>
      </c>
      <c r="B23" s="11" t="s">
        <v>578</v>
      </c>
      <c r="C23" s="4" t="s">
        <v>596</v>
      </c>
      <c r="D23" s="5"/>
      <c r="E23" s="4" t="n">
        <v>20.0</v>
      </c>
      <c r="F23" s="4" t="n">
        <v>6.0</v>
      </c>
      <c r="G23" s="5" t="n">
        <v>0.3</v>
      </c>
      <c r="H23" s="5"/>
      <c r="I23" s="2" t="n">
        <v>0.0</v>
      </c>
      <c r="J23" s="2" t="n">
        <v>1.0</v>
      </c>
      <c r="K23" s="3"/>
      <c r="L23" s="2" t="n">
        <v>0.0</v>
      </c>
      <c r="M23" s="2" t="n">
        <v>1.0</v>
      </c>
      <c r="N23" s="2" t="n">
        <v>0.0</v>
      </c>
      <c r="O23" s="2" t="n">
        <v>0.0</v>
      </c>
      <c r="P23" s="2" t="n">
        <v>0.0</v>
      </c>
      <c r="Q23" s="2" t="n">
        <v>0.0</v>
      </c>
      <c r="R23" s="2" t="n">
        <v>0.0</v>
      </c>
      <c r="S23" s="2" t="n">
        <v>0.0</v>
      </c>
      <c r="T23" s="3"/>
      <c r="U23" s="2" t="n">
        <v>0.0</v>
      </c>
      <c r="V23" s="2" t="n">
        <v>0.0</v>
      </c>
      <c r="W23" s="2" t="n">
        <v>0.0</v>
      </c>
      <c r="X23" s="2" t="n">
        <v>0.0</v>
      </c>
      <c r="Y23" s="2" t="n">
        <v>0.0</v>
      </c>
      <c r="Z23" s="2"/>
      <c r="AA23" s="2"/>
      <c r="AB23" s="2"/>
      <c r="AC23" s="0"/>
      <c r="AD23" s="0"/>
      <c r="AE23" s="1" t="s">
        <v>204</v>
      </c>
    </row>
    <row r="24" ht="15.0" customHeight="true">
      <c r="A24" s="7" t="s">
        <v>615</v>
      </c>
      <c r="B24" s="11" t="s">
        <v>578</v>
      </c>
      <c r="C24" s="4" t="s">
        <v>616</v>
      </c>
      <c r="D24" s="5"/>
      <c r="E24" s="4" t="n">
        <v>29.0</v>
      </c>
      <c r="F24" s="4" t="n">
        <v>6.0</v>
      </c>
      <c r="G24" s="5" t="n">
        <v>0.20689655172413793</v>
      </c>
      <c r="H24" s="5"/>
      <c r="I24" s="2" t="n">
        <v>1.0</v>
      </c>
      <c r="J24" s="2" t="n">
        <v>2.0</v>
      </c>
      <c r="K24" s="3"/>
      <c r="L24" s="2" t="n">
        <v>3.0</v>
      </c>
      <c r="M24" s="2" t="n">
        <v>3.0</v>
      </c>
      <c r="N24" s="2" t="n">
        <v>2.0</v>
      </c>
      <c r="O24" s="2" t="n">
        <v>0.0</v>
      </c>
      <c r="P24" s="2" t="n">
        <v>0.0</v>
      </c>
      <c r="Q24" s="2" t="n">
        <v>0.0</v>
      </c>
      <c r="R24" s="2" t="n">
        <v>0.0</v>
      </c>
      <c r="S24" s="2" t="n">
        <v>0.0</v>
      </c>
      <c r="T24" s="3"/>
      <c r="U24" s="2" t="n">
        <v>0.0</v>
      </c>
      <c r="V24" s="2" t="n">
        <v>0.0</v>
      </c>
      <c r="W24" s="2" t="n">
        <v>0.0</v>
      </c>
      <c r="X24" s="2" t="n">
        <v>0.0</v>
      </c>
      <c r="Y24" s="2" t="n">
        <v>0.0</v>
      </c>
      <c r="Z24" s="2"/>
      <c r="AA24" s="2"/>
      <c r="AB24" s="2"/>
      <c r="AC24" s="0"/>
      <c r="AD24" s="0"/>
      <c r="AE24" s="1" t="s">
        <v>204</v>
      </c>
    </row>
    <row r="25" ht="15.0" customHeight="true">
      <c r="A25" s="7" t="s">
        <v>633</v>
      </c>
      <c r="B25" s="11" t="s">
        <v>578</v>
      </c>
      <c r="C25" s="4" t="s">
        <v>634</v>
      </c>
      <c r="D25" s="5"/>
      <c r="E25" s="4" t="n">
        <v>26.0</v>
      </c>
      <c r="F25" s="4" t="n">
        <v>1.0</v>
      </c>
      <c r="G25" s="5" t="n">
        <v>0.038461538461538464</v>
      </c>
      <c r="H25" s="5"/>
      <c r="I25" s="2" t="n">
        <v>0.0</v>
      </c>
      <c r="J25" s="2" t="n">
        <v>1.0</v>
      </c>
      <c r="K25" s="3"/>
      <c r="L25" s="2" t="n">
        <v>0.0</v>
      </c>
      <c r="M25" s="2" t="n">
        <v>1.0</v>
      </c>
      <c r="N25" s="2" t="n">
        <v>1.0</v>
      </c>
      <c r="O25" s="2" t="n">
        <v>0.0</v>
      </c>
      <c r="P25" s="2" t="n">
        <v>0.0</v>
      </c>
      <c r="Q25" s="2" t="n">
        <v>1.0</v>
      </c>
      <c r="R25" s="2" t="n">
        <v>0.0</v>
      </c>
      <c r="S25" s="2" t="n">
        <v>0.0</v>
      </c>
      <c r="T25" s="3"/>
      <c r="U25" s="2" t="n">
        <v>0.0</v>
      </c>
      <c r="V25" s="2" t="n">
        <v>0.0</v>
      </c>
      <c r="W25" s="2" t="n">
        <v>0.0</v>
      </c>
      <c r="X25" s="2" t="n">
        <v>0.0</v>
      </c>
      <c r="Y25" s="2" t="n">
        <v>1.0</v>
      </c>
      <c r="Z25" s="2"/>
      <c r="AA25" s="2"/>
      <c r="AB25" s="2"/>
      <c r="AC25" s="0"/>
      <c r="AD25" s="0"/>
      <c r="AE25" s="1" t="s">
        <v>204</v>
      </c>
    </row>
    <row r="26" ht="15.0" customHeight="true">
      <c r="A26" s="7" t="s">
        <v>1287</v>
      </c>
      <c r="B26" s="11" t="s">
        <v>578</v>
      </c>
      <c r="C26" s="4" t="s">
        <v>1288</v>
      </c>
      <c r="D26" s="5"/>
      <c r="E26" s="4" t="n">
        <v>2.0</v>
      </c>
      <c r="F26" s="4" t="n">
        <v>0.0</v>
      </c>
      <c r="G26" s="5" t="n">
        <v>0.0</v>
      </c>
      <c r="H26" s="5"/>
      <c r="I26" s="2" t="n">
        <v>0.0</v>
      </c>
      <c r="J26" s="2" t="n">
        <v>0.0</v>
      </c>
      <c r="K26" s="3"/>
      <c r="L26" s="2" t="n">
        <v>0.0</v>
      </c>
      <c r="M26" s="2" t="n">
        <v>0.0</v>
      </c>
      <c r="N26" s="2" t="n">
        <v>0.0</v>
      </c>
      <c r="O26" s="2" t="n">
        <v>0.0</v>
      </c>
      <c r="P26" s="2" t="n">
        <v>0.0</v>
      </c>
      <c r="Q26" s="2" t="n">
        <v>0.0</v>
      </c>
      <c r="R26" s="2" t="n">
        <v>0.0</v>
      </c>
      <c r="S26" s="2" t="n">
        <v>0.0</v>
      </c>
      <c r="T26" s="3"/>
      <c r="U26" s="2" t="n">
        <v>0.0</v>
      </c>
      <c r="V26" s="2" t="n">
        <v>0.0</v>
      </c>
      <c r="W26" s="2" t="n">
        <v>0.0</v>
      </c>
      <c r="X26" s="2" t="n">
        <v>0.0</v>
      </c>
      <c r="Y26" s="2" t="n">
        <v>0.0</v>
      </c>
      <c r="Z26" s="2"/>
      <c r="AA26" s="2"/>
      <c r="AB26" s="2"/>
      <c r="AC26" s="0"/>
      <c r="AD26" s="0"/>
      <c r="AE26" s="1" t="s">
        <v>204</v>
      </c>
    </row>
    <row r="27" ht="15.0" customHeight="true">
      <c r="A27" s="7" t="s">
        <v>636</v>
      </c>
      <c r="B27" s="11" t="s">
        <v>637</v>
      </c>
      <c r="C27" s="4" t="s">
        <v>637</v>
      </c>
      <c r="D27" s="5"/>
      <c r="E27" s="4" t="n">
        <v>0.0</v>
      </c>
      <c r="F27" s="4" t="n">
        <v>4.0</v>
      </c>
      <c r="H27" s="5"/>
      <c r="I27" s="2" t="n">
        <v>1.0</v>
      </c>
      <c r="J27" s="2" t="n">
        <v>0.0</v>
      </c>
      <c r="K27" s="3"/>
      <c r="L27" s="2" t="n">
        <v>1.0</v>
      </c>
      <c r="M27" s="2" t="n">
        <v>0.0</v>
      </c>
      <c r="N27" s="2" t="n">
        <v>0.0</v>
      </c>
      <c r="O27" s="2" t="n">
        <v>0.0</v>
      </c>
      <c r="P27" s="2" t="n">
        <v>0.0</v>
      </c>
      <c r="Q27" s="2" t="n">
        <v>0.0</v>
      </c>
      <c r="R27" s="2" t="n">
        <v>0.0</v>
      </c>
      <c r="S27" s="2" t="n">
        <v>0.0</v>
      </c>
      <c r="T27" s="3"/>
      <c r="U27" s="2" t="n">
        <v>0.0</v>
      </c>
      <c r="V27" s="2" t="n">
        <v>0.0</v>
      </c>
      <c r="W27" s="2" t="n">
        <v>0.0</v>
      </c>
      <c r="X27" s="2" t="n">
        <v>0.0</v>
      </c>
      <c r="Y27" s="2" t="n">
        <v>0.0</v>
      </c>
      <c r="Z27" s="2"/>
      <c r="AA27" s="2"/>
      <c r="AB27" s="2"/>
      <c r="AC27" s="0"/>
      <c r="AD27" s="0"/>
      <c r="AE27" s="1" t="s">
        <v>204</v>
      </c>
    </row>
    <row r="28" ht="15.0" customHeight="true">
      <c r="A28" s="7" t="s">
        <v>649</v>
      </c>
      <c r="B28" s="11" t="s">
        <v>637</v>
      </c>
      <c r="C28" s="4" t="s">
        <v>650</v>
      </c>
      <c r="D28" s="5"/>
      <c r="E28" s="4" t="n">
        <v>18.0</v>
      </c>
      <c r="F28" s="4" t="n">
        <v>3.0</v>
      </c>
      <c r="G28" s="5" t="n">
        <v>0.16666666666666666</v>
      </c>
      <c r="H28" s="5"/>
      <c r="I28" s="2" t="n">
        <v>0.0</v>
      </c>
      <c r="J28" s="2" t="n">
        <v>0.0</v>
      </c>
      <c r="K28" s="3"/>
      <c r="L28" s="2" t="n">
        <v>0.0</v>
      </c>
      <c r="M28" s="2" t="n">
        <v>1.0</v>
      </c>
      <c r="N28" s="2" t="n">
        <v>0.0</v>
      </c>
      <c r="O28" s="2" t="n">
        <v>0.0</v>
      </c>
      <c r="P28" s="2" t="n">
        <v>0.0</v>
      </c>
      <c r="Q28" s="2" t="n">
        <v>0.0</v>
      </c>
      <c r="R28" s="2" t="n">
        <v>0.0</v>
      </c>
      <c r="S28" s="2" t="n">
        <v>0.0</v>
      </c>
      <c r="T28" s="3"/>
      <c r="U28" s="2" t="n">
        <v>0.0</v>
      </c>
      <c r="V28" s="2" t="n">
        <v>0.0</v>
      </c>
      <c r="W28" s="2" t="n">
        <v>0.0</v>
      </c>
      <c r="X28" s="2" t="n">
        <v>0.0</v>
      </c>
      <c r="Y28" s="2" t="n">
        <v>0.0</v>
      </c>
      <c r="Z28" s="2"/>
      <c r="AA28" s="2"/>
      <c r="AB28" s="2"/>
      <c r="AC28" s="0"/>
      <c r="AD28" s="0"/>
      <c r="AE28" s="1" t="s">
        <v>204</v>
      </c>
    </row>
    <row r="29" ht="15.0" customHeight="true">
      <c r="A29" s="7" t="s">
        <v>659</v>
      </c>
      <c r="B29" s="11" t="s">
        <v>637</v>
      </c>
      <c r="C29" s="4" t="s">
        <v>660</v>
      </c>
      <c r="D29" s="5"/>
      <c r="E29" s="4" t="n">
        <v>13.0</v>
      </c>
      <c r="F29" s="4" t="n">
        <v>3.0</v>
      </c>
      <c r="G29" s="5" t="n">
        <v>0.23076923076923078</v>
      </c>
      <c r="H29" s="5"/>
      <c r="I29" s="2" t="n">
        <v>0.0</v>
      </c>
      <c r="J29" s="2" t="n">
        <v>1.0</v>
      </c>
      <c r="K29" s="3"/>
      <c r="L29" s="2" t="n">
        <v>0.0</v>
      </c>
      <c r="M29" s="2" t="n">
        <v>1.0</v>
      </c>
      <c r="N29" s="2" t="n">
        <v>0.0</v>
      </c>
      <c r="O29" s="2" t="n">
        <v>0.0</v>
      </c>
      <c r="P29" s="2" t="n">
        <v>0.0</v>
      </c>
      <c r="Q29" s="2" t="n">
        <v>0.0</v>
      </c>
      <c r="R29" s="2" t="n">
        <v>0.0</v>
      </c>
      <c r="S29" s="2" t="n">
        <v>0.0</v>
      </c>
      <c r="T29" s="3"/>
      <c r="U29" s="2" t="n">
        <v>0.0</v>
      </c>
      <c r="V29" s="2" t="n">
        <v>0.0</v>
      </c>
      <c r="W29" s="2" t="n">
        <v>0.0</v>
      </c>
      <c r="X29" s="2" t="n">
        <v>0.0</v>
      </c>
      <c r="Y29" s="2" t="n">
        <v>0.0</v>
      </c>
      <c r="Z29" s="2"/>
      <c r="AA29" s="2"/>
      <c r="AB29" s="2"/>
      <c r="AC29" s="0"/>
      <c r="AD29" s="0"/>
      <c r="AE29" s="1" t="s">
        <v>204</v>
      </c>
    </row>
    <row r="30" ht="15.0" customHeight="true">
      <c r="A30" s="7" t="s">
        <v>669</v>
      </c>
      <c r="B30" s="11" t="s">
        <v>637</v>
      </c>
      <c r="C30" s="4" t="s">
        <v>670</v>
      </c>
      <c r="D30" s="5"/>
      <c r="E30" s="4" t="n">
        <v>17.0</v>
      </c>
      <c r="F30" s="4" t="n">
        <v>4.0</v>
      </c>
      <c r="G30" s="5" t="n">
        <v>0.23529411764705882</v>
      </c>
      <c r="H30" s="5"/>
      <c r="I30" s="2" t="n">
        <v>0.0</v>
      </c>
      <c r="J30" s="2" t="n">
        <v>3.0</v>
      </c>
      <c r="K30" s="3"/>
      <c r="L30" s="2" t="n">
        <v>1.0</v>
      </c>
      <c r="M30" s="2" t="n">
        <v>3.0</v>
      </c>
      <c r="N30" s="2" t="n">
        <v>0.0</v>
      </c>
      <c r="O30" s="2" t="n">
        <v>0.0</v>
      </c>
      <c r="P30" s="2" t="n">
        <v>0.0</v>
      </c>
      <c r="Q30" s="2" t="n">
        <v>0.0</v>
      </c>
      <c r="R30" s="2" t="n">
        <v>0.0</v>
      </c>
      <c r="S30" s="2" t="n">
        <v>0.0</v>
      </c>
      <c r="T30" s="3"/>
      <c r="U30" s="2" t="n">
        <v>0.0</v>
      </c>
      <c r="V30" s="2" t="n">
        <v>0.0</v>
      </c>
      <c r="W30" s="2" t="n">
        <v>0.0</v>
      </c>
      <c r="X30" s="2" t="n">
        <v>0.0</v>
      </c>
      <c r="Y30" s="2" t="n">
        <v>0.0</v>
      </c>
      <c r="Z30" s="2"/>
      <c r="AA30" s="2"/>
      <c r="AB30" s="2"/>
      <c r="AC30" s="0"/>
      <c r="AD30" s="0"/>
      <c r="AE30" s="1" t="s">
        <v>204</v>
      </c>
    </row>
    <row r="31" ht="15.0" customHeight="true">
      <c r="A31" s="7" t="s">
        <v>683</v>
      </c>
      <c r="B31" s="11" t="s">
        <v>637</v>
      </c>
      <c r="C31" s="4" t="s">
        <v>684</v>
      </c>
      <c r="D31" s="5"/>
      <c r="E31" s="4" t="n">
        <v>1.0</v>
      </c>
      <c r="F31" s="4" t="n">
        <v>2.0</v>
      </c>
      <c r="G31" s="5" t="n">
        <v>2.0</v>
      </c>
      <c r="H31" s="5"/>
      <c r="I31" s="2" t="n">
        <v>1.0</v>
      </c>
      <c r="J31" s="2" t="n">
        <v>0.0</v>
      </c>
      <c r="K31" s="3"/>
      <c r="L31" s="2" t="n">
        <v>0.0</v>
      </c>
      <c r="M31" s="2" t="n">
        <v>1.0</v>
      </c>
      <c r="N31" s="2" t="n">
        <v>0.0</v>
      </c>
      <c r="O31" s="2" t="n">
        <v>0.0</v>
      </c>
      <c r="P31" s="2" t="n">
        <v>0.0</v>
      </c>
      <c r="Q31" s="2" t="n">
        <v>1.0</v>
      </c>
      <c r="R31" s="2" t="n">
        <v>0.0</v>
      </c>
      <c r="S31" s="2" t="n">
        <v>0.0</v>
      </c>
      <c r="T31" s="3"/>
      <c r="U31" s="2" t="n">
        <v>0.0</v>
      </c>
      <c r="V31" s="2" t="n">
        <v>0.0</v>
      </c>
      <c r="W31" s="2" t="n">
        <v>0.0</v>
      </c>
      <c r="X31" s="2" t="n">
        <v>0.0</v>
      </c>
      <c r="Y31" s="2" t="n">
        <v>1.0</v>
      </c>
      <c r="Z31" s="2"/>
      <c r="AA31" s="2"/>
      <c r="AB31" s="2"/>
      <c r="AC31" s="0"/>
      <c r="AD31" s="0"/>
      <c r="AE31" s="1" t="s">
        <v>204</v>
      </c>
    </row>
    <row r="32" ht="15.0" customHeight="true">
      <c r="A32" s="7" t="s">
        <v>690</v>
      </c>
      <c r="B32" s="11" t="s">
        <v>691</v>
      </c>
      <c r="C32" s="4" t="s">
        <v>691</v>
      </c>
      <c r="D32" s="5"/>
      <c r="E32" s="4" t="n">
        <v>0.0</v>
      </c>
      <c r="F32" s="4" t="n">
        <v>7.0</v>
      </c>
      <c r="H32" s="5"/>
      <c r="I32" s="2" t="n">
        <v>0.0</v>
      </c>
      <c r="J32" s="2" t="n">
        <v>0.0</v>
      </c>
      <c r="K32" s="3"/>
      <c r="L32" s="2" t="n">
        <v>3.0</v>
      </c>
      <c r="M32" s="2" t="n">
        <v>0.0</v>
      </c>
      <c r="N32" s="2" t="n">
        <v>0.0</v>
      </c>
      <c r="O32" s="2" t="n">
        <v>0.0</v>
      </c>
      <c r="P32" s="2" t="n">
        <v>0.0</v>
      </c>
      <c r="Q32" s="2" t="n">
        <v>0.0</v>
      </c>
      <c r="R32" s="2" t="n">
        <v>0.0</v>
      </c>
      <c r="S32" s="2" t="n">
        <v>0.0</v>
      </c>
      <c r="T32" s="3"/>
      <c r="U32" s="2" t="n">
        <v>1.0</v>
      </c>
      <c r="V32" s="2" t="n">
        <v>0.0</v>
      </c>
      <c r="W32" s="2" t="n">
        <v>0.0</v>
      </c>
      <c r="X32" s="2" t="n">
        <v>0.0</v>
      </c>
      <c r="Y32" s="2" t="n">
        <v>0.0</v>
      </c>
      <c r="Z32" s="2"/>
      <c r="AA32" s="2"/>
      <c r="AB32" s="2"/>
      <c r="AC32" s="0"/>
      <c r="AD32" s="0"/>
      <c r="AE32" s="1" t="s">
        <v>204</v>
      </c>
    </row>
    <row r="33" ht="15.0" customHeight="true">
      <c r="A33" s="7" t="s">
        <v>710</v>
      </c>
      <c r="B33" s="11" t="s">
        <v>691</v>
      </c>
      <c r="C33" s="4" t="s">
        <v>711</v>
      </c>
      <c r="D33" s="5"/>
      <c r="E33" s="4" t="n">
        <v>23.0</v>
      </c>
      <c r="F33" s="4" t="n">
        <v>4.0</v>
      </c>
      <c r="G33" s="5" t="n">
        <v>0.17391304347826086</v>
      </c>
      <c r="H33" s="5"/>
      <c r="I33" s="2" t="n">
        <v>1.0</v>
      </c>
      <c r="J33" s="2" t="n">
        <v>0.0</v>
      </c>
      <c r="K33" s="3"/>
      <c r="L33" s="2" t="n">
        <v>1.0</v>
      </c>
      <c r="M33" s="2" t="n">
        <v>1.0</v>
      </c>
      <c r="N33" s="2" t="n">
        <v>1.0</v>
      </c>
      <c r="O33" s="2" t="n">
        <v>0.0</v>
      </c>
      <c r="P33" s="2" t="n">
        <v>0.0</v>
      </c>
      <c r="Q33" s="2" t="n">
        <v>0.0</v>
      </c>
      <c r="R33" s="2" t="n">
        <v>0.0</v>
      </c>
      <c r="S33" s="2" t="n">
        <v>0.0</v>
      </c>
      <c r="T33" s="3"/>
      <c r="U33" s="2" t="n">
        <v>1.0</v>
      </c>
      <c r="V33" s="2" t="n">
        <v>0.0</v>
      </c>
      <c r="W33" s="2" t="n">
        <v>0.0</v>
      </c>
      <c r="X33" s="2" t="n">
        <v>0.0</v>
      </c>
      <c r="Y33" s="2" t="n">
        <v>1.0</v>
      </c>
      <c r="Z33" s="2"/>
      <c r="AA33" s="2"/>
      <c r="AB33" s="2"/>
      <c r="AC33" s="0"/>
      <c r="AD33" s="0"/>
      <c r="AE33" s="1" t="s">
        <v>204</v>
      </c>
    </row>
    <row r="34" ht="15.0" customHeight="true">
      <c r="A34" s="7" t="s">
        <v>723</v>
      </c>
      <c r="B34" s="11" t="s">
        <v>691</v>
      </c>
      <c r="C34" s="4" t="s">
        <v>724</v>
      </c>
      <c r="D34" s="5"/>
      <c r="E34" s="4" t="n">
        <v>25.0</v>
      </c>
      <c r="F34" s="4" t="n">
        <v>3.0</v>
      </c>
      <c r="G34" s="5" t="n">
        <v>0.12</v>
      </c>
      <c r="H34" s="5"/>
      <c r="I34" s="2" t="n">
        <v>0.0</v>
      </c>
      <c r="J34" s="2" t="n">
        <v>0.0</v>
      </c>
      <c r="K34" s="3"/>
      <c r="L34" s="2" t="n">
        <v>0.0</v>
      </c>
      <c r="M34" s="2" t="n">
        <v>0.0</v>
      </c>
      <c r="N34" s="2" t="n">
        <v>0.0</v>
      </c>
      <c r="O34" s="2" t="n">
        <v>0.0</v>
      </c>
      <c r="P34" s="2" t="n">
        <v>0.0</v>
      </c>
      <c r="Q34" s="2" t="n">
        <v>0.0</v>
      </c>
      <c r="R34" s="2" t="n">
        <v>0.0</v>
      </c>
      <c r="S34" s="2" t="n">
        <v>0.0</v>
      </c>
      <c r="T34" s="3"/>
      <c r="U34" s="2" t="n">
        <v>0.0</v>
      </c>
      <c r="V34" s="2" t="n">
        <v>0.0</v>
      </c>
      <c r="W34" s="2" t="n">
        <v>0.0</v>
      </c>
      <c r="X34" s="2" t="n">
        <v>0.0</v>
      </c>
      <c r="Y34" s="2" t="n">
        <v>0.0</v>
      </c>
      <c r="Z34" s="2"/>
      <c r="AA34" s="2"/>
      <c r="AB34" s="2"/>
      <c r="AC34" s="0"/>
      <c r="AD34" s="0"/>
      <c r="AE34" s="1" t="s">
        <v>204</v>
      </c>
    </row>
    <row r="35" ht="15.0" customHeight="true">
      <c r="A35" s="7" t="s">
        <v>733</v>
      </c>
      <c r="B35" s="11" t="s">
        <v>691</v>
      </c>
      <c r="C35" s="4" t="s">
        <v>734</v>
      </c>
      <c r="D35" s="5"/>
      <c r="E35" s="4" t="n">
        <v>26.0</v>
      </c>
      <c r="F35" s="4" t="n">
        <v>4.0</v>
      </c>
      <c r="G35" s="5" t="n">
        <v>0.15384615384615385</v>
      </c>
      <c r="H35" s="5"/>
      <c r="I35" s="2" t="n">
        <v>0.0</v>
      </c>
      <c r="J35" s="2" t="n">
        <v>3.0</v>
      </c>
      <c r="K35" s="3"/>
      <c r="L35" s="2" t="n">
        <v>0.0</v>
      </c>
      <c r="M35" s="2" t="n">
        <v>3.0</v>
      </c>
      <c r="N35" s="2" t="n">
        <v>0.0</v>
      </c>
      <c r="O35" s="2" t="n">
        <v>0.0</v>
      </c>
      <c r="P35" s="2" t="n">
        <v>0.0</v>
      </c>
      <c r="Q35" s="2" t="n">
        <v>0.0</v>
      </c>
      <c r="R35" s="2" t="n">
        <v>0.0</v>
      </c>
      <c r="S35" s="2" t="n">
        <v>0.0</v>
      </c>
      <c r="T35" s="3"/>
      <c r="U35" s="2" t="n">
        <v>0.0</v>
      </c>
      <c r="V35" s="2" t="n">
        <v>0.0</v>
      </c>
      <c r="W35" s="2" t="n">
        <v>0.0</v>
      </c>
      <c r="X35" s="2" t="n">
        <v>0.0</v>
      </c>
      <c r="Y35" s="2" t="n">
        <v>0.0</v>
      </c>
      <c r="Z35" s="2"/>
      <c r="AA35" s="2"/>
      <c r="AB35" s="2"/>
      <c r="AC35" s="0"/>
      <c r="AD35" s="0"/>
      <c r="AE35" s="1" t="s">
        <v>204</v>
      </c>
    </row>
    <row r="36" ht="15.0" customHeight="true">
      <c r="A36" s="7" t="s">
        <v>747</v>
      </c>
      <c r="B36" s="11" t="s">
        <v>691</v>
      </c>
      <c r="C36" s="4" t="s">
        <v>748</v>
      </c>
      <c r="D36" s="5"/>
      <c r="E36" s="4" t="n">
        <v>15.0</v>
      </c>
      <c r="F36" s="4" t="n">
        <v>3.0</v>
      </c>
      <c r="G36" s="5" t="n">
        <v>0.2</v>
      </c>
      <c r="H36" s="5"/>
      <c r="I36" s="2" t="n">
        <v>1.0</v>
      </c>
      <c r="J36" s="2" t="n">
        <v>1.0</v>
      </c>
      <c r="K36" s="3"/>
      <c r="L36" s="2" t="n">
        <v>2.0</v>
      </c>
      <c r="M36" s="2" t="n">
        <v>2.0</v>
      </c>
      <c r="N36" s="2" t="n">
        <v>1.0</v>
      </c>
      <c r="O36" s="2" t="n">
        <v>0.0</v>
      </c>
      <c r="P36" s="2" t="n">
        <v>1.0</v>
      </c>
      <c r="Q36" s="2" t="n">
        <v>0.0</v>
      </c>
      <c r="R36" s="2" t="n">
        <v>0.0</v>
      </c>
      <c r="S36" s="2" t="n">
        <v>0.0</v>
      </c>
      <c r="T36" s="3"/>
      <c r="U36" s="2" t="n">
        <v>0.0</v>
      </c>
      <c r="V36" s="2" t="n">
        <v>0.0</v>
      </c>
      <c r="W36" s="2" t="n">
        <v>0.0</v>
      </c>
      <c r="X36" s="2" t="n">
        <v>0.0</v>
      </c>
      <c r="Y36" s="2" t="n">
        <v>0.0</v>
      </c>
      <c r="Z36" s="2"/>
      <c r="AA36" s="2"/>
      <c r="AB36" s="2"/>
      <c r="AC36" s="0"/>
      <c r="AD36" s="0"/>
      <c r="AE36" s="1" t="s">
        <v>204</v>
      </c>
    </row>
    <row r="37" ht="15.0" customHeight="true">
      <c r="A37" s="7" t="s">
        <v>757</v>
      </c>
      <c r="B37" s="11" t="s">
        <v>691</v>
      </c>
      <c r="C37" s="4" t="s">
        <v>758</v>
      </c>
      <c r="D37" s="5"/>
      <c r="E37" s="4" t="n">
        <v>32.0</v>
      </c>
      <c r="F37" s="4" t="n">
        <v>4.0</v>
      </c>
      <c r="G37" s="5" t="n">
        <v>0.125</v>
      </c>
      <c r="H37" s="5"/>
      <c r="I37" s="2" t="n">
        <v>1.0</v>
      </c>
      <c r="J37" s="2" t="n">
        <v>2.0</v>
      </c>
      <c r="K37" s="3"/>
      <c r="L37" s="2" t="n">
        <v>1.0</v>
      </c>
      <c r="M37" s="2" t="n">
        <v>3.0</v>
      </c>
      <c r="N37" s="2" t="n">
        <v>0.0</v>
      </c>
      <c r="O37" s="2" t="n">
        <v>2.0</v>
      </c>
      <c r="P37" s="2" t="n">
        <v>0.0</v>
      </c>
      <c r="Q37" s="2" t="n">
        <v>0.0</v>
      </c>
      <c r="R37" s="2" t="n">
        <v>0.0</v>
      </c>
      <c r="S37" s="2" t="n">
        <v>0.0</v>
      </c>
      <c r="T37" s="3"/>
      <c r="U37" s="2" t="n">
        <v>0.0</v>
      </c>
      <c r="V37" s="2" t="n">
        <v>0.0</v>
      </c>
      <c r="W37" s="2" t="n">
        <v>1.0</v>
      </c>
      <c r="X37" s="2" t="n">
        <v>0.0</v>
      </c>
      <c r="Y37" s="2" t="n">
        <v>2.0</v>
      </c>
      <c r="Z37" s="2"/>
      <c r="AA37" s="2"/>
      <c r="AB37" s="2"/>
      <c r="AC37" s="0"/>
      <c r="AD37" s="0"/>
      <c r="AE37" s="1" t="s">
        <v>204</v>
      </c>
    </row>
    <row r="38" ht="15.0" customHeight="true">
      <c r="A38" s="7" t="s">
        <v>768</v>
      </c>
      <c r="B38" s="11" t="s">
        <v>691</v>
      </c>
      <c r="C38" s="4" t="s">
        <v>769</v>
      </c>
      <c r="D38" s="5"/>
      <c r="E38" s="4" t="n">
        <v>11.0</v>
      </c>
      <c r="F38" s="4" t="n">
        <v>5.0</v>
      </c>
      <c r="G38" s="5" t="n">
        <v>0.45454545454545453</v>
      </c>
      <c r="H38" s="5"/>
      <c r="I38" s="2" t="n">
        <v>0.0</v>
      </c>
      <c r="J38" s="2" t="n">
        <v>1.0</v>
      </c>
      <c r="K38" s="3"/>
      <c r="L38" s="2" t="n">
        <v>0.0</v>
      </c>
      <c r="M38" s="2" t="n">
        <v>1.0</v>
      </c>
      <c r="N38" s="2" t="n">
        <v>1.0</v>
      </c>
      <c r="O38" s="2" t="n">
        <v>0.0</v>
      </c>
      <c r="P38" s="2" t="n">
        <v>0.0</v>
      </c>
      <c r="Q38" s="2" t="n">
        <v>0.0</v>
      </c>
      <c r="R38" s="2" t="n">
        <v>0.0</v>
      </c>
      <c r="S38" s="2" t="n">
        <v>0.0</v>
      </c>
      <c r="T38" s="3"/>
      <c r="U38" s="2" t="n">
        <v>0.0</v>
      </c>
      <c r="V38" s="2" t="n">
        <v>0.0</v>
      </c>
      <c r="W38" s="2" t="n">
        <v>0.0</v>
      </c>
      <c r="X38" s="2" t="n">
        <v>0.0</v>
      </c>
      <c r="Y38" s="2" t="n">
        <v>0.0</v>
      </c>
      <c r="Z38" s="2"/>
      <c r="AA38" s="2"/>
      <c r="AB38" s="2"/>
      <c r="AC38" s="0"/>
      <c r="AD38" s="0"/>
      <c r="AE38" s="1" t="s">
        <v>204</v>
      </c>
    </row>
    <row r="39" ht="15.0" customHeight="true">
      <c r="A39" s="7" t="s">
        <v>779</v>
      </c>
      <c r="B39" s="11" t="s">
        <v>780</v>
      </c>
      <c r="C39" s="4" t="s">
        <v>780</v>
      </c>
      <c r="D39" s="5"/>
      <c r="E39" s="4" t="n">
        <v>0.0</v>
      </c>
      <c r="F39" s="4" t="n">
        <v>6.0</v>
      </c>
      <c r="H39" s="5"/>
      <c r="I39" s="2" t="n">
        <v>1.0</v>
      </c>
      <c r="J39" s="2" t="n">
        <v>2.0</v>
      </c>
      <c r="K39" s="3"/>
      <c r="L39" s="2" t="n">
        <v>5.0</v>
      </c>
      <c r="M39" s="2" t="n">
        <v>2.0</v>
      </c>
      <c r="N39" s="2" t="n">
        <v>1.0</v>
      </c>
      <c r="O39" s="2" t="n">
        <v>0.0</v>
      </c>
      <c r="P39" s="2" t="n">
        <v>1.0</v>
      </c>
      <c r="Q39" s="2" t="n">
        <v>2.0</v>
      </c>
      <c r="R39" s="2" t="n">
        <v>0.0</v>
      </c>
      <c r="S39" s="2" t="n">
        <v>0.0</v>
      </c>
      <c r="T39" s="3"/>
      <c r="U39" s="2" t="n">
        <v>0.0</v>
      </c>
      <c r="V39" s="2" t="n">
        <v>0.0</v>
      </c>
      <c r="W39" s="2" t="n">
        <v>0.0</v>
      </c>
      <c r="X39" s="2" t="n">
        <v>0.0</v>
      </c>
      <c r="Y39" s="2" t="n">
        <v>1.0</v>
      </c>
      <c r="Z39" s="2"/>
      <c r="AA39" s="2"/>
      <c r="AB39" s="2"/>
      <c r="AC39" s="0"/>
      <c r="AD39" s="0"/>
      <c r="AE39" s="1" t="s">
        <v>204</v>
      </c>
    </row>
    <row r="40" ht="15.0" customHeight="true">
      <c r="A40" s="7" t="s">
        <v>797</v>
      </c>
      <c r="B40" s="11" t="s">
        <v>780</v>
      </c>
      <c r="C40" s="4" t="s">
        <v>798</v>
      </c>
      <c r="D40" s="5"/>
      <c r="E40" s="4" t="n">
        <v>24.0</v>
      </c>
      <c r="F40" s="4" t="n">
        <v>4.0</v>
      </c>
      <c r="G40" s="5" t="n">
        <v>0.16666666666666666</v>
      </c>
      <c r="H40" s="5"/>
      <c r="I40" s="2" t="n">
        <v>0.0</v>
      </c>
      <c r="J40" s="2" t="n">
        <v>0.0</v>
      </c>
      <c r="K40" s="3"/>
      <c r="L40" s="2" t="n">
        <v>1.0</v>
      </c>
      <c r="M40" s="2" t="n">
        <v>0.0</v>
      </c>
      <c r="N40" s="2" t="n">
        <v>0.0</v>
      </c>
      <c r="O40" s="2" t="n">
        <v>0.0</v>
      </c>
      <c r="P40" s="2" t="n">
        <v>0.0</v>
      </c>
      <c r="Q40" s="2" t="n">
        <v>0.0</v>
      </c>
      <c r="R40" s="2" t="n">
        <v>0.0</v>
      </c>
      <c r="S40" s="2" t="n">
        <v>0.0</v>
      </c>
      <c r="T40" s="3"/>
      <c r="U40" s="2" t="n">
        <v>0.0</v>
      </c>
      <c r="V40" s="2" t="n">
        <v>0.0</v>
      </c>
      <c r="W40" s="2" t="n">
        <v>0.0</v>
      </c>
      <c r="X40" s="2" t="n">
        <v>0.0</v>
      </c>
      <c r="Y40" s="2" t="n">
        <v>0.0</v>
      </c>
      <c r="Z40" s="2"/>
      <c r="AA40" s="2"/>
      <c r="AB40" s="2"/>
      <c r="AC40" s="0"/>
      <c r="AD40" s="0"/>
      <c r="AE40" s="1" t="s">
        <v>204</v>
      </c>
    </row>
    <row r="41" ht="15.0" customHeight="true">
      <c r="A41" s="7" t="s">
        <v>810</v>
      </c>
      <c r="B41" s="11" t="s">
        <v>780</v>
      </c>
      <c r="C41" s="4" t="s">
        <v>811</v>
      </c>
      <c r="D41" s="5"/>
      <c r="E41" s="4" t="n">
        <v>28.0</v>
      </c>
      <c r="F41" s="4" t="n">
        <v>4.0</v>
      </c>
      <c r="G41" s="5" t="n">
        <v>0.14285714285714285</v>
      </c>
      <c r="H41" s="5"/>
      <c r="I41" s="2" t="n">
        <v>1.0</v>
      </c>
      <c r="J41" s="2" t="n">
        <v>1.0</v>
      </c>
      <c r="K41" s="3"/>
      <c r="L41" s="2" t="n">
        <v>1.0</v>
      </c>
      <c r="M41" s="2" t="n">
        <v>2.0</v>
      </c>
      <c r="N41" s="2" t="n">
        <v>2.0</v>
      </c>
      <c r="O41" s="2" t="n">
        <v>0.0</v>
      </c>
      <c r="P41" s="2" t="n">
        <v>0.0</v>
      </c>
      <c r="Q41" s="2" t="n">
        <v>0.0</v>
      </c>
      <c r="R41" s="2" t="n">
        <v>0.0</v>
      </c>
      <c r="S41" s="2" t="n">
        <v>0.0</v>
      </c>
      <c r="T41" s="3"/>
      <c r="U41" s="2" t="n">
        <v>0.0</v>
      </c>
      <c r="V41" s="2" t="n">
        <v>0.0</v>
      </c>
      <c r="W41" s="2" t="n">
        <v>0.0</v>
      </c>
      <c r="X41" s="2" t="n">
        <v>0.0</v>
      </c>
      <c r="Y41" s="2" t="n">
        <v>0.0</v>
      </c>
      <c r="Z41" s="2"/>
      <c r="AA41" s="2"/>
      <c r="AB41" s="2"/>
      <c r="AC41" s="0"/>
      <c r="AD41" s="0"/>
      <c r="AE41" s="1" t="s">
        <v>204</v>
      </c>
    </row>
    <row r="42" ht="15.0" customHeight="true">
      <c r="A42" s="7" t="s">
        <v>821</v>
      </c>
      <c r="B42" s="11" t="s">
        <v>780</v>
      </c>
      <c r="C42" s="4" t="s">
        <v>822</v>
      </c>
      <c r="D42" s="5"/>
      <c r="E42" s="4" t="n">
        <v>16.0</v>
      </c>
      <c r="F42" s="4" t="n">
        <v>4.0</v>
      </c>
      <c r="G42" s="5" t="n">
        <v>0.25</v>
      </c>
      <c r="H42" s="5"/>
      <c r="I42" s="2" t="n">
        <v>1.0</v>
      </c>
      <c r="J42" s="2" t="n">
        <v>2.0</v>
      </c>
      <c r="K42" s="3"/>
      <c r="L42" s="2" t="n">
        <v>3.0</v>
      </c>
      <c r="M42" s="2" t="n">
        <v>3.0</v>
      </c>
      <c r="N42" s="2" t="n">
        <v>1.0</v>
      </c>
      <c r="O42" s="2" t="n">
        <v>0.0</v>
      </c>
      <c r="P42" s="2" t="n">
        <v>0.0</v>
      </c>
      <c r="Q42" s="2" t="n">
        <v>0.0</v>
      </c>
      <c r="R42" s="2" t="n">
        <v>0.0</v>
      </c>
      <c r="S42" s="2" t="n">
        <v>0.0</v>
      </c>
      <c r="T42" s="3"/>
      <c r="U42" s="2" t="n">
        <v>0.0</v>
      </c>
      <c r="V42" s="2" t="n">
        <v>0.0</v>
      </c>
      <c r="W42" s="2" t="n">
        <v>0.0</v>
      </c>
      <c r="X42" s="2" t="n">
        <v>0.0</v>
      </c>
      <c r="Y42" s="2" t="n">
        <v>0.0</v>
      </c>
      <c r="Z42" s="2"/>
      <c r="AA42" s="2"/>
      <c r="AB42" s="2"/>
      <c r="AC42" s="0"/>
      <c r="AD42" s="0"/>
      <c r="AE42" s="1" t="s">
        <v>204</v>
      </c>
    </row>
    <row r="43" ht="15.0" customHeight="true">
      <c r="A43" s="7" t="s">
        <v>833</v>
      </c>
      <c r="B43" s="11" t="s">
        <v>780</v>
      </c>
      <c r="C43" s="4" t="s">
        <v>834</v>
      </c>
      <c r="D43" s="5"/>
      <c r="E43" s="4" t="n">
        <v>17.0</v>
      </c>
      <c r="F43" s="4" t="n">
        <v>1.0</v>
      </c>
      <c r="G43" s="5" t="n">
        <v>0.058823529411764705</v>
      </c>
      <c r="H43" s="5"/>
      <c r="I43" s="2" t="n">
        <v>0.0</v>
      </c>
      <c r="J43" s="2" t="n">
        <v>0.0</v>
      </c>
      <c r="K43" s="3"/>
      <c r="L43" s="2" t="n">
        <v>1.0</v>
      </c>
      <c r="M43" s="2" t="n">
        <v>0.0</v>
      </c>
      <c r="N43" s="2" t="n">
        <v>1.0</v>
      </c>
      <c r="O43" s="2" t="n">
        <v>0.0</v>
      </c>
      <c r="P43" s="2" t="n">
        <v>0.0</v>
      </c>
      <c r="Q43" s="2" t="n">
        <v>0.0</v>
      </c>
      <c r="R43" s="2" t="n">
        <v>0.0</v>
      </c>
      <c r="S43" s="2" t="n">
        <v>0.0</v>
      </c>
      <c r="T43" s="3"/>
      <c r="U43" s="2" t="n">
        <v>0.0</v>
      </c>
      <c r="V43" s="2" t="n">
        <v>0.0</v>
      </c>
      <c r="W43" s="2" t="n">
        <v>0.0</v>
      </c>
      <c r="X43" s="2" t="n">
        <v>0.0</v>
      </c>
      <c r="Y43" s="2" t="n">
        <v>0.0</v>
      </c>
      <c r="Z43" s="2"/>
      <c r="AA43" s="2"/>
      <c r="AB43" s="2"/>
      <c r="AC43" s="0"/>
      <c r="AD43" s="0"/>
      <c r="AE43" s="1" t="s">
        <v>204</v>
      </c>
    </row>
    <row r="44" ht="15.0" customHeight="true">
      <c r="A44" s="7" t="s">
        <v>838</v>
      </c>
      <c r="B44" s="11" t="s">
        <v>780</v>
      </c>
      <c r="C44" s="4" t="s">
        <v>839</v>
      </c>
      <c r="D44" s="5"/>
      <c r="E44" s="4" t="n">
        <v>7.0</v>
      </c>
      <c r="F44" s="4" t="n">
        <v>2.0</v>
      </c>
      <c r="G44" s="5" t="n">
        <v>0.2857142857142857</v>
      </c>
      <c r="H44" s="5"/>
      <c r="I44" s="2" t="n">
        <v>0.0</v>
      </c>
      <c r="J44" s="2" t="n">
        <v>0.0</v>
      </c>
      <c r="K44" s="3"/>
      <c r="L44" s="2" t="n">
        <v>0.0</v>
      </c>
      <c r="M44" s="2" t="n">
        <v>0.0</v>
      </c>
      <c r="N44" s="2" t="n">
        <v>0.0</v>
      </c>
      <c r="O44" s="2" t="n">
        <v>0.0</v>
      </c>
      <c r="P44" s="2" t="n">
        <v>0.0</v>
      </c>
      <c r="Q44" s="2" t="n">
        <v>0.0</v>
      </c>
      <c r="R44" s="2" t="n">
        <v>0.0</v>
      </c>
      <c r="S44" s="2" t="n">
        <v>0.0</v>
      </c>
      <c r="T44" s="3"/>
      <c r="U44" s="2" t="n">
        <v>0.0</v>
      </c>
      <c r="V44" s="2" t="n">
        <v>0.0</v>
      </c>
      <c r="W44" s="2" t="n">
        <v>0.0</v>
      </c>
      <c r="X44" s="2" t="n">
        <v>0.0</v>
      </c>
      <c r="Y44" s="2" t="n">
        <v>0.0</v>
      </c>
      <c r="Z44" s="2"/>
      <c r="AA44" s="2"/>
      <c r="AB44" s="2"/>
      <c r="AC44" s="0"/>
      <c r="AD44" s="0"/>
      <c r="AE44" s="1" t="s">
        <v>204</v>
      </c>
    </row>
    <row r="45" ht="15.0" customHeight="true">
      <c r="A45" s="7" t="s">
        <v>846</v>
      </c>
      <c r="B45" s="11" t="s">
        <v>780</v>
      </c>
      <c r="C45" s="4" t="s">
        <v>847</v>
      </c>
      <c r="D45" s="5"/>
      <c r="E45" s="4" t="n">
        <v>0.0</v>
      </c>
      <c r="F45" s="4" t="n">
        <v>7.0</v>
      </c>
      <c r="H45" s="5"/>
      <c r="I45" s="2" t="n">
        <v>1.0</v>
      </c>
      <c r="J45" s="2" t="n">
        <v>3.0</v>
      </c>
      <c r="K45" s="3"/>
      <c r="L45" s="2" t="n">
        <v>3.0</v>
      </c>
      <c r="M45" s="2" t="n">
        <v>2.0</v>
      </c>
      <c r="N45" s="2" t="n">
        <v>2.0</v>
      </c>
      <c r="O45" s="2" t="n">
        <v>0.0</v>
      </c>
      <c r="P45" s="2" t="n">
        <v>0.0</v>
      </c>
      <c r="Q45" s="2" t="n">
        <v>2.0</v>
      </c>
      <c r="R45" s="2" t="n">
        <v>0.0</v>
      </c>
      <c r="S45" s="2" t="n">
        <v>0.0</v>
      </c>
      <c r="T45" s="3"/>
      <c r="U45" s="2" t="n">
        <v>0.0</v>
      </c>
      <c r="V45" s="2" t="n">
        <v>0.0</v>
      </c>
      <c r="W45" s="2" t="n">
        <v>0.0</v>
      </c>
      <c r="X45" s="2" t="n">
        <v>0.0</v>
      </c>
      <c r="Y45" s="2" t="n">
        <v>1.0</v>
      </c>
      <c r="Z45" s="2"/>
      <c r="AA45" s="2"/>
      <c r="AB45" s="2"/>
      <c r="AC45" s="0"/>
      <c r="AD45" s="0"/>
      <c r="AE45" s="1" t="s">
        <v>204</v>
      </c>
    </row>
    <row r="46" ht="15.0" customHeight="true">
      <c r="A46" s="7" t="s">
        <v>866</v>
      </c>
      <c r="B46" s="11" t="s">
        <v>867</v>
      </c>
      <c r="C46" s="4" t="s">
        <v>867</v>
      </c>
      <c r="D46" s="5"/>
      <c r="E46" s="4" t="n">
        <v>0.0</v>
      </c>
      <c r="F46" s="4" t="n">
        <v>13.0</v>
      </c>
      <c r="H46" s="5"/>
      <c r="I46" s="2" t="n">
        <v>1.0</v>
      </c>
      <c r="J46" s="2" t="n">
        <v>5.0</v>
      </c>
      <c r="K46" s="3"/>
      <c r="L46" s="2" t="n">
        <v>2.0</v>
      </c>
      <c r="M46" s="2" t="n">
        <v>1.0</v>
      </c>
      <c r="N46" s="2" t="n">
        <v>0.0</v>
      </c>
      <c r="O46" s="2" t="n">
        <v>1.0</v>
      </c>
      <c r="P46" s="2" t="n">
        <v>0.0</v>
      </c>
      <c r="Q46" s="2" t="n">
        <v>0.0</v>
      </c>
      <c r="R46" s="2" t="n">
        <v>0.0</v>
      </c>
      <c r="S46" s="2" t="n">
        <v>0.0</v>
      </c>
      <c r="T46" s="3"/>
      <c r="U46" s="2" t="n">
        <v>0.0</v>
      </c>
      <c r="V46" s="2" t="n">
        <v>0.0</v>
      </c>
      <c r="W46" s="2" t="n">
        <v>0.0</v>
      </c>
      <c r="X46" s="2" t="n">
        <v>0.0</v>
      </c>
      <c r="Y46" s="2" t="n">
        <v>2.0</v>
      </c>
      <c r="Z46" s="2"/>
      <c r="AA46" s="2"/>
      <c r="AB46" s="2"/>
      <c r="AC46" s="0"/>
      <c r="AD46" s="0"/>
      <c r="AE46" s="1" t="s">
        <v>204</v>
      </c>
    </row>
    <row r="47" ht="15.0" customHeight="true">
      <c r="A47" s="7" t="s">
        <v>899</v>
      </c>
      <c r="B47" s="11" t="s">
        <v>867</v>
      </c>
      <c r="C47" s="4" t="s">
        <v>900</v>
      </c>
      <c r="D47" s="5"/>
      <c r="E47" s="4" t="n">
        <v>27.0</v>
      </c>
      <c r="F47" s="4" t="n">
        <v>5.0</v>
      </c>
      <c r="G47" s="5" t="n">
        <v>0.18518518518518517</v>
      </c>
      <c r="H47" s="5"/>
      <c r="I47" s="2" t="n">
        <v>0.0</v>
      </c>
      <c r="J47" s="2" t="n">
        <v>3.0</v>
      </c>
      <c r="K47" s="3"/>
      <c r="L47" s="2" t="n">
        <v>0.0</v>
      </c>
      <c r="M47" s="2" t="n">
        <v>2.0</v>
      </c>
      <c r="N47" s="2" t="n">
        <v>0.0</v>
      </c>
      <c r="O47" s="2" t="n">
        <v>0.0</v>
      </c>
      <c r="P47" s="2" t="n">
        <v>0.0</v>
      </c>
      <c r="Q47" s="2" t="n">
        <v>0.0</v>
      </c>
      <c r="R47" s="2" t="n">
        <v>2.0</v>
      </c>
      <c r="S47" s="2" t="n">
        <v>0.0</v>
      </c>
      <c r="T47" s="3"/>
      <c r="U47" s="2" t="n">
        <v>0.0</v>
      </c>
      <c r="V47" s="2" t="n">
        <v>0.0</v>
      </c>
      <c r="W47" s="2" t="n">
        <v>0.0</v>
      </c>
      <c r="X47" s="2" t="n">
        <v>0.0</v>
      </c>
      <c r="Y47" s="2" t="n">
        <v>0.0</v>
      </c>
      <c r="Z47" s="2"/>
      <c r="AA47" s="2"/>
      <c r="AB47" s="2"/>
      <c r="AC47" s="0"/>
      <c r="AD47" s="0"/>
      <c r="AE47" s="1" t="s">
        <v>204</v>
      </c>
    </row>
    <row r="48" ht="15.0" customHeight="true">
      <c r="A48" s="7" t="s">
        <v>915</v>
      </c>
      <c r="B48" s="11" t="s">
        <v>867</v>
      </c>
      <c r="C48" s="4" t="s">
        <v>916</v>
      </c>
      <c r="D48" s="5"/>
      <c r="E48" s="4" t="n">
        <v>27.0</v>
      </c>
      <c r="F48" s="4" t="n">
        <v>5.0</v>
      </c>
      <c r="G48" s="5" t="n">
        <v>0.18518518518518517</v>
      </c>
      <c r="H48" s="5"/>
      <c r="I48" s="2" t="n">
        <v>0.0</v>
      </c>
      <c r="J48" s="2" t="n">
        <v>2.0</v>
      </c>
      <c r="K48" s="3"/>
      <c r="L48" s="2" t="n">
        <v>0.0</v>
      </c>
      <c r="M48" s="2" t="n">
        <v>2.0</v>
      </c>
      <c r="N48" s="2" t="n">
        <v>0.0</v>
      </c>
      <c r="O48" s="2" t="n">
        <v>0.0</v>
      </c>
      <c r="P48" s="2" t="n">
        <v>0.0</v>
      </c>
      <c r="Q48" s="2" t="n">
        <v>0.0</v>
      </c>
      <c r="R48" s="2" t="n">
        <v>0.0</v>
      </c>
      <c r="S48" s="2" t="n">
        <v>0.0</v>
      </c>
      <c r="T48" s="3"/>
      <c r="U48" s="2" t="n">
        <v>0.0</v>
      </c>
      <c r="V48" s="2" t="n">
        <v>0.0</v>
      </c>
      <c r="W48" s="2" t="n">
        <v>0.0</v>
      </c>
      <c r="X48" s="2" t="n">
        <v>0.0</v>
      </c>
      <c r="Y48" s="2" t="n">
        <v>0.0</v>
      </c>
      <c r="Z48" s="2"/>
      <c r="AA48" s="2"/>
      <c r="AB48" s="2"/>
      <c r="AC48" s="0"/>
      <c r="AD48" s="0"/>
      <c r="AE48" s="1" t="s">
        <v>204</v>
      </c>
    </row>
    <row r="49" ht="15.0" customHeight="true">
      <c r="A49" s="7" t="s">
        <v>928</v>
      </c>
      <c r="B49" s="11" t="s">
        <v>867</v>
      </c>
      <c r="C49" s="4" t="s">
        <v>929</v>
      </c>
      <c r="D49" s="5"/>
      <c r="E49" s="4" t="n">
        <v>31.0</v>
      </c>
      <c r="F49" s="4" t="n">
        <v>3.0</v>
      </c>
      <c r="G49" s="5" t="n">
        <v>0.0967741935483871</v>
      </c>
      <c r="H49" s="5"/>
      <c r="I49" s="2" t="n">
        <v>1.0</v>
      </c>
      <c r="J49" s="2" t="n">
        <v>1.0</v>
      </c>
      <c r="K49" s="3"/>
      <c r="L49" s="2" t="n">
        <v>0.0</v>
      </c>
      <c r="M49" s="2" t="n">
        <v>1.0</v>
      </c>
      <c r="N49" s="2" t="n">
        <v>1.0</v>
      </c>
      <c r="O49" s="2" t="n">
        <v>0.0</v>
      </c>
      <c r="P49" s="2" t="n">
        <v>0.0</v>
      </c>
      <c r="Q49" s="2" t="n">
        <v>0.0</v>
      </c>
      <c r="R49" s="2" t="n">
        <v>0.0</v>
      </c>
      <c r="S49" s="2" t="n">
        <v>0.0</v>
      </c>
      <c r="T49" s="3"/>
      <c r="U49" s="2" t="n">
        <v>1.0</v>
      </c>
      <c r="V49" s="2" t="n">
        <v>0.0</v>
      </c>
      <c r="W49" s="2" t="n">
        <v>0.0</v>
      </c>
      <c r="X49" s="2" t="n">
        <v>0.0</v>
      </c>
      <c r="Y49" s="2" t="n">
        <v>0.0</v>
      </c>
      <c r="Z49" s="2"/>
      <c r="AA49" s="2"/>
      <c r="AB49" s="2"/>
      <c r="AC49" s="0"/>
      <c r="AD49" s="0"/>
      <c r="AE49" s="1" t="s">
        <v>204</v>
      </c>
    </row>
    <row r="50" ht="15.0" customHeight="true">
      <c r="A50" s="7" t="s">
        <v>935</v>
      </c>
      <c r="B50" s="11" t="s">
        <v>867</v>
      </c>
      <c r="C50" s="4" t="s">
        <v>936</v>
      </c>
      <c r="D50" s="5"/>
      <c r="E50" s="4" t="n">
        <v>22.0</v>
      </c>
      <c r="F50" s="4" t="n">
        <v>5.0</v>
      </c>
      <c r="G50" s="5" t="n">
        <v>0.22727272727272727</v>
      </c>
      <c r="H50" s="5"/>
      <c r="I50" s="2" t="n">
        <v>1.0</v>
      </c>
      <c r="J50" s="2" t="n">
        <v>1.0</v>
      </c>
      <c r="K50" s="3"/>
      <c r="L50" s="2" t="n">
        <v>1.0</v>
      </c>
      <c r="M50" s="2" t="n">
        <v>0.0</v>
      </c>
      <c r="N50" s="2" t="n">
        <v>0.0</v>
      </c>
      <c r="O50" s="2" t="n">
        <v>0.0</v>
      </c>
      <c r="P50" s="2" t="n">
        <v>0.0</v>
      </c>
      <c r="Q50" s="2" t="n">
        <v>1.0</v>
      </c>
      <c r="R50" s="2" t="n">
        <v>0.0</v>
      </c>
      <c r="S50" s="2" t="n">
        <v>0.0</v>
      </c>
      <c r="T50" s="3"/>
      <c r="U50" s="2" t="n">
        <v>0.0</v>
      </c>
      <c r="V50" s="2" t="n">
        <v>0.0</v>
      </c>
      <c r="W50" s="2" t="n">
        <v>0.0</v>
      </c>
      <c r="X50" s="2" t="n">
        <v>0.0</v>
      </c>
      <c r="Y50" s="2" t="n">
        <v>0.0</v>
      </c>
      <c r="Z50" s="2"/>
      <c r="AA50" s="2"/>
      <c r="AB50" s="2"/>
      <c r="AC50" s="0"/>
      <c r="AD50" s="0"/>
      <c r="AE50" s="1" t="s">
        <v>204</v>
      </c>
    </row>
    <row r="51" ht="15.0" customHeight="true">
      <c r="A51" s="7" t="s">
        <v>948</v>
      </c>
      <c r="B51" s="11" t="s">
        <v>867</v>
      </c>
      <c r="C51" s="4" t="s">
        <v>949</v>
      </c>
      <c r="D51" s="5"/>
      <c r="E51" s="4" t="n">
        <v>16.0</v>
      </c>
      <c r="F51" s="4" t="n">
        <v>3.0</v>
      </c>
      <c r="G51" s="5" t="n">
        <v>0.1875</v>
      </c>
      <c r="H51" s="5"/>
      <c r="I51" s="2" t="n">
        <v>1.0</v>
      </c>
      <c r="J51" s="2" t="n">
        <v>1.0</v>
      </c>
      <c r="K51" s="3"/>
      <c r="L51" s="2" t="n">
        <v>1.0</v>
      </c>
      <c r="M51" s="2" t="n">
        <v>2.0</v>
      </c>
      <c r="N51" s="2" t="n">
        <v>2.0</v>
      </c>
      <c r="O51" s="2" t="n">
        <v>0.0</v>
      </c>
      <c r="P51" s="2" t="n">
        <v>0.0</v>
      </c>
      <c r="Q51" s="2" t="n">
        <v>0.0</v>
      </c>
      <c r="R51" s="2" t="n">
        <v>0.0</v>
      </c>
      <c r="S51" s="2" t="n">
        <v>0.0</v>
      </c>
      <c r="T51" s="3"/>
      <c r="U51" s="2" t="n">
        <v>1.0</v>
      </c>
      <c r="V51" s="2" t="n">
        <v>0.0</v>
      </c>
      <c r="W51" s="2" t="n">
        <v>0.0</v>
      </c>
      <c r="X51" s="2" t="n">
        <v>0.0</v>
      </c>
      <c r="Y51" s="2" t="n">
        <v>2.0</v>
      </c>
      <c r="Z51" s="2"/>
      <c r="AA51" s="2"/>
      <c r="AB51" s="2"/>
      <c r="AC51" s="0"/>
      <c r="AD51" s="0"/>
      <c r="AE51" s="1" t="s">
        <v>204</v>
      </c>
    </row>
    <row r="52" ht="15.0" customHeight="true">
      <c r="A52" s="7" t="s">
        <v>1425</v>
      </c>
      <c r="B52" s="11" t="s">
        <v>867</v>
      </c>
      <c r="C52" s="4" t="s">
        <v>1426</v>
      </c>
      <c r="D52" s="5"/>
      <c r="E52" s="4" t="n">
        <v>4.0</v>
      </c>
      <c r="F52" s="4" t="n">
        <v>0.0</v>
      </c>
      <c r="G52" s="5" t="n">
        <v>0.0</v>
      </c>
      <c r="H52" s="5"/>
      <c r="I52" s="2" t="n">
        <v>0.0</v>
      </c>
      <c r="J52" s="2" t="n">
        <v>0.0</v>
      </c>
      <c r="K52" s="3"/>
      <c r="L52" s="2" t="n">
        <v>0.0</v>
      </c>
      <c r="M52" s="2" t="n">
        <v>0.0</v>
      </c>
      <c r="N52" s="2" t="n">
        <v>0.0</v>
      </c>
      <c r="O52" s="2" t="n">
        <v>0.0</v>
      </c>
      <c r="P52" s="2" t="n">
        <v>0.0</v>
      </c>
      <c r="Q52" s="2" t="n">
        <v>0.0</v>
      </c>
      <c r="R52" s="2" t="n">
        <v>0.0</v>
      </c>
      <c r="S52" s="2" t="n">
        <v>0.0</v>
      </c>
      <c r="T52" s="3"/>
      <c r="U52" s="2" t="n">
        <v>0.0</v>
      </c>
      <c r="V52" s="2" t="n">
        <v>0.0</v>
      </c>
      <c r="W52" s="2" t="n">
        <v>0.0</v>
      </c>
      <c r="X52" s="2" t="n">
        <v>0.0</v>
      </c>
      <c r="Y52" s="2" t="n">
        <v>0.0</v>
      </c>
      <c r="Z52" s="2"/>
      <c r="AA52" s="2"/>
      <c r="AB52" s="2"/>
      <c r="AC52" s="0"/>
      <c r="AD52" s="0"/>
      <c r="AE52" s="1" t="s">
        <v>204</v>
      </c>
    </row>
    <row r="53" ht="15.0" customHeight="true">
      <c r="A53" s="7" t="s">
        <v>957</v>
      </c>
      <c r="B53" s="11" t="s">
        <v>867</v>
      </c>
      <c r="C53" s="4" t="s">
        <v>958</v>
      </c>
      <c r="D53" s="5"/>
      <c r="E53" s="4" t="n">
        <v>12.0</v>
      </c>
      <c r="F53" s="4" t="n">
        <v>4.0</v>
      </c>
      <c r="G53" s="5" t="n">
        <v>0.3333333333333333</v>
      </c>
      <c r="H53" s="5"/>
      <c r="I53" s="2" t="n">
        <v>1.0</v>
      </c>
      <c r="J53" s="2" t="n">
        <v>1.0</v>
      </c>
      <c r="K53" s="3"/>
      <c r="L53" s="2" t="n">
        <v>2.0</v>
      </c>
      <c r="M53" s="2" t="n">
        <v>2.0</v>
      </c>
      <c r="N53" s="2" t="n">
        <v>1.0</v>
      </c>
      <c r="O53" s="2" t="n">
        <v>1.0</v>
      </c>
      <c r="P53" s="2" t="n">
        <v>0.0</v>
      </c>
      <c r="Q53" s="2" t="n">
        <v>0.0</v>
      </c>
      <c r="R53" s="2" t="n">
        <v>0.0</v>
      </c>
      <c r="S53" s="2" t="n">
        <v>0.0</v>
      </c>
      <c r="T53" s="3"/>
      <c r="U53" s="2" t="n">
        <v>0.0</v>
      </c>
      <c r="V53" s="2" t="n">
        <v>0.0</v>
      </c>
      <c r="W53" s="2" t="n">
        <v>0.0</v>
      </c>
      <c r="X53" s="2" t="n">
        <v>0.0</v>
      </c>
      <c r="Y53" s="2" t="n">
        <v>2.0</v>
      </c>
      <c r="Z53" s="2"/>
      <c r="AA53" s="2"/>
      <c r="AB53" s="2"/>
      <c r="AC53" s="0"/>
      <c r="AD53" s="0"/>
      <c r="AE53" s="1" t="s">
        <v>204</v>
      </c>
    </row>
    <row r="54" ht="15.0" customHeight="true">
      <c r="A54" s="7" t="s">
        <v>969</v>
      </c>
      <c r="B54" s="11" t="s">
        <v>867</v>
      </c>
      <c r="C54" s="4" t="s">
        <v>970</v>
      </c>
      <c r="D54" s="5"/>
      <c r="E54" s="4" t="n">
        <v>6.0</v>
      </c>
      <c r="F54" s="4" t="n">
        <v>1.0</v>
      </c>
      <c r="G54" s="5" t="n">
        <v>0.16666666666666666</v>
      </c>
      <c r="H54" s="5"/>
      <c r="I54" s="2" t="n">
        <v>0.0</v>
      </c>
      <c r="J54" s="2" t="n">
        <v>0.0</v>
      </c>
      <c r="K54" s="3"/>
      <c r="L54" s="2" t="n">
        <v>0.0</v>
      </c>
      <c r="M54" s="2" t="n">
        <v>0.0</v>
      </c>
      <c r="N54" s="2" t="n">
        <v>0.0</v>
      </c>
      <c r="O54" s="2" t="n">
        <v>0.0</v>
      </c>
      <c r="P54" s="2" t="n">
        <v>0.0</v>
      </c>
      <c r="Q54" s="2" t="n">
        <v>0.0</v>
      </c>
      <c r="R54" s="2" t="n">
        <v>0.0</v>
      </c>
      <c r="S54" s="2" t="n">
        <v>0.0</v>
      </c>
      <c r="T54" s="3"/>
      <c r="U54" s="2" t="n">
        <v>0.0</v>
      </c>
      <c r="V54" s="2" t="n">
        <v>0.0</v>
      </c>
      <c r="W54" s="2" t="n">
        <v>0.0</v>
      </c>
      <c r="X54" s="2" t="n">
        <v>0.0</v>
      </c>
      <c r="Y54" s="2" t="n">
        <v>0.0</v>
      </c>
      <c r="Z54" s="2"/>
      <c r="AA54" s="2"/>
      <c r="AB54" s="2"/>
      <c r="AC54" s="0"/>
      <c r="AD54" s="0"/>
      <c r="AE54" s="1" t="s">
        <v>204</v>
      </c>
    </row>
    <row r="55" ht="15.0" customHeight="true">
      <c r="A55" s="7" t="s">
        <v>973</v>
      </c>
      <c r="B55" s="11" t="s">
        <v>974</v>
      </c>
      <c r="C55" s="4" t="s">
        <v>974</v>
      </c>
      <c r="D55" s="5"/>
      <c r="E55" s="4" t="n">
        <v>0.0</v>
      </c>
      <c r="F55" s="4" t="n">
        <v>8.0</v>
      </c>
      <c r="H55" s="5"/>
      <c r="I55" s="2" t="n">
        <v>1.0</v>
      </c>
      <c r="J55" s="2" t="n">
        <v>2.0</v>
      </c>
      <c r="K55" s="3"/>
      <c r="L55" s="2" t="n">
        <v>3.0</v>
      </c>
      <c r="M55" s="2" t="n">
        <v>1.0</v>
      </c>
      <c r="N55" s="2" t="n">
        <v>1.0</v>
      </c>
      <c r="O55" s="2" t="n">
        <v>0.0</v>
      </c>
      <c r="P55" s="2" t="n">
        <v>0.0</v>
      </c>
      <c r="Q55" s="2" t="n">
        <v>0.0</v>
      </c>
      <c r="R55" s="2" t="n">
        <v>0.0</v>
      </c>
      <c r="S55" s="2" t="n">
        <v>0.0</v>
      </c>
      <c r="T55" s="3"/>
      <c r="U55" s="2" t="n">
        <v>2.0</v>
      </c>
      <c r="V55" s="2" t="n">
        <v>0.0</v>
      </c>
      <c r="W55" s="2" t="n">
        <v>0.0</v>
      </c>
      <c r="X55" s="2" t="n">
        <v>0.0</v>
      </c>
      <c r="Y55" s="2" t="n">
        <v>0.0</v>
      </c>
      <c r="Z55" s="2"/>
      <c r="AA55" s="2"/>
      <c r="AB55" s="2"/>
      <c r="AC55" s="0"/>
      <c r="AD55" s="0"/>
      <c r="AE55" s="1" t="s">
        <v>204</v>
      </c>
    </row>
    <row r="56" ht="15.0" customHeight="true">
      <c r="A56" s="7" t="s">
        <v>995</v>
      </c>
      <c r="B56" s="11" t="s">
        <v>974</v>
      </c>
      <c r="C56" s="4" t="s">
        <v>996</v>
      </c>
      <c r="D56" s="5"/>
      <c r="E56" s="4" t="n">
        <v>31.0</v>
      </c>
      <c r="F56" s="4" t="n">
        <v>6.0</v>
      </c>
      <c r="G56" s="5" t="n">
        <v>0.1935483870967742</v>
      </c>
      <c r="H56" s="5"/>
      <c r="I56" s="2" t="n">
        <v>0.0</v>
      </c>
      <c r="J56" s="2" t="n">
        <v>0.0</v>
      </c>
      <c r="K56" s="3"/>
      <c r="L56" s="2" t="n">
        <v>3.0</v>
      </c>
      <c r="M56" s="2" t="n">
        <v>0.0</v>
      </c>
      <c r="N56" s="2" t="n">
        <v>0.0</v>
      </c>
      <c r="O56" s="2" t="n">
        <v>0.0</v>
      </c>
      <c r="P56" s="2" t="n">
        <v>0.0</v>
      </c>
      <c r="Q56" s="2" t="n">
        <v>0.0</v>
      </c>
      <c r="R56" s="2" t="n">
        <v>0.0</v>
      </c>
      <c r="S56" s="2" t="n">
        <v>0.0</v>
      </c>
      <c r="T56" s="3"/>
      <c r="U56" s="2" t="n">
        <v>0.0</v>
      </c>
      <c r="V56" s="2" t="n">
        <v>0.0</v>
      </c>
      <c r="W56" s="2" t="n">
        <v>0.0</v>
      </c>
      <c r="X56" s="2" t="n">
        <v>0.0</v>
      </c>
      <c r="Y56" s="2" t="n">
        <v>0.0</v>
      </c>
      <c r="Z56" s="2"/>
      <c r="AA56" s="2"/>
      <c r="AB56" s="2"/>
      <c r="AC56" s="0"/>
      <c r="AD56" s="0"/>
      <c r="AE56" s="1" t="s">
        <v>204</v>
      </c>
    </row>
    <row r="57" ht="15.0" customHeight="true">
      <c r="A57" s="7" t="s">
        <v>1012</v>
      </c>
      <c r="B57" s="11" t="s">
        <v>974</v>
      </c>
      <c r="C57" s="4" t="s">
        <v>1013</v>
      </c>
      <c r="D57" s="5"/>
      <c r="E57" s="4" t="n">
        <v>30.0</v>
      </c>
      <c r="F57" s="4" t="n">
        <v>6.0</v>
      </c>
      <c r="G57" s="5" t="n">
        <v>0.2</v>
      </c>
      <c r="H57" s="5"/>
      <c r="I57" s="2" t="n">
        <v>0.0</v>
      </c>
      <c r="J57" s="2" t="n">
        <v>2.0</v>
      </c>
      <c r="K57" s="3"/>
      <c r="L57" s="2" t="n">
        <v>0.0</v>
      </c>
      <c r="M57" s="2" t="n">
        <v>2.0</v>
      </c>
      <c r="N57" s="2" t="n">
        <v>0.0</v>
      </c>
      <c r="O57" s="2" t="n">
        <v>0.0</v>
      </c>
      <c r="P57" s="2" t="n">
        <v>0.0</v>
      </c>
      <c r="Q57" s="2" t="n">
        <v>0.0</v>
      </c>
      <c r="R57" s="2" t="n">
        <v>0.0</v>
      </c>
      <c r="S57" s="2" t="n">
        <v>0.0</v>
      </c>
      <c r="T57" s="3"/>
      <c r="U57" s="2" t="n">
        <v>1.0</v>
      </c>
      <c r="V57" s="2" t="n">
        <v>0.0</v>
      </c>
      <c r="W57" s="2" t="n">
        <v>0.0</v>
      </c>
      <c r="X57" s="2" t="n">
        <v>0.0</v>
      </c>
      <c r="Y57" s="2" t="n">
        <v>0.0</v>
      </c>
      <c r="Z57" s="2"/>
      <c r="AA57" s="2"/>
      <c r="AB57" s="2"/>
      <c r="AC57" s="0"/>
      <c r="AD57" s="0"/>
      <c r="AE57" s="1" t="s">
        <v>204</v>
      </c>
    </row>
    <row r="58" ht="15.0" customHeight="true">
      <c r="A58" s="7" t="s">
        <v>1029</v>
      </c>
      <c r="B58" s="11" t="s">
        <v>974</v>
      </c>
      <c r="C58" s="4" t="s">
        <v>1030</v>
      </c>
      <c r="D58" s="5"/>
      <c r="E58" s="4" t="n">
        <v>25.0</v>
      </c>
      <c r="F58" s="4" t="n">
        <v>4.0</v>
      </c>
      <c r="G58" s="5" t="n">
        <v>0.16</v>
      </c>
      <c r="H58" s="5"/>
      <c r="I58" s="2" t="n">
        <v>1.0</v>
      </c>
      <c r="J58" s="2" t="n">
        <v>3.0</v>
      </c>
      <c r="K58" s="3"/>
      <c r="L58" s="2" t="n">
        <v>0.0</v>
      </c>
      <c r="M58" s="2" t="n">
        <v>4.0</v>
      </c>
      <c r="N58" s="2" t="n">
        <v>2.0</v>
      </c>
      <c r="O58" s="2" t="n">
        <v>0.0</v>
      </c>
      <c r="P58" s="2" t="n">
        <v>0.0</v>
      </c>
      <c r="Q58" s="2" t="n">
        <v>0.0</v>
      </c>
      <c r="R58" s="2" t="n">
        <v>0.0</v>
      </c>
      <c r="S58" s="2" t="n">
        <v>0.0</v>
      </c>
      <c r="T58" s="3"/>
      <c r="U58" s="2" t="n">
        <v>3.0</v>
      </c>
      <c r="V58" s="2" t="n">
        <v>0.0</v>
      </c>
      <c r="W58" s="2" t="n">
        <v>0.0</v>
      </c>
      <c r="X58" s="2" t="n">
        <v>0.0</v>
      </c>
      <c r="Y58" s="2" t="n">
        <v>1.0</v>
      </c>
      <c r="Z58" s="2"/>
      <c r="AA58" s="2"/>
      <c r="AB58" s="2"/>
      <c r="AC58" s="0"/>
      <c r="AD58" s="0"/>
      <c r="AE58" s="1" t="s">
        <v>204</v>
      </c>
    </row>
    <row r="59" ht="15.0" customHeight="true">
      <c r="A59" s="7" t="s">
        <v>1040</v>
      </c>
      <c r="B59" s="11" t="s">
        <v>974</v>
      </c>
      <c r="C59" s="4" t="s">
        <v>1041</v>
      </c>
      <c r="D59" s="5"/>
      <c r="E59" s="4" t="n">
        <v>24.0</v>
      </c>
      <c r="F59" s="4" t="n">
        <v>5.0</v>
      </c>
      <c r="G59" s="5" t="n">
        <v>0.20833333333333334</v>
      </c>
      <c r="H59" s="5"/>
      <c r="I59" s="2" t="n">
        <v>1.0</v>
      </c>
      <c r="J59" s="2" t="n">
        <v>3.0</v>
      </c>
      <c r="K59" s="3"/>
      <c r="L59" s="2" t="n">
        <v>1.0</v>
      </c>
      <c r="M59" s="2" t="n">
        <v>4.0</v>
      </c>
      <c r="N59" s="2" t="n">
        <v>1.0</v>
      </c>
      <c r="O59" s="2" t="n">
        <v>1.0</v>
      </c>
      <c r="P59" s="2" t="n">
        <v>0.0</v>
      </c>
      <c r="Q59" s="2" t="n">
        <v>0.0</v>
      </c>
      <c r="R59" s="2" t="n">
        <v>0.0</v>
      </c>
      <c r="S59" s="2" t="n">
        <v>0.0</v>
      </c>
      <c r="T59" s="3"/>
      <c r="U59" s="2" t="n">
        <v>0.0</v>
      </c>
      <c r="V59" s="2" t="n">
        <v>0.0</v>
      </c>
      <c r="W59" s="2" t="n">
        <v>0.0</v>
      </c>
      <c r="X59" s="2" t="n">
        <v>0.0</v>
      </c>
      <c r="Y59" s="2" t="n">
        <v>0.0</v>
      </c>
      <c r="Z59" s="2"/>
      <c r="AA59" s="2"/>
      <c r="AB59" s="2"/>
      <c r="AC59" s="0"/>
      <c r="AD59" s="0"/>
      <c r="AE59" s="1" t="s">
        <v>204</v>
      </c>
    </row>
    <row r="60" ht="15.0" customHeight="true">
      <c r="A60" s="7" t="s">
        <v>1054</v>
      </c>
      <c r="B60" s="11" t="s">
        <v>974</v>
      </c>
      <c r="C60" s="4" t="s">
        <v>1055</v>
      </c>
      <c r="D60" s="5"/>
      <c r="E60" s="4" t="n">
        <v>33.0</v>
      </c>
      <c r="F60" s="4" t="n">
        <v>5.0</v>
      </c>
      <c r="G60" s="5" t="n">
        <v>0.15151515151515152</v>
      </c>
      <c r="H60" s="5"/>
      <c r="I60" s="2" t="n">
        <v>1.0</v>
      </c>
      <c r="J60" s="2" t="n">
        <v>3.0</v>
      </c>
      <c r="K60" s="3"/>
      <c r="L60" s="2" t="n">
        <v>3.0</v>
      </c>
      <c r="M60" s="2" t="n">
        <v>4.0</v>
      </c>
      <c r="N60" s="2" t="n">
        <v>3.0</v>
      </c>
      <c r="O60" s="2" t="n">
        <v>1.0</v>
      </c>
      <c r="P60" s="2" t="n">
        <v>0.0</v>
      </c>
      <c r="Q60" s="2" t="n">
        <v>0.0</v>
      </c>
      <c r="R60" s="2" t="n">
        <v>0.0</v>
      </c>
      <c r="S60" s="2" t="n">
        <v>0.0</v>
      </c>
      <c r="T60" s="3"/>
      <c r="U60" s="2" t="n">
        <v>2.0</v>
      </c>
      <c r="V60" s="2" t="n">
        <v>0.0</v>
      </c>
      <c r="W60" s="2" t="n">
        <v>0.0</v>
      </c>
      <c r="X60" s="2" t="n">
        <v>0.0</v>
      </c>
      <c r="Y60" s="2" t="n">
        <v>0.0</v>
      </c>
      <c r="Z60" s="2"/>
      <c r="AA60" s="2"/>
      <c r="AB60" s="2"/>
      <c r="AC60" s="0"/>
      <c r="AD60" s="0"/>
      <c r="AE60" s="1" t="s">
        <v>204</v>
      </c>
    </row>
    <row r="61" ht="15.0" customHeight="true">
      <c r="A61" s="7" t="s">
        <v>1068</v>
      </c>
      <c r="B61" s="11" t="s">
        <v>974</v>
      </c>
      <c r="C61" s="4" t="s">
        <v>1069</v>
      </c>
      <c r="D61" s="5"/>
      <c r="E61" s="4" t="n">
        <v>10.0</v>
      </c>
      <c r="F61" s="4" t="n">
        <v>3.0</v>
      </c>
      <c r="G61" s="5" t="n">
        <v>0.3</v>
      </c>
      <c r="H61" s="5"/>
      <c r="I61" s="2" t="n">
        <v>0.0</v>
      </c>
      <c r="J61" s="2" t="n">
        <v>0.0</v>
      </c>
      <c r="K61" s="3"/>
      <c r="L61" s="2" t="n">
        <v>0.0</v>
      </c>
      <c r="M61" s="2" t="n">
        <v>0.0</v>
      </c>
      <c r="N61" s="2" t="n">
        <v>0.0</v>
      </c>
      <c r="O61" s="2" t="n">
        <v>0.0</v>
      </c>
      <c r="P61" s="2" t="n">
        <v>0.0</v>
      </c>
      <c r="Q61" s="2" t="n">
        <v>1.0</v>
      </c>
      <c r="R61" s="2" t="n">
        <v>0.0</v>
      </c>
      <c r="S61" s="2" t="n">
        <v>0.0</v>
      </c>
      <c r="T61" s="3"/>
      <c r="U61" s="2" t="n">
        <v>1.0</v>
      </c>
      <c r="V61" s="2" t="n">
        <v>0.0</v>
      </c>
      <c r="W61" s="2" t="n">
        <v>0.0</v>
      </c>
      <c r="X61" s="2" t="n">
        <v>0.0</v>
      </c>
      <c r="Y61" s="2" t="n">
        <v>0.0</v>
      </c>
      <c r="Z61" s="2"/>
      <c r="AA61" s="2"/>
      <c r="AB61" s="2"/>
      <c r="AC61" s="0"/>
      <c r="AD61" s="0"/>
      <c r="AE61" s="1" t="s">
        <v>204</v>
      </c>
    </row>
    <row r="62" ht="15.0" customHeight="true">
      <c r="A62" s="7" t="s">
        <v>1077</v>
      </c>
      <c r="B62" s="11" t="s">
        <v>1078</v>
      </c>
      <c r="C62" s="4" t="s">
        <v>1078</v>
      </c>
      <c r="D62" s="5"/>
      <c r="E62" s="4" t="n">
        <v>0.0</v>
      </c>
      <c r="F62" s="4" t="n">
        <v>7.0</v>
      </c>
      <c r="H62" s="5"/>
      <c r="I62" s="2" t="n">
        <v>1.0</v>
      </c>
      <c r="J62" s="2" t="n">
        <v>1.0</v>
      </c>
      <c r="K62" s="3"/>
      <c r="L62" s="2" t="n">
        <v>2.0</v>
      </c>
      <c r="M62" s="2" t="n">
        <v>0.0</v>
      </c>
      <c r="N62" s="2" t="n">
        <v>0.0</v>
      </c>
      <c r="O62" s="2" t="n">
        <v>0.0</v>
      </c>
      <c r="P62" s="2" t="n">
        <v>0.0</v>
      </c>
      <c r="Q62" s="2" t="n">
        <v>0.0</v>
      </c>
      <c r="R62" s="2" t="n">
        <v>0.0</v>
      </c>
      <c r="S62" s="2" t="n">
        <v>0.0</v>
      </c>
      <c r="T62" s="3"/>
      <c r="U62" s="2" t="n">
        <v>0.0</v>
      </c>
      <c r="V62" s="2" t="n">
        <v>0.0</v>
      </c>
      <c r="W62" s="2" t="n">
        <v>2.0</v>
      </c>
      <c r="X62" s="2" t="n">
        <v>0.0</v>
      </c>
      <c r="Y62" s="2" t="n">
        <v>0.0</v>
      </c>
      <c r="Z62" s="2"/>
      <c r="AA62" s="2"/>
      <c r="AB62" s="2"/>
      <c r="AC62" s="0"/>
      <c r="AD62" s="0"/>
      <c r="AE62" s="1" t="s">
        <v>204</v>
      </c>
    </row>
    <row r="63" ht="15.0" customHeight="true">
      <c r="A63" s="7" t="s">
        <v>1097</v>
      </c>
      <c r="B63" s="11" t="s">
        <v>1078</v>
      </c>
      <c r="C63" s="4" t="s">
        <v>1098</v>
      </c>
      <c r="D63" s="5"/>
      <c r="E63" s="4" t="n">
        <v>17.0</v>
      </c>
      <c r="F63" s="4" t="n">
        <v>2.0</v>
      </c>
      <c r="G63" s="5" t="n">
        <v>0.11764705882352941</v>
      </c>
      <c r="H63" s="5"/>
      <c r="I63" s="2" t="n">
        <v>0.0</v>
      </c>
      <c r="J63" s="2" t="n">
        <v>0.0</v>
      </c>
      <c r="K63" s="3"/>
      <c r="L63" s="2" t="n">
        <v>0.0</v>
      </c>
      <c r="M63" s="2" t="n">
        <v>0.0</v>
      </c>
      <c r="N63" s="2" t="n">
        <v>0.0</v>
      </c>
      <c r="O63" s="2" t="n">
        <v>0.0</v>
      </c>
      <c r="P63" s="2" t="n">
        <v>0.0</v>
      </c>
      <c r="Q63" s="2" t="n">
        <v>0.0</v>
      </c>
      <c r="R63" s="2" t="n">
        <v>0.0</v>
      </c>
      <c r="S63" s="2" t="n">
        <v>0.0</v>
      </c>
      <c r="T63" s="3"/>
      <c r="U63" s="2" t="n">
        <v>0.0</v>
      </c>
      <c r="V63" s="2" t="n">
        <v>0.0</v>
      </c>
      <c r="W63" s="2" t="n">
        <v>0.0</v>
      </c>
      <c r="X63" s="2" t="n">
        <v>0.0</v>
      </c>
      <c r="Y63" s="2" t="n">
        <v>0.0</v>
      </c>
      <c r="Z63" s="2"/>
      <c r="AA63" s="2"/>
      <c r="AB63" s="2"/>
      <c r="AC63" s="0"/>
      <c r="AD63" s="0"/>
      <c r="AE63" s="1" t="s">
        <v>204</v>
      </c>
    </row>
    <row r="64" ht="15.0" customHeight="true">
      <c r="A64" s="7" t="s">
        <v>1104</v>
      </c>
      <c r="B64" s="11" t="s">
        <v>1078</v>
      </c>
      <c r="C64" s="4" t="s">
        <v>1105</v>
      </c>
      <c r="D64" s="5"/>
      <c r="E64" s="4" t="n">
        <v>12.0</v>
      </c>
      <c r="F64" s="4" t="n">
        <v>4.0</v>
      </c>
      <c r="G64" s="5" t="n">
        <v>0.3333333333333333</v>
      </c>
      <c r="H64" s="5"/>
      <c r="I64" s="2" t="n">
        <v>0.0</v>
      </c>
      <c r="J64" s="2" t="n">
        <v>1.0</v>
      </c>
      <c r="K64" s="3"/>
      <c r="L64" s="2" t="n">
        <v>1.0</v>
      </c>
      <c r="M64" s="2" t="n">
        <v>1.0</v>
      </c>
      <c r="N64" s="2" t="n">
        <v>1.0</v>
      </c>
      <c r="O64" s="2" t="n">
        <v>0.0</v>
      </c>
      <c r="P64" s="2" t="n">
        <v>0.0</v>
      </c>
      <c r="Q64" s="2" t="n">
        <v>0.0</v>
      </c>
      <c r="R64" s="2" t="n">
        <v>0.0</v>
      </c>
      <c r="S64" s="2" t="n">
        <v>0.0</v>
      </c>
      <c r="T64" s="3"/>
      <c r="U64" s="2" t="n">
        <v>0.0</v>
      </c>
      <c r="V64" s="2" t="n">
        <v>0.0</v>
      </c>
      <c r="W64" s="2" t="n">
        <v>0.0</v>
      </c>
      <c r="X64" s="2" t="n">
        <v>0.0</v>
      </c>
      <c r="Y64" s="2" t="n">
        <v>0.0</v>
      </c>
      <c r="Z64" s="2"/>
      <c r="AA64" s="2"/>
      <c r="AB64" s="2"/>
      <c r="AC64" s="0"/>
      <c r="AD64" s="0"/>
      <c r="AE64" s="1" t="s">
        <v>204</v>
      </c>
    </row>
    <row r="65" ht="15.0" customHeight="true">
      <c r="A65" s="7" t="s">
        <v>1410</v>
      </c>
      <c r="B65" s="11" t="s">
        <v>1078</v>
      </c>
      <c r="C65" s="4" t="s">
        <v>1411</v>
      </c>
      <c r="D65" s="5"/>
      <c r="E65" s="4" t="n">
        <v>3.0</v>
      </c>
      <c r="F65" s="4" t="n">
        <v>0.0</v>
      </c>
      <c r="G65" s="5" t="n">
        <v>0.0</v>
      </c>
      <c r="H65" s="5"/>
      <c r="I65" s="2" t="n">
        <v>0.0</v>
      </c>
      <c r="J65" s="2" t="n">
        <v>0.0</v>
      </c>
      <c r="K65" s="3"/>
      <c r="L65" s="2" t="n">
        <v>0.0</v>
      </c>
      <c r="M65" s="2" t="n">
        <v>0.0</v>
      </c>
      <c r="N65" s="2" t="n">
        <v>0.0</v>
      </c>
      <c r="O65" s="2" t="n">
        <v>0.0</v>
      </c>
      <c r="P65" s="2" t="n">
        <v>0.0</v>
      </c>
      <c r="Q65" s="2" t="n">
        <v>0.0</v>
      </c>
      <c r="R65" s="2" t="n">
        <v>0.0</v>
      </c>
      <c r="S65" s="2" t="n">
        <v>0.0</v>
      </c>
      <c r="T65" s="3"/>
      <c r="U65" s="2" t="n">
        <v>0.0</v>
      </c>
      <c r="V65" s="2" t="n">
        <v>0.0</v>
      </c>
      <c r="W65" s="2" t="n">
        <v>0.0</v>
      </c>
      <c r="X65" s="2" t="n">
        <v>0.0</v>
      </c>
      <c r="Y65" s="2" t="n">
        <v>0.0</v>
      </c>
      <c r="Z65" s="2"/>
      <c r="AA65" s="2"/>
      <c r="AB65" s="2"/>
      <c r="AC65" s="0"/>
      <c r="AD65" s="0"/>
      <c r="AE65" s="1" t="s">
        <v>204</v>
      </c>
    </row>
    <row r="66" ht="15.0" customHeight="true">
      <c r="A66" s="7" t="s">
        <v>1116</v>
      </c>
      <c r="B66" s="11" t="s">
        <v>1117</v>
      </c>
      <c r="C66" s="4" t="s">
        <v>1117</v>
      </c>
      <c r="D66" s="5"/>
      <c r="E66" s="4" t="n">
        <v>0.0</v>
      </c>
      <c r="F66" s="4" t="n">
        <v>7.0</v>
      </c>
      <c r="H66" s="5"/>
      <c r="I66" s="2" t="n">
        <v>1.0</v>
      </c>
      <c r="J66" s="2" t="n">
        <v>2.0</v>
      </c>
      <c r="K66" s="3"/>
      <c r="L66" s="2" t="n">
        <v>2.0</v>
      </c>
      <c r="M66" s="2" t="n">
        <v>0.0</v>
      </c>
      <c r="N66" s="2" t="n">
        <v>0.0</v>
      </c>
      <c r="O66" s="2" t="n">
        <v>0.0</v>
      </c>
      <c r="P66" s="2" t="n">
        <v>0.0</v>
      </c>
      <c r="Q66" s="2" t="n">
        <v>0.0</v>
      </c>
      <c r="R66" s="2" t="n">
        <v>0.0</v>
      </c>
      <c r="S66" s="2" t="n">
        <v>0.0</v>
      </c>
      <c r="T66" s="3"/>
      <c r="U66" s="2" t="n">
        <v>3.0</v>
      </c>
      <c r="V66" s="2" t="n">
        <v>0.0</v>
      </c>
      <c r="W66" s="2" t="n">
        <v>0.0</v>
      </c>
      <c r="X66" s="2" t="n">
        <v>0.0</v>
      </c>
      <c r="Y66" s="2" t="n">
        <v>0.0</v>
      </c>
      <c r="Z66" s="2"/>
      <c r="AA66" s="2"/>
      <c r="AB66" s="2"/>
      <c r="AC66" s="0"/>
      <c r="AD66" s="0"/>
      <c r="AE66" s="1" t="s">
        <v>204</v>
      </c>
    </row>
    <row r="67" ht="15.0" customHeight="true">
      <c r="A67" s="7" t="s">
        <v>1133</v>
      </c>
      <c r="B67" s="11" t="s">
        <v>1117</v>
      </c>
      <c r="C67" s="4" t="s">
        <v>1134</v>
      </c>
      <c r="D67" s="5"/>
      <c r="E67" s="4" t="n">
        <v>11.0</v>
      </c>
      <c r="F67" s="4" t="n">
        <v>2.0</v>
      </c>
      <c r="G67" s="5" t="n">
        <v>0.18181818181818182</v>
      </c>
      <c r="H67" s="5"/>
      <c r="I67" s="2" t="n">
        <v>1.0</v>
      </c>
      <c r="J67" s="2" t="n">
        <v>0.0</v>
      </c>
      <c r="K67" s="3"/>
      <c r="L67" s="2" t="n">
        <v>0.0</v>
      </c>
      <c r="M67" s="2" t="n">
        <v>1.0</v>
      </c>
      <c r="N67" s="2" t="n">
        <v>1.0</v>
      </c>
      <c r="O67" s="2" t="n">
        <v>0.0</v>
      </c>
      <c r="P67" s="2" t="n">
        <v>0.0</v>
      </c>
      <c r="Q67" s="2" t="n">
        <v>0.0</v>
      </c>
      <c r="R67" s="2" t="n">
        <v>0.0</v>
      </c>
      <c r="S67" s="2" t="n">
        <v>0.0</v>
      </c>
      <c r="T67" s="3"/>
      <c r="U67" s="2" t="n">
        <v>2.0</v>
      </c>
      <c r="V67" s="2" t="n">
        <v>0.0</v>
      </c>
      <c r="W67" s="2" t="n">
        <v>0.0</v>
      </c>
      <c r="X67" s="2" t="n">
        <v>0.0</v>
      </c>
      <c r="Y67" s="2" t="n">
        <v>0.0</v>
      </c>
      <c r="Z67" s="2"/>
      <c r="AA67" s="2"/>
      <c r="AB67" s="2"/>
      <c r="AC67" s="0"/>
      <c r="AD67" s="0"/>
      <c r="AE67" s="1" t="s">
        <v>204</v>
      </c>
    </row>
    <row r="68" ht="15.0" customHeight="true">
      <c r="A68" s="7" t="s">
        <v>1138</v>
      </c>
      <c r="B68" s="11" t="s">
        <v>1117</v>
      </c>
      <c r="C68" s="4" t="s">
        <v>1139</v>
      </c>
      <c r="D68" s="5"/>
      <c r="E68" s="4" t="n">
        <v>21.0</v>
      </c>
      <c r="F68" s="4" t="n">
        <v>4.0</v>
      </c>
      <c r="G68" s="5" t="n">
        <v>0.19047619047619047</v>
      </c>
      <c r="H68" s="5"/>
      <c r="I68" s="2" t="n">
        <v>0.0</v>
      </c>
      <c r="J68" s="2" t="n">
        <v>1.0</v>
      </c>
      <c r="K68" s="3"/>
      <c r="L68" s="2" t="n">
        <v>1.0</v>
      </c>
      <c r="M68" s="2" t="n">
        <v>0.0</v>
      </c>
      <c r="N68" s="2" t="n">
        <v>0.0</v>
      </c>
      <c r="O68" s="2" t="n">
        <v>0.0</v>
      </c>
      <c r="P68" s="2" t="n">
        <v>0.0</v>
      </c>
      <c r="Q68" s="2" t="n">
        <v>0.0</v>
      </c>
      <c r="R68" s="2" t="n">
        <v>0.0</v>
      </c>
      <c r="S68" s="2" t="n">
        <v>0.0</v>
      </c>
      <c r="T68" s="3"/>
      <c r="U68" s="2" t="n">
        <v>0.0</v>
      </c>
      <c r="V68" s="2" t="n">
        <v>0.0</v>
      </c>
      <c r="W68" s="2" t="n">
        <v>0.0</v>
      </c>
      <c r="X68" s="2" t="n">
        <v>0.0</v>
      </c>
      <c r="Y68" s="2" t="n">
        <v>0.0</v>
      </c>
      <c r="Z68" s="2"/>
      <c r="AA68" s="2"/>
      <c r="AB68" s="2"/>
      <c r="AC68" s="0"/>
      <c r="AD68" s="0"/>
      <c r="AE68" s="1" t="s">
        <v>204</v>
      </c>
    </row>
    <row r="69" ht="15.0" customHeight="true">
      <c r="A69" s="7" t="s">
        <v>1149</v>
      </c>
      <c r="B69" s="11" t="s">
        <v>1117</v>
      </c>
      <c r="C69" s="4" t="s">
        <v>1150</v>
      </c>
      <c r="D69" s="5"/>
      <c r="E69" s="4" t="n">
        <v>23.0</v>
      </c>
      <c r="F69" s="4" t="n">
        <v>3.0</v>
      </c>
      <c r="G69" s="5" t="n">
        <v>0.13043478260869565</v>
      </c>
      <c r="H69" s="5"/>
      <c r="I69" s="2" t="n">
        <v>0.0</v>
      </c>
      <c r="J69" s="2" t="n">
        <v>3.0</v>
      </c>
      <c r="K69" s="3"/>
      <c r="L69" s="2" t="n">
        <v>1.0</v>
      </c>
      <c r="M69" s="2" t="n">
        <v>3.0</v>
      </c>
      <c r="N69" s="2" t="n">
        <v>1.0</v>
      </c>
      <c r="O69" s="2" t="n">
        <v>0.0</v>
      </c>
      <c r="P69" s="2" t="n">
        <v>0.0</v>
      </c>
      <c r="Q69" s="2" t="n">
        <v>0.0</v>
      </c>
      <c r="R69" s="2" t="n">
        <v>0.0</v>
      </c>
      <c r="S69" s="2" t="n">
        <v>0.0</v>
      </c>
      <c r="T69" s="3"/>
      <c r="U69" s="2" t="n">
        <v>1.0</v>
      </c>
      <c r="V69" s="2" t="n">
        <v>0.0</v>
      </c>
      <c r="W69" s="2" t="n">
        <v>0.0</v>
      </c>
      <c r="X69" s="2" t="n">
        <v>0.0</v>
      </c>
      <c r="Y69" s="2" t="n">
        <v>0.0</v>
      </c>
      <c r="Z69" s="2"/>
      <c r="AA69" s="2"/>
      <c r="AB69" s="2"/>
      <c r="AC69" s="0"/>
      <c r="AD69" s="0"/>
      <c r="AE69" s="1" t="s">
        <v>204</v>
      </c>
    </row>
    <row r="70" ht="15.0" customHeight="true">
      <c r="A70" s="7" t="s">
        <v>1158</v>
      </c>
      <c r="B70" s="11" t="s">
        <v>1117</v>
      </c>
      <c r="C70" s="4" t="s">
        <v>1159</v>
      </c>
      <c r="D70" s="5"/>
      <c r="E70" s="4" t="n">
        <v>4.0</v>
      </c>
      <c r="F70" s="4" t="n">
        <v>3.0</v>
      </c>
      <c r="G70" s="5" t="n">
        <v>0.75</v>
      </c>
      <c r="H70" s="5"/>
      <c r="I70" s="2" t="n">
        <v>1.0</v>
      </c>
      <c r="J70" s="2" t="n">
        <v>1.0</v>
      </c>
      <c r="K70" s="3"/>
      <c r="L70" s="2" t="n">
        <v>1.0</v>
      </c>
      <c r="M70" s="2" t="n">
        <v>2.0</v>
      </c>
      <c r="N70" s="2" t="n">
        <v>1.0</v>
      </c>
      <c r="O70" s="2" t="n">
        <v>1.0</v>
      </c>
      <c r="P70" s="2" t="n">
        <v>0.0</v>
      </c>
      <c r="Q70" s="2" t="n">
        <v>0.0</v>
      </c>
      <c r="R70" s="2" t="n">
        <v>0.0</v>
      </c>
      <c r="S70" s="2" t="n">
        <v>0.0</v>
      </c>
      <c r="T70" s="3"/>
      <c r="U70" s="2" t="n">
        <v>2.0</v>
      </c>
      <c r="V70" s="2" t="n">
        <v>0.0</v>
      </c>
      <c r="W70" s="2" t="n">
        <v>0.0</v>
      </c>
      <c r="X70" s="2" t="n">
        <v>0.0</v>
      </c>
      <c r="Y70" s="2" t="n">
        <v>0.0</v>
      </c>
      <c r="Z70" s="2"/>
      <c r="AA70" s="2"/>
      <c r="AB70" s="2"/>
      <c r="AC70" s="0"/>
      <c r="AD70" s="0"/>
      <c r="AE70" s="1" t="s">
        <v>204</v>
      </c>
    </row>
    <row r="71" ht="15.0" customHeight="true">
      <c r="A71" s="7" t="s">
        <v>1167</v>
      </c>
      <c r="B71" s="11" t="s">
        <v>1117</v>
      </c>
      <c r="C71" s="4" t="s">
        <v>1168</v>
      </c>
      <c r="D71" s="5"/>
      <c r="E71" s="4" t="n">
        <v>17.0</v>
      </c>
      <c r="F71" s="4" t="n">
        <v>2.0</v>
      </c>
      <c r="G71" s="5" t="n">
        <v>0.11764705882352941</v>
      </c>
      <c r="H71" s="5"/>
      <c r="I71" s="2" t="n">
        <v>1.0</v>
      </c>
      <c r="J71" s="2" t="n">
        <v>0.0</v>
      </c>
      <c r="K71" s="3"/>
      <c r="L71" s="2" t="n">
        <v>0.0</v>
      </c>
      <c r="M71" s="2" t="n">
        <v>0.0</v>
      </c>
      <c r="N71" s="2" t="n">
        <v>0.0</v>
      </c>
      <c r="O71" s="2" t="n">
        <v>1.0</v>
      </c>
      <c r="P71" s="2" t="n">
        <v>0.0</v>
      </c>
      <c r="Q71" s="2" t="n">
        <v>0.0</v>
      </c>
      <c r="R71" s="2" t="n">
        <v>0.0</v>
      </c>
      <c r="S71" s="2" t="n">
        <v>0.0</v>
      </c>
      <c r="T71" s="3"/>
      <c r="U71" s="2" t="n">
        <v>1.0</v>
      </c>
      <c r="V71" s="2" t="n">
        <v>0.0</v>
      </c>
      <c r="W71" s="2" t="n">
        <v>0.0</v>
      </c>
      <c r="X71" s="2" t="n">
        <v>0.0</v>
      </c>
      <c r="Y71" s="2" t="n">
        <v>0.0</v>
      </c>
      <c r="Z71" s="2"/>
      <c r="AA71" s="2"/>
      <c r="AB71" s="2"/>
      <c r="AC71" s="0"/>
      <c r="AD71" s="0"/>
      <c r="AE71" s="1" t="s">
        <v>204</v>
      </c>
    </row>
    <row r="72" ht="15.0" customHeight="true">
      <c r="A72" s="7" t="s">
        <v>1174</v>
      </c>
      <c r="B72" s="11" t="s">
        <v>1117</v>
      </c>
      <c r="C72" s="4" t="s">
        <v>1175</v>
      </c>
      <c r="D72" s="5"/>
      <c r="E72" s="4" t="n">
        <v>6.0</v>
      </c>
      <c r="F72" s="4" t="n">
        <v>3.0</v>
      </c>
      <c r="G72" s="5" t="n">
        <v>0.5</v>
      </c>
      <c r="H72" s="5"/>
      <c r="I72" s="2" t="n">
        <v>0.0</v>
      </c>
      <c r="J72" s="2" t="n">
        <v>2.0</v>
      </c>
      <c r="K72" s="3"/>
      <c r="L72" s="2" t="n">
        <v>0.0</v>
      </c>
      <c r="M72" s="2" t="n">
        <v>0.0</v>
      </c>
      <c r="N72" s="2" t="n">
        <v>0.0</v>
      </c>
      <c r="O72" s="2" t="n">
        <v>0.0</v>
      </c>
      <c r="P72" s="2" t="n">
        <v>0.0</v>
      </c>
      <c r="Q72" s="2" t="n">
        <v>0.0</v>
      </c>
      <c r="R72" s="2" t="n">
        <v>0.0</v>
      </c>
      <c r="S72" s="2" t="n">
        <v>0.0</v>
      </c>
      <c r="T72" s="3"/>
      <c r="U72" s="2" t="n">
        <v>2.0</v>
      </c>
      <c r="V72" s="2" t="n">
        <v>0.0</v>
      </c>
      <c r="W72" s="2" t="n">
        <v>0.0</v>
      </c>
      <c r="X72" s="2" t="n">
        <v>0.0</v>
      </c>
      <c r="Y72" s="2" t="n">
        <v>0.0</v>
      </c>
      <c r="Z72" s="2"/>
      <c r="AA72" s="2"/>
      <c r="AB72" s="2"/>
      <c r="AC72" s="0"/>
      <c r="AD72" s="0"/>
      <c r="AE72" s="1" t="s">
        <v>204</v>
      </c>
    </row>
    <row r="73" ht="15.0" customHeight="true">
      <c r="A73" s="7" t="s">
        <v>1181</v>
      </c>
      <c r="B73" s="11" t="s">
        <v>1117</v>
      </c>
      <c r="C73" s="4" t="s">
        <v>1182</v>
      </c>
      <c r="D73" s="5"/>
      <c r="E73" s="4" t="n">
        <v>2.0</v>
      </c>
      <c r="F73" s="4" t="n">
        <v>1.0</v>
      </c>
      <c r="G73" s="5" t="n">
        <v>0.5</v>
      </c>
      <c r="H73" s="5"/>
      <c r="I73" s="2" t="n">
        <v>0.0</v>
      </c>
      <c r="J73" s="2" t="n">
        <v>0.0</v>
      </c>
      <c r="K73" s="3"/>
      <c r="L73" s="2" t="n">
        <v>0.0</v>
      </c>
      <c r="M73" s="2" t="n">
        <v>0.0</v>
      </c>
      <c r="N73" s="2" t="n">
        <v>0.0</v>
      </c>
      <c r="O73" s="2" t="n">
        <v>0.0</v>
      </c>
      <c r="P73" s="2" t="n">
        <v>0.0</v>
      </c>
      <c r="Q73" s="2" t="n">
        <v>0.0</v>
      </c>
      <c r="R73" s="2" t="n">
        <v>0.0</v>
      </c>
      <c r="S73" s="2" t="n">
        <v>0.0</v>
      </c>
      <c r="T73" s="3"/>
      <c r="U73" s="2" t="n">
        <v>0.0</v>
      </c>
      <c r="V73" s="2" t="n">
        <v>0.0</v>
      </c>
      <c r="W73" s="2" t="n">
        <v>0.0</v>
      </c>
      <c r="X73" s="2" t="n">
        <v>0.0</v>
      </c>
      <c r="Y73" s="2" t="n">
        <v>0.0</v>
      </c>
      <c r="Z73" s="2"/>
      <c r="AA73" s="2"/>
      <c r="AB73" s="2"/>
      <c r="AC73" s="0"/>
      <c r="AD73" s="0"/>
      <c r="AE73" s="1" t="s">
        <v>204</v>
      </c>
    </row>
    <row r="74" ht="15.0" customHeight="true">
      <c r="A74" s="7" t="s">
        <v>1186</v>
      </c>
      <c r="B74" s="11" t="s">
        <v>1117</v>
      </c>
      <c r="C74" s="4" t="s">
        <v>1187</v>
      </c>
      <c r="D74" s="5"/>
      <c r="E74" s="4" t="n">
        <v>8.0</v>
      </c>
      <c r="F74" s="4" t="n">
        <v>6.0</v>
      </c>
      <c r="G74" s="5" t="n">
        <v>0.75</v>
      </c>
      <c r="H74" s="5"/>
      <c r="I74" s="2" t="n">
        <v>0.0</v>
      </c>
      <c r="J74" s="2" t="n">
        <v>0.0</v>
      </c>
      <c r="K74" s="3"/>
      <c r="L74" s="2" t="n">
        <v>0.0</v>
      </c>
      <c r="M74" s="2" t="n">
        <v>0.0</v>
      </c>
      <c r="N74" s="2" t="n">
        <v>0.0</v>
      </c>
      <c r="O74" s="2" t="n">
        <v>0.0</v>
      </c>
      <c r="P74" s="2" t="n">
        <v>0.0</v>
      </c>
      <c r="Q74" s="2" t="n">
        <v>0.0</v>
      </c>
      <c r="R74" s="2" t="n">
        <v>0.0</v>
      </c>
      <c r="S74" s="2" t="n">
        <v>0.0</v>
      </c>
      <c r="T74" s="3"/>
      <c r="U74" s="2" t="n">
        <v>0.0</v>
      </c>
      <c r="V74" s="2" t="n">
        <v>0.0</v>
      </c>
      <c r="W74" s="2" t="n">
        <v>0.0</v>
      </c>
      <c r="X74" s="2" t="n">
        <v>0.0</v>
      </c>
      <c r="Y74" s="2" t="n">
        <v>0.0</v>
      </c>
      <c r="Z74" s="2"/>
      <c r="AA74" s="2"/>
      <c r="AB74" s="2"/>
      <c r="AC74" s="0"/>
      <c r="AD74" s="0"/>
      <c r="AE74" s="1" t="s">
        <v>204</v>
      </c>
    </row>
    <row r="75" ht="15.0" customHeight="true">
      <c r="A75" s="7" t="s">
        <v>1203</v>
      </c>
      <c r="B75" s="11" t="s">
        <v>1204</v>
      </c>
      <c r="C75" s="4" t="s">
        <v>1204</v>
      </c>
      <c r="D75" s="5"/>
      <c r="E75" s="4" t="n">
        <v>0.0</v>
      </c>
      <c r="F75" s="4" t="n">
        <v>8.0</v>
      </c>
      <c r="H75" s="5"/>
      <c r="I75" s="2" t="n">
        <v>0.0</v>
      </c>
      <c r="J75" s="2" t="n">
        <v>0.0</v>
      </c>
      <c r="K75" s="3"/>
      <c r="L75" s="2" t="n">
        <v>2.0</v>
      </c>
      <c r="M75" s="2" t="n">
        <v>0.0</v>
      </c>
      <c r="N75" s="2" t="n">
        <v>0.0</v>
      </c>
      <c r="O75" s="2" t="n">
        <v>0.0</v>
      </c>
      <c r="P75" s="2" t="n">
        <v>0.0</v>
      </c>
      <c r="Q75" s="2" t="n">
        <v>0.0</v>
      </c>
      <c r="R75" s="2" t="n">
        <v>0.0</v>
      </c>
      <c r="S75" s="2" t="n">
        <v>0.0</v>
      </c>
      <c r="T75" s="3"/>
      <c r="U75" s="2" t="n">
        <v>0.0</v>
      </c>
      <c r="V75" s="2" t="n">
        <v>0.0</v>
      </c>
      <c r="W75" s="2" t="n">
        <v>0.0</v>
      </c>
      <c r="X75" s="2" t="n">
        <v>0.0</v>
      </c>
      <c r="Y75" s="2" t="n">
        <v>0.0</v>
      </c>
      <c r="Z75" s="2"/>
      <c r="AA75" s="2"/>
      <c r="AB75" s="2"/>
      <c r="AC75" s="0"/>
      <c r="AD75" s="0"/>
      <c r="AE75" s="1" t="s">
        <v>204</v>
      </c>
    </row>
    <row r="76" ht="15.0" customHeight="true">
      <c r="A76" s="7" t="s">
        <v>1221</v>
      </c>
      <c r="B76" s="11" t="s">
        <v>1204</v>
      </c>
      <c r="C76" s="4" t="s">
        <v>1222</v>
      </c>
      <c r="D76" s="5"/>
      <c r="E76" s="4" t="n">
        <v>26.0</v>
      </c>
      <c r="F76" s="4" t="n">
        <v>5.0</v>
      </c>
      <c r="G76" s="5" t="n">
        <v>0.19230769230769232</v>
      </c>
      <c r="H76" s="5"/>
      <c r="I76" s="2" t="n">
        <v>0.0</v>
      </c>
      <c r="J76" s="2" t="n">
        <v>0.0</v>
      </c>
      <c r="K76" s="3"/>
      <c r="L76" s="2" t="n">
        <v>0.0</v>
      </c>
      <c r="M76" s="2" t="n">
        <v>0.0</v>
      </c>
      <c r="N76" s="2" t="n">
        <v>0.0</v>
      </c>
      <c r="O76" s="2" t="n">
        <v>0.0</v>
      </c>
      <c r="P76" s="2" t="n">
        <v>0.0</v>
      </c>
      <c r="Q76" s="2" t="n">
        <v>0.0</v>
      </c>
      <c r="R76" s="2" t="n">
        <v>0.0</v>
      </c>
      <c r="S76" s="2" t="n">
        <v>0.0</v>
      </c>
      <c r="T76" s="3"/>
      <c r="U76" s="2" t="n">
        <v>0.0</v>
      </c>
      <c r="V76" s="2" t="n">
        <v>0.0</v>
      </c>
      <c r="W76" s="2" t="n">
        <v>0.0</v>
      </c>
      <c r="X76" s="2" t="n">
        <v>0.0</v>
      </c>
      <c r="Y76" s="2" t="n">
        <v>0.0</v>
      </c>
      <c r="Z76" s="2"/>
      <c r="AA76" s="2"/>
      <c r="AB76" s="2"/>
      <c r="AC76" s="0"/>
      <c r="AD76" s="0"/>
      <c r="AE76" s="1" t="s">
        <v>204</v>
      </c>
    </row>
    <row r="77" ht="15.0" customHeight="true">
      <c r="A77" s="7" t="s">
        <v>1233</v>
      </c>
      <c r="B77" s="11" t="s">
        <v>1204</v>
      </c>
      <c r="C77" s="4" t="s">
        <v>1234</v>
      </c>
      <c r="D77" s="5"/>
      <c r="E77" s="4" t="n">
        <v>22.0</v>
      </c>
      <c r="F77" s="4" t="n">
        <v>2.0</v>
      </c>
      <c r="G77" s="5" t="n">
        <v>0.09090909090909091</v>
      </c>
      <c r="H77" s="5"/>
      <c r="I77" s="2" t="n">
        <v>0.0</v>
      </c>
      <c r="J77" s="2" t="n">
        <v>1.0</v>
      </c>
      <c r="K77" s="3"/>
      <c r="L77" s="2" t="n">
        <v>0.0</v>
      </c>
      <c r="M77" s="2" t="n">
        <v>1.0</v>
      </c>
      <c r="N77" s="2" t="n">
        <v>1.0</v>
      </c>
      <c r="O77" s="2" t="n">
        <v>0.0</v>
      </c>
      <c r="P77" s="2" t="n">
        <v>0.0</v>
      </c>
      <c r="Q77" s="2" t="n">
        <v>0.0</v>
      </c>
      <c r="R77" s="2" t="n">
        <v>0.0</v>
      </c>
      <c r="S77" s="2" t="n">
        <v>0.0</v>
      </c>
      <c r="T77" s="3"/>
      <c r="U77" s="2" t="n">
        <v>1.0</v>
      </c>
      <c r="V77" s="2" t="n">
        <v>0.0</v>
      </c>
      <c r="W77" s="2" t="n">
        <v>0.0</v>
      </c>
      <c r="X77" s="2" t="n">
        <v>0.0</v>
      </c>
      <c r="Y77" s="2" t="n">
        <v>0.0</v>
      </c>
      <c r="Z77" s="2"/>
      <c r="AA77" s="2"/>
      <c r="AB77" s="2"/>
      <c r="AC77" s="0"/>
      <c r="AD77" s="0"/>
      <c r="AE77" s="1" t="s">
        <v>204</v>
      </c>
    </row>
    <row r="78" ht="15.0" customHeight="true">
      <c r="A78" s="7" t="s">
        <v>1242</v>
      </c>
      <c r="B78" s="11" t="s">
        <v>1204</v>
      </c>
      <c r="C78" s="4" t="s">
        <v>1243</v>
      </c>
      <c r="D78" s="5"/>
      <c r="E78" s="4" t="n">
        <v>12.0</v>
      </c>
      <c r="F78" s="4" t="n">
        <v>1.0</v>
      </c>
      <c r="G78" s="5" t="n">
        <v>0.08333333333333333</v>
      </c>
      <c r="H78" s="5"/>
      <c r="I78" s="2" t="n">
        <v>0.0</v>
      </c>
      <c r="J78" s="2" t="n">
        <v>1.0</v>
      </c>
      <c r="K78" s="3"/>
      <c r="L78" s="2" t="n">
        <v>0.0</v>
      </c>
      <c r="M78" s="2" t="n">
        <v>1.0</v>
      </c>
      <c r="N78" s="2" t="n">
        <v>1.0</v>
      </c>
      <c r="O78" s="2" t="n">
        <v>0.0</v>
      </c>
      <c r="P78" s="2" t="n">
        <v>0.0</v>
      </c>
      <c r="Q78" s="2" t="n">
        <v>0.0</v>
      </c>
      <c r="R78" s="2" t="n">
        <v>0.0</v>
      </c>
      <c r="S78" s="2" t="n">
        <v>0.0</v>
      </c>
      <c r="T78" s="3"/>
      <c r="U78" s="2" t="n">
        <v>0.0</v>
      </c>
      <c r="V78" s="2" t="n">
        <v>0.0</v>
      </c>
      <c r="W78" s="2" t="n">
        <v>0.0</v>
      </c>
      <c r="X78" s="2" t="n">
        <v>0.0</v>
      </c>
      <c r="Y78" s="2" t="n">
        <v>1.0</v>
      </c>
      <c r="Z78" s="2"/>
      <c r="AA78" s="2"/>
      <c r="AB78" s="2"/>
      <c r="AC78" s="0"/>
      <c r="AD78" s="0"/>
      <c r="AE78" s="1" t="s">
        <v>204</v>
      </c>
    </row>
    <row r="79" ht="15.0" customHeight="true">
      <c r="K79" s="3"/>
      <c r="M79" s="3"/>
    </row>
    <row r="80" ht="15.0" customHeight="true">
      <c r="R80" s="1"/>
    </row>
  </sheetData>
  <autoFilter ref="A1:AE1" xr:uid="{66A8F9AA-9955-4F38-8C09-E2219E483C8B}"/>
  <pageMargins left="0.7" right="0.7" top="0.75" bottom="0.75" header="0.3" footer="0.3"/>
  <pageSetup paperSize="9" orientation="portrait" r:id="rId1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A4" sqref="A4"/>
    </sheetView>
  </sheetViews>
  <sheetFormatPr baseColWidth="10" defaultColWidth="11.42578125" defaultRowHeight="15" x14ac:dyDescent="0.25"/>
  <cols>
    <col min="1" max="1" customWidth="true" width="68.28515625" collapsed="false"/>
    <col min="2" max="2" customWidth="true" width="3.42578125" collapsed="false"/>
    <col min="3" max="3" customWidth="true" style="2" width="3.0" collapsed="false"/>
    <col min="4" max="4" customWidth="true" style="2" width="18.140625" collapsed="false"/>
    <col min="5" max="5" customWidth="true" width="17.5703125" collapsed="false"/>
    <col min="6" max="6" customWidth="true" style="2" width="9.5703125" collapsed="false"/>
    <col min="7" max="7" customWidth="true" style="2" width="11.0" collapsed="false"/>
    <col min="8" max="8" customWidth="true" style="2" width="9.0" collapsed="false"/>
    <col min="9" max="9" customWidth="true" style="2" width="10.7109375" collapsed="false"/>
    <col min="10" max="10" customWidth="true" style="2" width="7.28515625" collapsed="false"/>
    <col min="11" max="11" customWidth="true" style="2" width="4.28515625" collapsed="false"/>
    <col min="12" max="12" customWidth="true" style="2" width="9.85546875" collapsed="false"/>
    <col min="13" max="13" customWidth="true" style="2" width="8.140625" collapsed="false"/>
    <col min="14" max="14" customWidth="true" style="2" width="6.85546875" collapsed="false"/>
    <col min="15" max="15" customWidth="true" style="2" width="3.140625" collapsed="false"/>
    <col min="16" max="16" customWidth="true" style="2" width="11.0" collapsed="false"/>
    <col min="17" max="17" customWidth="true" style="2" width="10.140625" collapsed="false"/>
    <col min="18" max="18" customWidth="true" width="7.7109375" collapsed="false"/>
    <col min="19" max="19" customWidth="true" width="3.42578125" collapsed="false"/>
    <col min="22" max="22" customWidth="true" width="8.42578125" collapsed="false"/>
    <col min="24" max="24" customWidth="true" width="9.0" collapsed="false"/>
    <col min="25" max="25" customWidth="true" width="15.85546875" collapsed="false"/>
    <col min="26" max="26" customWidth="true" width="3.140625" collapsed="false"/>
    <col min="28" max="28" customWidth="true" width="10.140625" collapsed="false"/>
    <col min="29" max="29" customWidth="true" width="9.28515625" collapsed="false"/>
  </cols>
  <sheetData>
    <row r="1" spans="1:29" ht="66" customHeight="1" thickBot="1" x14ac:dyDescent="0.3">
      <c r="C1" s="8"/>
      <c r="E1" s="2"/>
      <c r="F1" s="15" t="s">
        <v>139</v>
      </c>
      <c r="G1" s="15" t="s">
        <v>113</v>
      </c>
      <c r="H1" s="15" t="s">
        <v>111</v>
      </c>
      <c r="I1" s="15" t="s">
        <v>112</v>
      </c>
      <c r="J1" s="15" t="s">
        <v>27</v>
      </c>
      <c r="K1" s="21" t="s">
        <v>76</v>
      </c>
      <c r="L1" s="47" t="s">
        <v>95</v>
      </c>
      <c r="M1" s="48"/>
      <c r="N1" s="49"/>
      <c r="O1" s="21" t="s">
        <v>76</v>
      </c>
      <c r="P1" s="47" t="s">
        <v>110</v>
      </c>
      <c r="Q1" s="50"/>
      <c r="R1" s="51"/>
      <c r="S1" s="31"/>
      <c r="T1" s="47" t="s">
        <v>142</v>
      </c>
      <c r="U1" s="50"/>
      <c r="V1" s="51"/>
      <c r="W1" s="50" t="s">
        <v>143</v>
      </c>
      <c r="X1" s="50"/>
      <c r="Y1" s="51"/>
      <c r="Z1" s="21" t="s">
        <v>76</v>
      </c>
      <c r="AA1" s="52" t="s">
        <v>42</v>
      </c>
      <c r="AB1" s="48"/>
      <c r="AC1" s="49"/>
    </row>
    <row r="2" spans="1:29" ht="18.75" customHeight="1" thickBot="1" x14ac:dyDescent="0.3">
      <c r="C2" s="8"/>
      <c r="E2" s="2"/>
      <c r="F2" s="41"/>
      <c r="G2" s="36"/>
      <c r="H2" s="36"/>
      <c r="I2" s="36"/>
      <c r="J2" s="42"/>
      <c r="K2" s="21"/>
      <c r="L2" s="37"/>
      <c r="M2" s="10"/>
      <c r="N2" s="40"/>
      <c r="O2" s="21"/>
      <c r="P2" s="37"/>
      <c r="Q2" s="31"/>
      <c r="R2" s="38"/>
      <c r="S2" s="31"/>
      <c r="T2" s="37"/>
      <c r="U2" s="31"/>
      <c r="V2" s="38"/>
      <c r="W2" s="31"/>
      <c r="X2" s="31"/>
      <c r="Y2" s="38"/>
      <c r="Z2" s="21"/>
      <c r="AA2" s="39"/>
      <c r="AB2" s="10"/>
      <c r="AC2" s="40"/>
    </row>
    <row r="3" spans="1:29" s="33" customFormat="1" ht="15.75" thickBot="1" x14ac:dyDescent="0.3">
      <c r="A3" s="15" t="s">
        <v>73</v>
      </c>
      <c r="B3" s="15"/>
      <c r="C3" s="15"/>
      <c r="D3" s="15" t="s">
        <v>96</v>
      </c>
      <c r="E3" s="15" t="s">
        <v>97</v>
      </c>
      <c r="F3" s="15" t="s">
        <v>136</v>
      </c>
      <c r="G3" s="15" t="s">
        <v>99</v>
      </c>
      <c r="H3" s="15" t="s">
        <v>100</v>
      </c>
      <c r="I3" s="15" t="s">
        <v>101</v>
      </c>
      <c r="J3" s="15" t="s">
        <v>102</v>
      </c>
      <c r="K3" s="23" t="s">
        <v>76</v>
      </c>
      <c r="L3" s="43" t="s">
        <v>61</v>
      </c>
      <c r="M3" s="43" t="s">
        <v>62</v>
      </c>
      <c r="N3" s="43" t="s">
        <v>98</v>
      </c>
      <c r="O3" s="23" t="s">
        <v>76</v>
      </c>
      <c r="P3" s="43" t="s">
        <v>61</v>
      </c>
      <c r="Q3" s="43" t="s">
        <v>62</v>
      </c>
      <c r="R3" s="43" t="s">
        <v>98</v>
      </c>
      <c r="S3" s="23" t="s">
        <v>76</v>
      </c>
      <c r="T3" s="43" t="s">
        <v>61</v>
      </c>
      <c r="U3" s="43" t="s">
        <v>62</v>
      </c>
      <c r="V3" s="32" t="s">
        <v>98</v>
      </c>
      <c r="W3" s="34" t="s">
        <v>61</v>
      </c>
      <c r="X3" s="43" t="s">
        <v>62</v>
      </c>
      <c r="Y3" s="32" t="s">
        <v>98</v>
      </c>
      <c r="Z3" s="23" t="s">
        <v>76</v>
      </c>
      <c r="AA3" s="43" t="s">
        <v>61</v>
      </c>
      <c r="AB3" s="43" t="s">
        <v>62</v>
      </c>
      <c r="AC3" s="43" t="s">
        <v>98</v>
      </c>
    </row>
    <row r="4" spans="1:29" x14ac:dyDescent="0.25">
      <c r="A4" t="s">
        <v>201</v>
      </c>
      <c r="B4"/>
      <c r="C4" s="8"/>
      <c r="D4" s="2" t="n">
        <v>0.0</v>
      </c>
      <c r="E4" s="2" t="n">
        <v>23.0</v>
      </c>
      <c r="F4" s="4" t="s">
        <f>N4</f>
      </c>
      <c r="G4" s="4" t="s">
        <f>R4</f>
      </c>
      <c r="H4" s="4" t="s">
        <f>V4</f>
      </c>
      <c r="I4" s="4" t="s">
        <f>Y4</f>
      </c>
      <c r="J4" s="4" t="s">
        <f>AC4</f>
      </c>
      <c r="K4" s="1"/>
      <c r="L4" s="2">
        <v>1</v>
      </c>
      <c r="M4" s="2" t="n">
        <v>1.0</v>
      </c>
      <c r="N4" s="4" t="s">
        <f>M4-L4</f>
      </c>
      <c r="O4"/>
      <c r="P4" s="2" t="s">
        <f>CEILING($D4/12,1)+1</f>
      </c>
      <c r="Q4" s="2" t="s">
        <f>E4</f>
      </c>
      <c r="R4" s="2" t="s">
        <f>Q4-P4</f>
      </c>
      <c r="S4" s="2"/>
      <c r="T4" s="2" t="s">
        <f>CEILING($D4*0.5/12,1)+1</f>
      </c>
      <c r="U4" s="2" t="n">
        <v>18.0</v>
      </c>
      <c r="V4" s="4" t="s">
        <f>U4-T4</f>
      </c>
      <c r="W4" s="2" t="s">
        <f>CEILING($D4*0.8/12,1)+1</f>
      </c>
      <c r="X4" s="2" t="n">
        <v>18.0</v>
      </c>
      <c r="Y4" s="4" t="s">
        <f>X4-W4</f>
      </c>
      <c r="Z4" s="2"/>
      <c r="AA4" s="2">
        <v>1</v>
      </c>
      <c r="AB4" s="2" t="n">
        <v>8.0</v>
      </c>
      <c r="AC4" s="4" t="s">
        <f>AB4-AA4</f>
      </c>
    </row>
    <row r="5" spans="1:29" x14ac:dyDescent="0.25" ht="15.0" customHeight="true">
      <c r="A5" s="0" t="s">
        <v>287</v>
      </c>
      <c r="B5" s="0"/>
      <c r="C5" s="8"/>
      <c r="D5" s="2" t="n">
        <v>23.0</v>
      </c>
      <c r="E5" s="2" t="n">
        <v>11.0</v>
      </c>
      <c r="F5" s="4" t="s">
        <f>N5</f>
      </c>
      <c r="G5" s="4" t="s">
        <f>R5</f>
      </c>
      <c r="H5" s="4" t="s">
        <f>V5</f>
      </c>
      <c r="I5" s="4" t="s">
        <f>Y5</f>
      </c>
      <c r="J5" s="4" t="s">
        <f>AC5</f>
      </c>
      <c r="K5" s="1"/>
      <c r="L5" s="2" t="n">
        <v>1.0</v>
      </c>
      <c r="M5" s="2" t="n">
        <v>1.0</v>
      </c>
      <c r="N5" s="4" t="s">
        <f>M5-L5</f>
      </c>
      <c r="O5" s="0"/>
      <c r="P5" s="2" t="s">
        <f>CEILING($D5/12,1)+1</f>
      </c>
      <c r="Q5" s="2" t="s">
        <f>E5</f>
      </c>
      <c r="R5" s="2" t="s">
        <f>Q5-P5</f>
      </c>
      <c r="S5" s="2"/>
      <c r="T5" s="2" t="s">
        <f>CEILING($D5*0.5/12,1)+1</f>
      </c>
      <c r="U5" s="2" t="n">
        <v>5.0</v>
      </c>
      <c r="V5" s="4" t="s">
        <f>U5-T5</f>
      </c>
      <c r="W5" s="2" t="s">
        <f>CEILING($D5*0.8/12,1)+1</f>
      </c>
      <c r="X5" s="2" t="n">
        <v>5.0</v>
      </c>
      <c r="Y5" s="4" t="s">
        <f>X5-W5</f>
      </c>
      <c r="Z5" s="2"/>
      <c r="AA5" s="2" t="n">
        <v>1.0</v>
      </c>
      <c r="AB5" s="2" t="n">
        <v>2.0</v>
      </c>
      <c r="AC5" s="4" t="s">
        <f>AB5-AA5</f>
      </c>
    </row>
    <row r="6" ht="15.0" customHeight="true">
      <c r="A6" s="0" t="s">
        <v>337</v>
      </c>
      <c r="B6" s="0"/>
      <c r="C6" s="8"/>
      <c r="D6" s="2" t="n">
        <v>64.0</v>
      </c>
      <c r="E6" s="2" t="n">
        <v>37.0</v>
      </c>
      <c r="F6" s="4" t="s">
        <f>N6</f>
      </c>
      <c r="G6" s="4" t="s">
        <f>R6</f>
      </c>
      <c r="H6" s="4" t="s">
        <f>V6</f>
      </c>
      <c r="I6" s="4" t="s">
        <f>Y6</f>
      </c>
      <c r="J6" s="4" t="s">
        <f>AC6</f>
      </c>
      <c r="K6" s="1"/>
      <c r="L6" s="2" t="n">
        <v>1.0</v>
      </c>
      <c r="M6" s="2" t="n">
        <v>1.0</v>
      </c>
      <c r="N6" s="4" t="s">
        <f>M6-L6</f>
      </c>
      <c r="O6" s="0"/>
      <c r="P6" s="2" t="s">
        <f>CEILING($D6/12,1)+1</f>
      </c>
      <c r="Q6" s="2" t="s">
        <f>E6</f>
      </c>
      <c r="R6" s="2" t="s">
        <f>Q6-P6</f>
      </c>
      <c r="S6" s="2"/>
      <c r="T6" s="2" t="s">
        <f>CEILING($D6*0.5/12,1)+1</f>
      </c>
      <c r="U6" s="2" t="n">
        <v>12.0</v>
      </c>
      <c r="V6" s="4" t="s">
        <f>U6-T6</f>
      </c>
      <c r="W6" s="2" t="s">
        <f>CEILING($D6*0.8/12,1)+1</f>
      </c>
      <c r="X6" s="2" t="n">
        <v>14.0</v>
      </c>
      <c r="Y6" s="4" t="s">
        <f>X6-W6</f>
      </c>
      <c r="Z6" s="2"/>
      <c r="AA6" s="2" t="n">
        <v>1.0</v>
      </c>
      <c r="AB6" s="2" t="n">
        <v>1.0</v>
      </c>
      <c r="AC6" s="4" t="s">
        <f>AB6-AA6</f>
      </c>
    </row>
    <row r="7" ht="15.0" customHeight="true">
      <c r="A7" s="0" t="s">
        <v>451</v>
      </c>
      <c r="B7" s="0"/>
      <c r="C7" s="8"/>
      <c r="D7" s="2" t="n">
        <v>118.0</v>
      </c>
      <c r="E7" s="2" t="n">
        <v>40.0</v>
      </c>
      <c r="F7" s="4" t="s">
        <f>N7</f>
      </c>
      <c r="G7" s="4" t="s">
        <f>R7</f>
      </c>
      <c r="H7" s="4" t="s">
        <f>V7</f>
      </c>
      <c r="I7" s="4" t="s">
        <f>Y7</f>
      </c>
      <c r="J7" s="4" t="s">
        <f>AC7</f>
      </c>
      <c r="K7" s="1"/>
      <c r="L7" s="2" t="n">
        <v>1.0</v>
      </c>
      <c r="M7" s="2" t="n">
        <v>1.0</v>
      </c>
      <c r="N7" s="4" t="s">
        <f>M7-L7</f>
      </c>
      <c r="O7" s="0"/>
      <c r="P7" s="2" t="s">
        <f>CEILING($D7/12,1)+1</f>
      </c>
      <c r="Q7" s="2" t="s">
        <f>E7</f>
      </c>
      <c r="R7" s="2" t="s">
        <f>Q7-P7</f>
      </c>
      <c r="S7" s="2"/>
      <c r="T7" s="2" t="s">
        <f>CEILING($D7*0.5/12,1)+1</f>
      </c>
      <c r="U7" s="2" t="n">
        <v>11.0</v>
      </c>
      <c r="V7" s="4" t="s">
        <f>U7-T7</f>
      </c>
      <c r="W7" s="2" t="s">
        <f>CEILING($D7*0.8/12,1)+1</f>
      </c>
      <c r="X7" s="2" t="n">
        <v>14.0</v>
      </c>
      <c r="Y7" s="4" t="s">
        <f>X7-W7</f>
      </c>
      <c r="Z7" s="2"/>
      <c r="AA7" s="2" t="n">
        <v>1.0</v>
      </c>
      <c r="AB7" s="2" t="n">
        <v>2.0</v>
      </c>
      <c r="AC7" s="4" t="s">
        <f>AB7-AA7</f>
      </c>
    </row>
    <row r="8" ht="15.0" customHeight="true">
      <c r="A8" s="0" t="s">
        <v>577</v>
      </c>
      <c r="B8" s="0"/>
      <c r="C8" s="8"/>
      <c r="D8" s="2" t="n">
        <v>77.0</v>
      </c>
      <c r="E8" s="2" t="n">
        <v>20.0</v>
      </c>
      <c r="F8" s="4" t="s">
        <f>N8</f>
      </c>
      <c r="G8" s="4" t="s">
        <f>R8</f>
      </c>
      <c r="H8" s="4" t="s">
        <f>V8</f>
      </c>
      <c r="I8" s="4" t="s">
        <f>Y8</f>
      </c>
      <c r="J8" s="4" t="s">
        <f>AC8</f>
      </c>
      <c r="K8" s="1"/>
      <c r="L8" s="2" t="n">
        <v>1.0</v>
      </c>
      <c r="M8" s="2" t="n">
        <v>1.0</v>
      </c>
      <c r="N8" s="4" t="s">
        <f>M8-L8</f>
      </c>
      <c r="O8" s="0"/>
      <c r="P8" s="2" t="s">
        <f>CEILING($D8/12,1)+1</f>
      </c>
      <c r="Q8" s="2" t="s">
        <f>E8</f>
      </c>
      <c r="R8" s="2" t="s">
        <f>Q8-P8</f>
      </c>
      <c r="S8" s="2"/>
      <c r="T8" s="2" t="s">
        <f>CEILING($D8*0.5/12,1)+1</f>
      </c>
      <c r="U8" s="2" t="n">
        <v>5.0</v>
      </c>
      <c r="V8" s="4" t="s">
        <f>U8-T8</f>
      </c>
      <c r="W8" s="2" t="s">
        <f>CEILING($D8*0.8/12,1)+1</f>
      </c>
      <c r="X8" s="2" t="n">
        <v>11.0</v>
      </c>
      <c r="Y8" s="4" t="s">
        <f>X8-W8</f>
      </c>
      <c r="Z8" s="2"/>
      <c r="AA8" s="2" t="n">
        <v>1.0</v>
      </c>
      <c r="AB8" s="2" t="n">
        <v>0.0</v>
      </c>
      <c r="AC8" s="4" t="s">
        <f>AB8-AA8</f>
      </c>
    </row>
    <row r="9" ht="15.0" customHeight="true">
      <c r="A9" s="0" t="s">
        <v>636</v>
      </c>
      <c r="B9" s="0"/>
      <c r="C9" s="8"/>
      <c r="D9" s="2" t="n">
        <v>49.0</v>
      </c>
      <c r="E9" s="2" t="n">
        <v>16.0</v>
      </c>
      <c r="F9" s="4" t="s">
        <f>N9</f>
      </c>
      <c r="G9" s="4" t="s">
        <f>R9</f>
      </c>
      <c r="H9" s="4" t="s">
        <f>V9</f>
      </c>
      <c r="I9" s="4" t="s">
        <f>Y9</f>
      </c>
      <c r="J9" s="4" t="s">
        <f>AC9</f>
      </c>
      <c r="K9" s="1"/>
      <c r="L9" s="2" t="n">
        <v>1.0</v>
      </c>
      <c r="M9" s="2" t="n">
        <v>1.0</v>
      </c>
      <c r="N9" s="4" t="s">
        <f>M9-L9</f>
      </c>
      <c r="O9" s="0"/>
      <c r="P9" s="2" t="s">
        <f>CEILING($D9/12,1)+1</f>
      </c>
      <c r="Q9" s="2" t="s">
        <f>E9</f>
      </c>
      <c r="R9" s="2" t="s">
        <f>Q9-P9</f>
      </c>
      <c r="S9" s="2"/>
      <c r="T9" s="2" t="s">
        <f>CEILING($D9*0.5/12,1)+1</f>
      </c>
      <c r="U9" s="2" t="n">
        <v>6.0</v>
      </c>
      <c r="V9" s="4" t="s">
        <f>U9-T9</f>
      </c>
      <c r="W9" s="2" t="s">
        <f>CEILING($D9*0.8/12,1)+1</f>
      </c>
      <c r="X9" s="2" t="n">
        <v>8.0</v>
      </c>
      <c r="Y9" s="4" t="s">
        <f>X9-W9</f>
      </c>
      <c r="Z9" s="2"/>
      <c r="AA9" s="2" t="n">
        <v>1.0</v>
      </c>
      <c r="AB9" s="2" t="n">
        <v>0.0</v>
      </c>
      <c r="AC9" s="4" t="s">
        <f>AB9-AA9</f>
      </c>
    </row>
    <row r="10" ht="15.0" customHeight="true">
      <c r="A10" s="0" t="s">
        <v>690</v>
      </c>
      <c r="B10" s="0"/>
      <c r="C10" s="8"/>
      <c r="D10" s="2" t="n">
        <v>132.0</v>
      </c>
      <c r="E10" s="2" t="n">
        <v>30.0</v>
      </c>
      <c r="F10" s="4" t="s">
        <f>N10</f>
      </c>
      <c r="G10" s="4" t="s">
        <f>R10</f>
      </c>
      <c r="H10" s="4" t="s">
        <f>V10</f>
      </c>
      <c r="I10" s="4" t="s">
        <f>Y10</f>
      </c>
      <c r="J10" s="4" t="s">
        <f>AC10</f>
      </c>
      <c r="K10" s="1"/>
      <c r="L10" s="2" t="n">
        <v>1.0</v>
      </c>
      <c r="M10" s="2" t="n">
        <v>1.0</v>
      </c>
      <c r="N10" s="4" t="s">
        <f>M10-L10</f>
      </c>
      <c r="O10" s="0"/>
      <c r="P10" s="2" t="s">
        <f>CEILING($D10/12,1)+1</f>
      </c>
      <c r="Q10" s="2" t="s">
        <f>E10</f>
      </c>
      <c r="R10" s="2" t="s">
        <f>Q10-P10</f>
      </c>
      <c r="S10" s="2"/>
      <c r="T10" s="2" t="s">
        <f>CEILING($D10*0.5/12,1)+1</f>
      </c>
      <c r="U10" s="2" t="n">
        <v>10.0</v>
      </c>
      <c r="V10" s="4" t="s">
        <f>U10-T10</f>
      </c>
      <c r="W10" s="2" t="s">
        <f>CEILING($D10*0.8/12,1)+1</f>
      </c>
      <c r="X10" s="2" t="n">
        <v>14.0</v>
      </c>
      <c r="Y10" s="4" t="s">
        <f>X10-W10</f>
      </c>
      <c r="Z10" s="2"/>
      <c r="AA10" s="2" t="n">
        <v>1.0</v>
      </c>
      <c r="AB10" s="2" t="n">
        <v>2.0</v>
      </c>
      <c r="AC10" s="4" t="s">
        <f>AB10-AA10</f>
      </c>
    </row>
    <row r="11" ht="15.0" customHeight="true">
      <c r="A11" s="0" t="s">
        <v>779</v>
      </c>
      <c r="B11" s="0"/>
      <c r="C11" s="8"/>
      <c r="D11" s="2" t="n">
        <v>92.0</v>
      </c>
      <c r="E11" s="2" t="n">
        <v>28.0</v>
      </c>
      <c r="F11" s="4" t="s">
        <f>N11</f>
      </c>
      <c r="G11" s="4" t="s">
        <f>R11</f>
      </c>
      <c r="H11" s="4" t="s">
        <f>V11</f>
      </c>
      <c r="I11" s="4" t="s">
        <f>Y11</f>
      </c>
      <c r="J11" s="4" t="s">
        <f>AC11</f>
      </c>
      <c r="K11" s="1"/>
      <c r="L11" s="2" t="n">
        <v>1.0</v>
      </c>
      <c r="M11" s="2" t="n">
        <v>1.0</v>
      </c>
      <c r="N11" s="4" t="s">
        <f>M11-L11</f>
      </c>
      <c r="O11" s="0"/>
      <c r="P11" s="2" t="s">
        <f>CEILING($D11/12,1)+1</f>
      </c>
      <c r="Q11" s="2" t="s">
        <f>E11</f>
      </c>
      <c r="R11" s="2" t="s">
        <f>Q11-P11</f>
      </c>
      <c r="S11" s="2"/>
      <c r="T11" s="2" t="s">
        <f>CEILING($D11*0.5/12,1)+1</f>
      </c>
      <c r="U11" s="2" t="n">
        <v>12.0</v>
      </c>
      <c r="V11" s="4" t="s">
        <f>U11-T11</f>
      </c>
      <c r="W11" s="2" t="s">
        <f>CEILING($D11*0.8/12,1)+1</f>
      </c>
      <c r="X11" s="2" t="n">
        <v>13.0</v>
      </c>
      <c r="Y11" s="4" t="s">
        <f>X11-W11</f>
      </c>
      <c r="Z11" s="2"/>
      <c r="AA11" s="2" t="n">
        <v>1.0</v>
      </c>
      <c r="AB11" s="2" t="n">
        <v>0.0</v>
      </c>
      <c r="AC11" s="4" t="s">
        <f>AB11-AA11</f>
      </c>
    </row>
    <row r="12" ht="15.0" customHeight="true">
      <c r="A12" s="0" t="s">
        <v>866</v>
      </c>
      <c r="B12" s="0"/>
      <c r="C12" s="8"/>
      <c r="D12" s="2" t="n">
        <v>145.0</v>
      </c>
      <c r="E12" s="2" t="n">
        <v>39.0</v>
      </c>
      <c r="F12" s="4" t="s">
        <f>N12</f>
      </c>
      <c r="G12" s="4" t="s">
        <f>R12</f>
      </c>
      <c r="H12" s="4" t="s">
        <f>V12</f>
      </c>
      <c r="I12" s="4" t="s">
        <f>Y12</f>
      </c>
      <c r="J12" s="4" t="s">
        <f>AC12</f>
      </c>
      <c r="K12" s="1"/>
      <c r="L12" s="2" t="n">
        <v>1.0</v>
      </c>
      <c r="M12" s="2" t="n">
        <v>1.0</v>
      </c>
      <c r="N12" s="4" t="s">
        <f>M12-L12</f>
      </c>
      <c r="O12" s="0"/>
      <c r="P12" s="2" t="s">
        <f>CEILING($D12/12,1)+1</f>
      </c>
      <c r="Q12" s="2" t="s">
        <f>E12</f>
      </c>
      <c r="R12" s="2" t="s">
        <f>Q12-P12</f>
      </c>
      <c r="S12" s="2"/>
      <c r="T12" s="2" t="s">
        <f>CEILING($D12*0.5/12,1)+1</f>
      </c>
      <c r="U12" s="2" t="n">
        <v>19.0</v>
      </c>
      <c r="V12" s="4" t="s">
        <f>U12-T12</f>
      </c>
      <c r="W12" s="2" t="s">
        <f>CEILING($D12*0.8/12,1)+1</f>
      </c>
      <c r="X12" s="2" t="n">
        <v>20.0</v>
      </c>
      <c r="Y12" s="4" t="s">
        <f>X12-W12</f>
      </c>
      <c r="Z12" s="2"/>
      <c r="AA12" s="2" t="n">
        <v>1.0</v>
      </c>
      <c r="AB12" s="2" t="n">
        <v>2.0</v>
      </c>
      <c r="AC12" s="4" t="s">
        <f>AB12-AA12</f>
      </c>
    </row>
    <row r="13" ht="15.0" customHeight="true">
      <c r="A13" s="0" t="s">
        <v>973</v>
      </c>
      <c r="B13" s="0"/>
      <c r="C13" s="8"/>
      <c r="D13" s="2" t="n">
        <v>153.0</v>
      </c>
      <c r="E13" s="2" t="n">
        <v>37.0</v>
      </c>
      <c r="F13" s="4" t="s">
        <f>N13</f>
      </c>
      <c r="G13" s="4" t="s">
        <f>R13</f>
      </c>
      <c r="H13" s="4" t="s">
        <f>V13</f>
      </c>
      <c r="I13" s="4" t="s">
        <f>Y13</f>
      </c>
      <c r="J13" s="4" t="s">
        <f>AC13</f>
      </c>
      <c r="K13" s="1"/>
      <c r="L13" s="2" t="n">
        <v>1.0</v>
      </c>
      <c r="M13" s="2" t="n">
        <v>1.0</v>
      </c>
      <c r="N13" s="4" t="s">
        <f>M13-L13</f>
      </c>
      <c r="O13" s="0"/>
      <c r="P13" s="2" t="s">
        <f>CEILING($D13/12,1)+1</f>
      </c>
      <c r="Q13" s="2" t="s">
        <f>E13</f>
      </c>
      <c r="R13" s="2" t="s">
        <f>Q13-P13</f>
      </c>
      <c r="S13" s="2"/>
      <c r="T13" s="2" t="s">
        <f>CEILING($D13*0.5/12,1)+1</f>
      </c>
      <c r="U13" s="2" t="n">
        <v>17.0</v>
      </c>
      <c r="V13" s="4" t="s">
        <f>U13-T13</f>
      </c>
      <c r="W13" s="2" t="s">
        <f>CEILING($D13*0.8/12,1)+1</f>
      </c>
      <c r="X13" s="2" t="n">
        <v>21.0</v>
      </c>
      <c r="Y13" s="4" t="s">
        <f>X13-W13</f>
      </c>
      <c r="Z13" s="2"/>
      <c r="AA13" s="2" t="n">
        <v>1.0</v>
      </c>
      <c r="AB13" s="2" t="n">
        <v>9.0</v>
      </c>
      <c r="AC13" s="4" t="s">
        <f>AB13-AA13</f>
      </c>
    </row>
    <row r="14" ht="15.0" customHeight="true">
      <c r="A14" s="0" t="s">
        <v>1077</v>
      </c>
      <c r="B14" s="0"/>
      <c r="C14" s="8"/>
      <c r="D14" s="2" t="n">
        <v>32.0</v>
      </c>
      <c r="E14" s="2" t="n">
        <v>13.0</v>
      </c>
      <c r="F14" s="4" t="s">
        <f>N14</f>
      </c>
      <c r="G14" s="4" t="s">
        <f>R14</f>
      </c>
      <c r="H14" s="4" t="s">
        <f>V14</f>
      </c>
      <c r="I14" s="4" t="s">
        <f>Y14</f>
      </c>
      <c r="J14" s="4" t="s">
        <f>AC14</f>
      </c>
      <c r="K14" s="1"/>
      <c r="L14" s="2" t="n">
        <v>1.0</v>
      </c>
      <c r="M14" s="2" t="n">
        <v>1.0</v>
      </c>
      <c r="N14" s="4" t="s">
        <f>M14-L14</f>
      </c>
      <c r="O14" s="0"/>
      <c r="P14" s="2" t="s">
        <f>CEILING($D14/12,1)+1</f>
      </c>
      <c r="Q14" s="2" t="s">
        <f>E14</f>
      </c>
      <c r="R14" s="2" t="s">
        <f>Q14-P14</f>
      </c>
      <c r="S14" s="2"/>
      <c r="T14" s="2" t="s">
        <f>CEILING($D14*0.5/12,1)+1</f>
      </c>
      <c r="U14" s="2" t="n">
        <v>3.0</v>
      </c>
      <c r="V14" s="4" t="s">
        <f>U14-T14</f>
      </c>
      <c r="W14" s="2" t="s">
        <f>CEILING($D14*0.8/12,1)+1</f>
      </c>
      <c r="X14" s="2" t="n">
        <v>5.0</v>
      </c>
      <c r="Y14" s="4" t="s">
        <f>X14-W14</f>
      </c>
      <c r="Z14" s="2"/>
      <c r="AA14" s="2" t="n">
        <v>1.0</v>
      </c>
      <c r="AB14" s="2" t="n">
        <v>0.0</v>
      </c>
      <c r="AC14" s="4" t="s">
        <f>AB14-AA14</f>
      </c>
    </row>
    <row r="15" ht="15.0" customHeight="true">
      <c r="A15" s="0" t="s">
        <v>1116</v>
      </c>
      <c r="B15" s="0"/>
      <c r="C15" s="8"/>
      <c r="D15" s="2" t="n">
        <v>92.0</v>
      </c>
      <c r="E15" s="2" t="n">
        <v>31.0</v>
      </c>
      <c r="F15" s="4" t="s">
        <f>N15</f>
      </c>
      <c r="G15" s="4" t="s">
        <f>R15</f>
      </c>
      <c r="H15" s="4" t="s">
        <f>V15</f>
      </c>
      <c r="I15" s="4" t="s">
        <f>Y15</f>
      </c>
      <c r="J15" s="4" t="s">
        <f>AC15</f>
      </c>
      <c r="K15" s="1"/>
      <c r="L15" s="2" t="n">
        <v>1.0</v>
      </c>
      <c r="M15" s="2" t="n">
        <v>1.0</v>
      </c>
      <c r="N15" s="4" t="s">
        <f>M15-L15</f>
      </c>
      <c r="O15" s="0"/>
      <c r="P15" s="2" t="s">
        <f>CEILING($D15/12,1)+1</f>
      </c>
      <c r="Q15" s="2" t="s">
        <f>E15</f>
      </c>
      <c r="R15" s="2" t="s">
        <f>Q15-P15</f>
      </c>
      <c r="S15" s="2"/>
      <c r="T15" s="2" t="s">
        <f>CEILING($D15*0.5/12,1)+1</f>
      </c>
      <c r="U15" s="2" t="n">
        <v>13.0</v>
      </c>
      <c r="V15" s="4" t="s">
        <f>U15-T15</f>
      </c>
      <c r="W15" s="2" t="s">
        <f>CEILING($D15*0.8/12,1)+1</f>
      </c>
      <c r="X15" s="2" t="n">
        <v>15.0</v>
      </c>
      <c r="Y15" s="4" t="s">
        <f>X15-W15</f>
      </c>
      <c r="Z15" s="2"/>
      <c r="AA15" s="2" t="n">
        <v>1.0</v>
      </c>
      <c r="AB15" s="2" t="n">
        <v>11.0</v>
      </c>
      <c r="AC15" s="4" t="s">
        <f>AB15-AA15</f>
      </c>
    </row>
    <row r="16" ht="15.0" customHeight="true">
      <c r="A16" s="0" t="s">
        <v>1203</v>
      </c>
      <c r="B16" s="0"/>
      <c r="C16" s="8"/>
      <c r="D16" s="2" t="n">
        <v>60.0</v>
      </c>
      <c r="E16" s="2" t="n">
        <v>16.0</v>
      </c>
      <c r="F16" s="4" t="s">
        <f>N16</f>
      </c>
      <c r="G16" s="4" t="s">
        <f>R16</f>
      </c>
      <c r="H16" s="4" t="s">
        <f>V16</f>
      </c>
      <c r="I16" s="4" t="s">
        <f>Y16</f>
      </c>
      <c r="J16" s="4" t="s">
        <f>AC16</f>
      </c>
      <c r="K16" s="1"/>
      <c r="L16" s="2" t="n">
        <v>1.0</v>
      </c>
      <c r="M16" s="2" t="n">
        <v>1.0</v>
      </c>
      <c r="N16" s="4" t="s">
        <f>M16-L16</f>
      </c>
      <c r="O16" s="0"/>
      <c r="P16" s="2" t="s">
        <f>CEILING($D16/12,1)+1</f>
      </c>
      <c r="Q16" s="2" t="s">
        <f>E16</f>
      </c>
      <c r="R16" s="2" t="s">
        <f>Q16-P16</f>
      </c>
      <c r="S16" s="2"/>
      <c r="T16" s="2" t="s">
        <f>CEILING($D16*0.5/12,1)+1</f>
      </c>
      <c r="U16" s="2" t="n">
        <v>2.0</v>
      </c>
      <c r="V16" s="4" t="s">
        <f>U16-T16</f>
      </c>
      <c r="W16" s="2" t="s">
        <f>CEILING($D16*0.8/12,1)+1</f>
      </c>
      <c r="X16" s="2" t="n">
        <v>4.0</v>
      </c>
      <c r="Y16" s="4" t="s">
        <f>X16-W16</f>
      </c>
      <c r="Z16" s="2"/>
      <c r="AA16" s="2" t="n">
        <v>1.0</v>
      </c>
      <c r="AB16" s="2" t="n">
        <v>1.0</v>
      </c>
      <c r="AC16" s="4" t="s">
        <f>AB16-AA16</f>
      </c>
    </row>
    <row r="17" ht="15.0" customHeight="true">
      <c r="C17" s="8"/>
      <c r="E17" s="2"/>
      <c r="F17" s="0"/>
    </row>
  </sheetData>
  <autoFilter ref="A3:AC3" xr:uid="{F1643007-F47A-4C54-B53D-29E20FD13BC4}"/>
  <mergeCells>
    <mergeCell ref="L1:N1"/>
    <mergeCell ref="P1:R1"/>
    <mergeCell ref="T1:V1"/>
    <mergeCell ref="W1:Y1"/>
    <mergeCell ref="AA1:AC1"/>
  </mergeCells>
  <conditionalFormatting sqref="F4:F65536">
    <cfRule type="cellIs" dxfId="28" priority="9" operator="lessThan">
      <formula>0</formula>
    </cfRule>
  </conditionalFormatting>
  <conditionalFormatting sqref="G4:G65536">
    <cfRule type="cellIs" dxfId="27" priority="8" operator="lessThan">
      <formula>0</formula>
    </cfRule>
  </conditionalFormatting>
  <conditionalFormatting sqref="H4:H65536">
    <cfRule type="cellIs" dxfId="26" priority="7" operator="lessThan">
      <formula>0</formula>
    </cfRule>
  </conditionalFormatting>
  <conditionalFormatting sqref="I4:I65536">
    <cfRule type="cellIs" dxfId="25" priority="6" operator="lessThan">
      <formula>0</formula>
    </cfRule>
  </conditionalFormatting>
  <conditionalFormatting sqref="J4:J65536">
    <cfRule type="cellIs" dxfId="24" priority="5" operator="lessThan">
      <formula>0</formula>
    </cfRule>
  </conditionalFormatting>
  <conditionalFormatting sqref="N4:N65536">
    <cfRule type="cellIs" dxfId="23" priority="4" operator="lessThan">
      <formula>0</formula>
    </cfRule>
  </conditionalFormatting>
  <conditionalFormatting sqref="V4:V65536">
    <cfRule type="cellIs" dxfId="22" priority="3" operator="lessThan">
      <formula>0</formula>
    </cfRule>
  </conditionalFormatting>
  <conditionalFormatting sqref="Y4:Y65536">
    <cfRule type="cellIs" dxfId="21" priority="2" operator="lessThan">
      <formula>0</formula>
    </cfRule>
  </conditionalFormatting>
  <conditionalFormatting sqref="AC4:AC65536">
    <cfRule type="cellIs" dxfId="20" priority="1" operator="lessThan">
      <formula>0</formula>
    </cfRule>
  </conditionalFormatting>
  <pageMargins left="0.7" right="0.7" top="0.75" bottom="0.75" header="0.3" footer="0.3"/>
  <pageSetup paperSize="9" orientation="portrait" r:id="rId1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customWidth="true" width="61.42578125" collapsed="false"/>
    <col min="2" max="2" customWidth="true" style="2" width="16.85546875" collapsed="false"/>
    <col min="3" max="3" customWidth="true" style="2" width="17.28515625" collapsed="false"/>
    <col min="4" max="4" customWidth="true" style="2" width="13.28515625" collapsed="false"/>
    <col min="5" max="5" customWidth="true" style="2" width="12.42578125" collapsed="false"/>
    <col min="6" max="6" customWidth="true" style="2" width="6.5703125" collapsed="false"/>
    <col min="7" max="7" customWidth="true" width="9.5703125" collapsed="false"/>
    <col min="8" max="8" customWidth="true" style="2" width="13.85546875" collapsed="false"/>
    <col min="9" max="9" customWidth="true" style="2" width="10.42578125" collapsed="false"/>
    <col min="10" max="10" customWidth="true" style="2" width="11.28515625" collapsed="false"/>
    <col min="11" max="11" customWidth="true" style="2" width="7.5703125" collapsed="false"/>
    <col min="12" max="12" customWidth="true" style="2" width="5.140625" collapsed="false"/>
    <col min="13" max="13" bestFit="true" customWidth="true" style="35" width="9.140625" collapsed="false"/>
    <col min="14" max="14" bestFit="true" customWidth="true" style="35" width="6.42578125" collapsed="false"/>
    <col min="15" max="15" bestFit="true" customWidth="true" style="35" width="5.7109375" collapsed="false"/>
    <col min="16" max="16" customWidth="true" width="4.85546875" collapsed="false"/>
    <col min="17" max="17" bestFit="true" customWidth="true" style="2" width="9.140625" collapsed="false"/>
    <col min="18" max="18" customWidth="true" style="2" width="7.0" collapsed="false"/>
    <col min="19" max="19" customWidth="true" style="2" width="7.85546875" collapsed="false"/>
    <col min="20" max="20" customWidth="true" width="5.5703125" collapsed="false"/>
    <col min="21" max="21" bestFit="true" customWidth="true" style="2" width="9.140625" collapsed="false"/>
    <col min="22" max="22" bestFit="true" customWidth="true" style="2" width="6.42578125" collapsed="false"/>
    <col min="23" max="23" customWidth="true" style="2" width="9.140625" collapsed="false"/>
    <col min="24" max="24" customWidth="true" width="4.85546875" collapsed="false"/>
    <col min="25" max="25" bestFit="true" customWidth="true" style="2" width="9.140625" collapsed="false"/>
    <col min="26" max="26" bestFit="true" customWidth="true" style="2" width="6.42578125" collapsed="false"/>
    <col min="27" max="27" customWidth="true" style="2" width="12.5703125" collapsed="false"/>
    <col min="28" max="28" customWidth="true" width="5.5703125" collapsed="false"/>
    <col min="29" max="29" bestFit="true" customWidth="true" style="2" width="9.140625" collapsed="false"/>
    <col min="30" max="30" bestFit="true" customWidth="true" style="2" width="6.42578125" collapsed="false"/>
    <col min="31" max="31" bestFit="true" customWidth="true" style="2" width="4.85546875" collapsed="false"/>
  </cols>
  <sheetData>
    <row r="1" spans="1:31" ht="73.5" customHeight="1" thickBot="1" x14ac:dyDescent="0.3">
      <c r="A1" s="53"/>
      <c r="B1" s="54"/>
      <c r="C1" s="54"/>
      <c r="D1" s="54"/>
      <c r="E1" s="55"/>
      <c r="G1" s="15" t="s">
        <v>153</v>
      </c>
      <c r="H1" s="15" t="s">
        <v>155</v>
      </c>
      <c r="I1" s="15" t="s">
        <v>156</v>
      </c>
      <c r="J1" s="15" t="s">
        <v>154</v>
      </c>
      <c r="K1" s="15" t="s">
        <v>27</v>
      </c>
      <c r="L1" s="21" t="s">
        <v>76</v>
      </c>
      <c r="M1" s="52" t="s">
        <v>58</v>
      </c>
      <c r="N1" s="48"/>
      <c r="O1" s="49"/>
      <c r="P1" s="21" t="s">
        <v>76</v>
      </c>
      <c r="Q1" s="47" t="s">
        <v>158</v>
      </c>
      <c r="R1" s="50"/>
      <c r="S1" s="51"/>
      <c r="T1" s="31"/>
      <c r="U1" s="47" t="s">
        <v>157</v>
      </c>
      <c r="V1" s="50"/>
      <c r="W1" s="51"/>
      <c r="X1" s="44"/>
      <c r="Y1" s="47" t="s">
        <v>159</v>
      </c>
      <c r="Z1" s="50"/>
      <c r="AA1" s="51"/>
      <c r="AB1" s="21" t="s">
        <v>76</v>
      </c>
      <c r="AC1" s="52" t="s">
        <v>42</v>
      </c>
      <c r="AD1" s="48"/>
      <c r="AE1" s="49"/>
    </row>
    <row r="2" spans="1:31" ht="16.5" customHeight="1" thickBot="1" x14ac:dyDescent="0.3">
      <c r="A2" s="41"/>
      <c r="B2" s="36"/>
      <c r="C2" s="36"/>
      <c r="D2" s="36"/>
      <c r="E2" s="42"/>
      <c r="G2" s="41"/>
      <c r="H2" s="36"/>
      <c r="I2" s="36"/>
      <c r="J2" s="36"/>
      <c r="K2" s="42"/>
      <c r="L2" s="21"/>
      <c r="M2" s="39"/>
      <c r="N2" s="10"/>
      <c r="O2" s="40"/>
      <c r="P2" s="21"/>
      <c r="Q2" s="37"/>
      <c r="R2" s="31"/>
      <c r="S2" s="38"/>
      <c r="T2" s="31"/>
      <c r="U2" s="37"/>
      <c r="V2" s="31"/>
      <c r="W2" s="38"/>
      <c r="X2" s="31"/>
      <c r="Y2" s="37"/>
      <c r="Z2" s="31"/>
      <c r="AA2" s="38"/>
      <c r="AB2" s="21"/>
      <c r="AC2" s="39"/>
      <c r="AD2" s="10"/>
      <c r="AE2" s="40"/>
    </row>
    <row r="3" spans="1:31" s="20" customFormat="1" ht="12.75" thickBot="1" x14ac:dyDescent="0.3">
      <c r="A3" s="24" t="s">
        <v>18</v>
      </c>
      <c r="B3" s="15" t="s">
        <v>82</v>
      </c>
      <c r="C3" s="15" t="s">
        <v>68</v>
      </c>
      <c r="D3" s="15" t="s">
        <v>19</v>
      </c>
      <c r="E3" s="15" t="s">
        <v>20</v>
      </c>
      <c r="F3" s="45" t="s">
        <v>76</v>
      </c>
      <c r="G3" s="46" t="s">
        <v>98</v>
      </c>
      <c r="H3" s="46" t="s">
        <v>99</v>
      </c>
      <c r="I3" s="46" t="s">
        <v>100</v>
      </c>
      <c r="J3" s="46" t="s">
        <v>101</v>
      </c>
      <c r="K3" s="46" t="s">
        <v>102</v>
      </c>
      <c r="L3" s="45" t="s">
        <v>76</v>
      </c>
      <c r="M3" s="22" t="s">
        <v>61</v>
      </c>
      <c r="N3" s="22" t="s">
        <v>62</v>
      </c>
      <c r="O3" s="22" t="s">
        <v>98</v>
      </c>
      <c r="P3" s="45" t="s">
        <v>76</v>
      </c>
      <c r="Q3" s="22" t="s">
        <v>61</v>
      </c>
      <c r="R3" s="22" t="s">
        <v>62</v>
      </c>
      <c r="S3" s="22" t="s">
        <v>98</v>
      </c>
      <c r="T3" s="45" t="s">
        <v>76</v>
      </c>
      <c r="U3" s="22" t="s">
        <v>61</v>
      </c>
      <c r="V3" s="22" t="s">
        <v>62</v>
      </c>
      <c r="W3" s="22" t="s">
        <v>98</v>
      </c>
      <c r="X3" s="45" t="s">
        <v>76</v>
      </c>
      <c r="Y3" s="22" t="s">
        <v>61</v>
      </c>
      <c r="Z3" s="22" t="s">
        <v>62</v>
      </c>
      <c r="AA3" s="22" t="s">
        <v>98</v>
      </c>
      <c r="AB3" s="45" t="s">
        <v>76</v>
      </c>
      <c r="AC3" s="22" t="s">
        <v>61</v>
      </c>
      <c r="AD3" s="22" t="s">
        <v>62</v>
      </c>
      <c r="AE3" s="22" t="s">
        <v>98</v>
      </c>
    </row>
    <row r="4" spans="1:31" x14ac:dyDescent="0.25">
      <c r="A4" t="s">
        <v>201</v>
      </c>
      <c r="B4" s="11" t="s">
        <v>202</v>
      </c>
      <c r="C4" s="4" t="s">
        <v>202</v>
      </c>
      <c r="D4" s="4" t="n">
        <v>0.0</v>
      </c>
      <c r="E4" s="4" t="n">
        <v>23.0</v>
      </c>
      <c r="F4"/>
      <c r="G4" s="2" t="s">
        <f>O4</f>
      </c>
      <c r="H4" s="2" t="s">
        <f>S4</f>
      </c>
      <c r="I4" s="2" t="s">
        <f>W4</f>
      </c>
      <c r="J4" s="2" t="s">
        <f>AA4</f>
      </c>
      <c r="K4" s="2" t="s">
        <f>AE4</f>
      </c>
      <c r="L4" s="1"/>
      <c r="M4" s="35" t="s">
        <f>IF($B4=$C4,0,IF(ROUND((VALUE(C4)-VALUE(B4))/10,0)=4,0,1))</f>
      </c>
      <c r="N4" s="35" t="n">
        <v>1.0</v>
      </c>
      <c r="O4" s="2" t="s">
        <f>N4-M4</f>
      </c>
      <c r="P4"/>
      <c r="Q4" s="2" t="s">
        <f>CEILING($D4/12,1)+IF(ROUND((VALUE(C4)-VALUE(B4))/10,0)=3,0,1)</f>
      </c>
      <c r="R4" s="35" t="s">
        <f>E4</f>
      </c>
      <c r="S4" s="2" t="s">
        <f>R4-Q4</f>
      </c>
      <c r="T4"/>
      <c r="U4" s="2" t="s">
        <f>CEILING($D4*0.5/12,1)+IF(ROUND((VALUE(C4)-VALUE(B4))/10,0)=3,0,1)</f>
      </c>
      <c r="V4" s="2" t="n">
        <v>18.0</v>
      </c>
      <c r="W4" s="2" t="s">
        <f>V4-U4</f>
      </c>
      <c r="X4"/>
      <c r="Y4" s="2" t="s">
        <f>CEILING($D4*0.8/12,1)+IF(ROUND((VALUE(C4)-VALUE(B4))/10,0)=3,0,1)</f>
      </c>
      <c r="Z4" s="2" t="n">
        <v>18.0</v>
      </c>
      <c r="AA4" s="2" t="s">
        <f>Z4-Y4</f>
      </c>
      <c r="AB4"/>
      <c r="AC4" s="2">
        <v>1</v>
      </c>
      <c r="AD4" s="2" t="n">
        <v>8.0</v>
      </c>
      <c r="AE4" s="2" t="s">
        <f>AD4-AC4</f>
      </c>
    </row>
    <row r="5" ht="15.0" customHeight="true">
      <c r="A5" s="0" t="s">
        <v>287</v>
      </c>
      <c r="B5" s="11" t="s">
        <v>288</v>
      </c>
      <c r="C5" s="4" t="s">
        <v>288</v>
      </c>
      <c r="D5" s="4" t="n">
        <v>0.0</v>
      </c>
      <c r="E5" s="4" t="n">
        <v>5.0</v>
      </c>
      <c r="F5" s="0"/>
      <c r="G5" s="2" t="s">
        <f>O5</f>
      </c>
      <c r="H5" s="2" t="s">
        <f>S5</f>
      </c>
      <c r="I5" s="2" t="s">
        <f>W5</f>
      </c>
      <c r="J5" s="2" t="s">
        <f>AA5</f>
      </c>
      <c r="K5" s="2" t="s">
        <f>AE5</f>
      </c>
      <c r="L5" s="1"/>
      <c r="M5" s="35" t="s">
        <f>IF($B5=$C5,0,IF(ROUND((VALUE(C5)-VALUE(B5))/10,0)=4,0,1))</f>
      </c>
      <c r="N5" s="35" t="n">
        <v>1.0</v>
      </c>
      <c r="O5" s="2" t="s">
        <f>N5-M5</f>
      </c>
      <c r="P5" s="0"/>
      <c r="Q5" s="2" t="s">
        <f>CEILING($D5/12,1)+IF(ROUND((VALUE(C5)-VALUE(B5))/10,0)=3,0,1)</f>
      </c>
      <c r="R5" s="35" t="s">
        <f>E5</f>
      </c>
      <c r="S5" s="2" t="s">
        <f>R5-Q5</f>
      </c>
      <c r="T5" s="0"/>
      <c r="U5" s="2" t="s">
        <f>CEILING($D5*0.5/12,1)+IF(ROUND((VALUE(C5)-VALUE(B5))/10,0)=3,0,1)</f>
      </c>
      <c r="V5" s="2" t="n">
        <v>3.0</v>
      </c>
      <c r="W5" s="2" t="s">
        <f>V5-U5</f>
      </c>
      <c r="X5" s="0"/>
      <c r="Y5" s="2" t="s">
        <f>CEILING($D5*0.8/12,1)+IF(ROUND((VALUE(C5)-VALUE(B5))/10,0)=3,0,1)</f>
      </c>
      <c r="Z5" s="2" t="n">
        <v>3.0</v>
      </c>
      <c r="AA5" s="2" t="s">
        <f>Z5-Y5</f>
      </c>
      <c r="AB5" s="0"/>
      <c r="AC5" s="2" t="n">
        <v>1.0</v>
      </c>
      <c r="AD5" s="2" t="n">
        <v>1.0</v>
      </c>
      <c r="AE5" s="2" t="s">
        <f>AD5-AC5</f>
      </c>
    </row>
    <row r="6" ht="15.0" customHeight="true">
      <c r="A6" s="0" t="s">
        <v>309</v>
      </c>
      <c r="B6" s="11" t="s">
        <v>288</v>
      </c>
      <c r="C6" s="4" t="s">
        <v>310</v>
      </c>
      <c r="D6" s="4" t="n">
        <v>13.0</v>
      </c>
      <c r="E6" s="4" t="n">
        <v>3.0</v>
      </c>
      <c r="F6" s="0"/>
      <c r="G6" s="2" t="s">
        <f>O6</f>
      </c>
      <c r="H6" s="2" t="s">
        <f>S6</f>
      </c>
      <c r="I6" s="2" t="s">
        <f>W6</f>
      </c>
      <c r="J6" s="2" t="s">
        <f>AA6</f>
      </c>
      <c r="K6" s="2" t="s">
        <f>AE6</f>
      </c>
      <c r="L6" s="1"/>
      <c r="M6" s="35" t="s">
        <f>IF($B6=$C6,0,IF(ROUND((VALUE(C6)-VALUE(B6))/10,0)=4,0,1))</f>
      </c>
      <c r="N6" s="35" t="n">
        <v>0.0</v>
      </c>
      <c r="O6" s="2" t="s">
        <f>N6-M6</f>
      </c>
      <c r="P6" s="0"/>
      <c r="Q6" s="2" t="s">
        <f>CEILING($D6/12,1)+IF(ROUND((VALUE(C6)-VALUE(B6))/10,0)=3,0,1)</f>
      </c>
      <c r="R6" s="35" t="s">
        <f>E6</f>
      </c>
      <c r="S6" s="2" t="s">
        <f>R6-Q6</f>
      </c>
      <c r="T6" s="0"/>
      <c r="U6" s="2" t="s">
        <f>CEILING($D6*0.5/12,1)+IF(ROUND((VALUE(C6)-VALUE(B6))/10,0)=3,0,1)</f>
      </c>
      <c r="V6" s="2" t="n">
        <v>1.0</v>
      </c>
      <c r="W6" s="2" t="s">
        <f>V6-U6</f>
      </c>
      <c r="X6" s="0"/>
      <c r="Y6" s="2" t="s">
        <f>CEILING($D6*0.8/12,1)+IF(ROUND((VALUE(C6)-VALUE(B6))/10,0)=3,0,1)</f>
      </c>
      <c r="Z6" s="2" t="n">
        <v>1.0</v>
      </c>
      <c r="AA6" s="2" t="s">
        <f>Z6-Y6</f>
      </c>
      <c r="AB6" s="0"/>
      <c r="AC6" s="2" t="n">
        <v>1.0</v>
      </c>
      <c r="AD6" s="2" t="n">
        <v>0.0</v>
      </c>
      <c r="AE6" s="2" t="s">
        <f>AD6-AC6</f>
      </c>
    </row>
    <row r="7" ht="15.0" customHeight="true">
      <c r="A7" s="0" t="s">
        <v>322</v>
      </c>
      <c r="B7" s="11" t="s">
        <v>288</v>
      </c>
      <c r="C7" s="4" t="s">
        <v>323</v>
      </c>
      <c r="D7" s="4" t="n">
        <v>4.0</v>
      </c>
      <c r="E7" s="4" t="n">
        <v>2.0</v>
      </c>
      <c r="F7" s="0"/>
      <c r="G7" s="2" t="s">
        <f>O7</f>
      </c>
      <c r="H7" s="2" t="s">
        <f>S7</f>
      </c>
      <c r="I7" s="2" t="s">
        <f>W7</f>
      </c>
      <c r="J7" s="2" t="s">
        <f>AA7</f>
      </c>
      <c r="K7" s="2" t="s">
        <f>AE7</f>
      </c>
      <c r="L7" s="1"/>
      <c r="M7" s="35" t="s">
        <f>IF($B7=$C7,0,IF(ROUND((VALUE(C7)-VALUE(B7))/10,0)=4,0,1))</f>
      </c>
      <c r="N7" s="35" t="n">
        <v>1.0</v>
      </c>
      <c r="O7" s="2" t="s">
        <f>N7-M7</f>
      </c>
      <c r="P7" s="0"/>
      <c r="Q7" s="2" t="s">
        <f>CEILING($D7/12,1)+IF(ROUND((VALUE(C7)-VALUE(B7))/10,0)=3,0,1)</f>
      </c>
      <c r="R7" s="35" t="s">
        <f>E7</f>
      </c>
      <c r="S7" s="2" t="s">
        <f>R7-Q7</f>
      </c>
      <c r="T7" s="0"/>
      <c r="U7" s="2" t="s">
        <f>CEILING($D7*0.5/12,1)+IF(ROUND((VALUE(C7)-VALUE(B7))/10,0)=3,0,1)</f>
      </c>
      <c r="V7" s="2" t="n">
        <v>1.0</v>
      </c>
      <c r="W7" s="2" t="s">
        <f>V7-U7</f>
      </c>
      <c r="X7" s="0"/>
      <c r="Y7" s="2" t="s">
        <f>CEILING($D7*0.8/12,1)+IF(ROUND((VALUE(C7)-VALUE(B7))/10,0)=3,0,1)</f>
      </c>
      <c r="Z7" s="2" t="n">
        <v>1.0</v>
      </c>
      <c r="AA7" s="2" t="s">
        <f>Z7-Y7</f>
      </c>
      <c r="AB7" s="0"/>
      <c r="AC7" s="2" t="n">
        <v>1.0</v>
      </c>
      <c r="AD7" s="2" t="n">
        <v>1.0</v>
      </c>
      <c r="AE7" s="2" t="s">
        <f>AD7-AC7</f>
      </c>
    </row>
    <row r="8" ht="15.0" customHeight="true">
      <c r="A8" s="0" t="s">
        <v>1423</v>
      </c>
      <c r="B8" s="11" t="s">
        <v>288</v>
      </c>
      <c r="C8" s="4" t="s">
        <v>1424</v>
      </c>
      <c r="D8" s="4" t="n">
        <v>1.0</v>
      </c>
      <c r="E8" s="4" t="n">
        <v>0.0</v>
      </c>
      <c r="F8" s="0"/>
      <c r="G8" s="2" t="s">
        <f>O8</f>
      </c>
      <c r="H8" s="2" t="s">
        <f>S8</f>
      </c>
      <c r="I8" s="2" t="s">
        <f>W8</f>
      </c>
      <c r="J8" s="2" t="s">
        <f>AA8</f>
      </c>
      <c r="K8" s="2" t="s">
        <f>AE8</f>
      </c>
      <c r="L8" s="1"/>
      <c r="M8" s="35" t="s">
        <f>IF($B8=$C8,0,IF(ROUND((VALUE(C8)-VALUE(B8))/10,0)=4,0,1))</f>
      </c>
      <c r="N8" s="35" t="n">
        <v>0.0</v>
      </c>
      <c r="O8" s="2" t="s">
        <f>N8-M8</f>
      </c>
      <c r="P8" s="0"/>
      <c r="Q8" s="2" t="s">
        <f>CEILING($D8/12,1)+IF(ROUND((VALUE(C8)-VALUE(B8))/10,0)=3,0,1)</f>
      </c>
      <c r="R8" s="35" t="s">
        <f>E8</f>
      </c>
      <c r="S8" s="2" t="s">
        <f>R8-Q8</f>
      </c>
      <c r="T8" s="0"/>
      <c r="U8" s="2" t="s">
        <f>CEILING($D8*0.5/12,1)+IF(ROUND((VALUE(C8)-VALUE(B8))/10,0)=3,0,1)</f>
      </c>
      <c r="V8" s="2" t="n">
        <v>0.0</v>
      </c>
      <c r="W8" s="2" t="s">
        <f>V8-U8</f>
      </c>
      <c r="X8" s="0"/>
      <c r="Y8" s="2" t="s">
        <f>CEILING($D8*0.8/12,1)+IF(ROUND((VALUE(C8)-VALUE(B8))/10,0)=3,0,1)</f>
      </c>
      <c r="Z8" s="2" t="n">
        <v>0.0</v>
      </c>
      <c r="AA8" s="2" t="s">
        <f>Z8-Y8</f>
      </c>
      <c r="AB8" s="0"/>
      <c r="AC8" s="2" t="n">
        <v>1.0</v>
      </c>
      <c r="AD8" s="2" t="n">
        <v>0.0</v>
      </c>
      <c r="AE8" s="2" t="s">
        <f>AD8-AC8</f>
      </c>
    </row>
    <row r="9" ht="15.0" customHeight="true">
      <c r="A9" s="0" t="s">
        <v>331</v>
      </c>
      <c r="B9" s="11" t="s">
        <v>288</v>
      </c>
      <c r="C9" s="4" t="s">
        <v>332</v>
      </c>
      <c r="D9" s="4" t="n">
        <v>5.0</v>
      </c>
      <c r="E9" s="4" t="n">
        <v>1.0</v>
      </c>
      <c r="F9" s="0"/>
      <c r="G9" s="2" t="s">
        <f>O9</f>
      </c>
      <c r="H9" s="2" t="s">
        <f>S9</f>
      </c>
      <c r="I9" s="2" t="s">
        <f>W9</f>
      </c>
      <c r="J9" s="2" t="s">
        <f>AA9</f>
      </c>
      <c r="K9" s="2" t="s">
        <f>AE9</f>
      </c>
      <c r="L9" s="1"/>
      <c r="M9" s="35" t="s">
        <f>IF($B9=$C9,0,IF(ROUND((VALUE(C9)-VALUE(B9))/10,0)=4,0,1))</f>
      </c>
      <c r="N9" s="35" t="n">
        <v>0.0</v>
      </c>
      <c r="O9" s="2" t="s">
        <f>N9-M9</f>
      </c>
      <c r="P9" s="0"/>
      <c r="Q9" s="2" t="s">
        <f>CEILING($D9/12,1)+IF(ROUND((VALUE(C9)-VALUE(B9))/10,0)=3,0,1)</f>
      </c>
      <c r="R9" s="35" t="s">
        <f>E9</f>
      </c>
      <c r="S9" s="2" t="s">
        <f>R9-Q9</f>
      </c>
      <c r="T9" s="0"/>
      <c r="U9" s="2" t="s">
        <f>CEILING($D9*0.5/12,1)+IF(ROUND((VALUE(C9)-VALUE(B9))/10,0)=3,0,1)</f>
      </c>
      <c r="V9" s="2" t="n">
        <v>0.0</v>
      </c>
      <c r="W9" s="2" t="s">
        <f>V9-U9</f>
      </c>
      <c r="X9" s="0"/>
      <c r="Y9" s="2" t="s">
        <f>CEILING($D9*0.8/12,1)+IF(ROUND((VALUE(C9)-VALUE(B9))/10,0)=3,0,1)</f>
      </c>
      <c r="Z9" s="2" t="n">
        <v>0.0</v>
      </c>
      <c r="AA9" s="2" t="s">
        <f>Z9-Y9</f>
      </c>
      <c r="AB9" s="0"/>
      <c r="AC9" s="2" t="n">
        <v>1.0</v>
      </c>
      <c r="AD9" s="2" t="n">
        <v>0.0</v>
      </c>
      <c r="AE9" s="2" t="s">
        <f>AD9-AC9</f>
      </c>
    </row>
    <row r="10" ht="15.0" customHeight="true">
      <c r="A10" s="0" t="s">
        <v>337</v>
      </c>
      <c r="B10" s="11" t="s">
        <v>338</v>
      </c>
      <c r="C10" s="4" t="s">
        <v>338</v>
      </c>
      <c r="D10" s="4" t="n">
        <v>0.0</v>
      </c>
      <c r="E10" s="4" t="n">
        <v>13.0</v>
      </c>
      <c r="F10" s="0"/>
      <c r="G10" s="2" t="s">
        <f>O10</f>
      </c>
      <c r="H10" s="2" t="s">
        <f>S10</f>
      </c>
      <c r="I10" s="2" t="s">
        <f>W10</f>
      </c>
      <c r="J10" s="2" t="s">
        <f>AA10</f>
      </c>
      <c r="K10" s="2" t="s">
        <f>AE10</f>
      </c>
      <c r="L10" s="1"/>
      <c r="M10" s="35" t="s">
        <f>IF($B10=$C10,0,IF(ROUND((VALUE(C10)-VALUE(B10))/10,0)=4,0,1))</f>
      </c>
      <c r="N10" s="35" t="n">
        <v>1.0</v>
      </c>
      <c r="O10" s="2" t="s">
        <f>N10-M10</f>
      </c>
      <c r="P10" s="0"/>
      <c r="Q10" s="2" t="s">
        <f>CEILING($D10/12,1)+IF(ROUND((VALUE(C10)-VALUE(B10))/10,0)=3,0,1)</f>
      </c>
      <c r="R10" s="35" t="s">
        <f>E10</f>
      </c>
      <c r="S10" s="2" t="s">
        <f>R10-Q10</f>
      </c>
      <c r="T10" s="0"/>
      <c r="U10" s="2" t="s">
        <f>CEILING($D10*0.5/12,1)+IF(ROUND((VALUE(C10)-VALUE(B10))/10,0)=3,0,1)</f>
      </c>
      <c r="V10" s="2" t="n">
        <v>5.0</v>
      </c>
      <c r="W10" s="2" t="s">
        <f>V10-U10</f>
      </c>
      <c r="X10" s="0"/>
      <c r="Y10" s="2" t="s">
        <f>CEILING($D10*0.8/12,1)+IF(ROUND((VALUE(C10)-VALUE(B10))/10,0)=3,0,1)</f>
      </c>
      <c r="Z10" s="2" t="n">
        <v>5.0</v>
      </c>
      <c r="AA10" s="2" t="s">
        <f>Z10-Y10</f>
      </c>
      <c r="AB10" s="0"/>
      <c r="AC10" s="2" t="n">
        <v>1.0</v>
      </c>
      <c r="AD10" s="2" t="n">
        <v>1.0</v>
      </c>
      <c r="AE10" s="2" t="s">
        <f>AD10-AC10</f>
      </c>
    </row>
    <row r="11" ht="15.0" customHeight="true">
      <c r="A11" s="0" t="s">
        <v>373</v>
      </c>
      <c r="B11" s="11" t="s">
        <v>338</v>
      </c>
      <c r="C11" s="4" t="s">
        <v>374</v>
      </c>
      <c r="D11" s="4" t="n">
        <v>20.0</v>
      </c>
      <c r="E11" s="4" t="n">
        <v>5.0</v>
      </c>
      <c r="F11" s="0"/>
      <c r="G11" s="2" t="s">
        <f>O11</f>
      </c>
      <c r="H11" s="2" t="s">
        <f>S11</f>
      </c>
      <c r="I11" s="2" t="s">
        <f>W11</f>
      </c>
      <c r="J11" s="2" t="s">
        <f>AA11</f>
      </c>
      <c r="K11" s="2" t="s">
        <f>AE11</f>
      </c>
      <c r="L11" s="1"/>
      <c r="M11" s="35" t="s">
        <f>IF($B11=$C11,0,IF(ROUND((VALUE(C11)-VALUE(B11))/10,0)=4,0,1))</f>
      </c>
      <c r="N11" s="35" t="n">
        <v>0.0</v>
      </c>
      <c r="O11" s="2" t="s">
        <f>N11-M11</f>
      </c>
      <c r="P11" s="0"/>
      <c r="Q11" s="2" t="s">
        <f>CEILING($D11/12,1)+IF(ROUND((VALUE(C11)-VALUE(B11))/10,0)=3,0,1)</f>
      </c>
      <c r="R11" s="35" t="s">
        <f>E11</f>
      </c>
      <c r="S11" s="2" t="s">
        <f>R11-Q11</f>
      </c>
      <c r="T11" s="0"/>
      <c r="U11" s="2" t="s">
        <f>CEILING($D11*0.5/12,1)+IF(ROUND((VALUE(C11)-VALUE(B11))/10,0)=3,0,1)</f>
      </c>
      <c r="V11" s="2" t="n">
        <v>2.0</v>
      </c>
      <c r="W11" s="2" t="s">
        <f>V11-U11</f>
      </c>
      <c r="X11" s="0"/>
      <c r="Y11" s="2" t="s">
        <f>CEILING($D11*0.8/12,1)+IF(ROUND((VALUE(C11)-VALUE(B11))/10,0)=3,0,1)</f>
      </c>
      <c r="Z11" s="2" t="n">
        <v>3.0</v>
      </c>
      <c r="AA11" s="2" t="s">
        <f>Z11-Y11</f>
      </c>
      <c r="AB11" s="0"/>
      <c r="AC11" s="2" t="n">
        <v>1.0</v>
      </c>
      <c r="AD11" s="2" t="n">
        <v>0.0</v>
      </c>
      <c r="AE11" s="2" t="s">
        <f>AD11-AC11</f>
      </c>
    </row>
    <row r="12" ht="15.0" customHeight="true">
      <c r="A12" s="0" t="s">
        <v>388</v>
      </c>
      <c r="B12" s="11" t="s">
        <v>338</v>
      </c>
      <c r="C12" s="4" t="s">
        <v>389</v>
      </c>
      <c r="D12" s="4" t="n">
        <v>26.0</v>
      </c>
      <c r="E12" s="4" t="n">
        <v>7.0</v>
      </c>
      <c r="F12" s="0"/>
      <c r="G12" s="2" t="s">
        <f>O12</f>
      </c>
      <c r="H12" s="2" t="s">
        <f>S12</f>
      </c>
      <c r="I12" s="2" t="s">
        <f>W12</f>
      </c>
      <c r="J12" s="2" t="s">
        <f>AA12</f>
      </c>
      <c r="K12" s="2" t="s">
        <f>AE12</f>
      </c>
      <c r="L12" s="1"/>
      <c r="M12" s="35" t="s">
        <f>IF($B12=$C12,0,IF(ROUND((VALUE(C12)-VALUE(B12))/10,0)=4,0,1))</f>
      </c>
      <c r="N12" s="35" t="n">
        <v>0.0</v>
      </c>
      <c r="O12" s="2" t="s">
        <f>N12-M12</f>
      </c>
      <c r="P12" s="0"/>
      <c r="Q12" s="2" t="s">
        <f>CEILING($D12/12,1)+IF(ROUND((VALUE(C12)-VALUE(B12))/10,0)=3,0,1)</f>
      </c>
      <c r="R12" s="35" t="s">
        <f>E12</f>
      </c>
      <c r="S12" s="2" t="s">
        <f>R12-Q12</f>
      </c>
      <c r="T12" s="0"/>
      <c r="U12" s="2" t="s">
        <f>CEILING($D12*0.5/12,1)+IF(ROUND((VALUE(C12)-VALUE(B12))/10,0)=3,0,1)</f>
      </c>
      <c r="V12" s="2" t="n">
        <v>4.0</v>
      </c>
      <c r="W12" s="2" t="s">
        <f>V12-U12</f>
      </c>
      <c r="X12" s="0"/>
      <c r="Y12" s="2" t="s">
        <f>CEILING($D12*0.8/12,1)+IF(ROUND((VALUE(C12)-VALUE(B12))/10,0)=3,0,1)</f>
      </c>
      <c r="Z12" s="2" t="n">
        <v>5.0</v>
      </c>
      <c r="AA12" s="2" t="s">
        <f>Z12-Y12</f>
      </c>
      <c r="AB12" s="0"/>
      <c r="AC12" s="2" t="n">
        <v>1.0</v>
      </c>
      <c r="AD12" s="2" t="n">
        <v>0.0</v>
      </c>
      <c r="AE12" s="2" t="s">
        <f>AD12-AC12</f>
      </c>
    </row>
    <row r="13" ht="15.0" customHeight="true">
      <c r="A13" s="0" t="s">
        <v>410</v>
      </c>
      <c r="B13" s="11" t="s">
        <v>338</v>
      </c>
      <c r="C13" s="4" t="s">
        <v>411</v>
      </c>
      <c r="D13" s="4" t="n">
        <v>7.0</v>
      </c>
      <c r="E13" s="4" t="n">
        <v>2.0</v>
      </c>
      <c r="F13" s="0"/>
      <c r="G13" s="2" t="s">
        <f>O13</f>
      </c>
      <c r="H13" s="2" t="s">
        <f>S13</f>
      </c>
      <c r="I13" s="2" t="s">
        <f>W13</f>
      </c>
      <c r="J13" s="2" t="s">
        <f>AA13</f>
      </c>
      <c r="K13" s="2" t="s">
        <f>AE13</f>
      </c>
      <c r="L13" s="1"/>
      <c r="M13" s="35" t="s">
        <f>IF($B13=$C13,0,IF(ROUND((VALUE(C13)-VALUE(B13))/10,0)=4,0,1))</f>
      </c>
      <c r="N13" s="35" t="n">
        <v>0.0</v>
      </c>
      <c r="O13" s="2" t="s">
        <f>N13-M13</f>
      </c>
      <c r="P13" s="0"/>
      <c r="Q13" s="2" t="s">
        <f>CEILING($D13/12,1)+IF(ROUND((VALUE(C13)-VALUE(B13))/10,0)=3,0,1)</f>
      </c>
      <c r="R13" s="35" t="s">
        <f>E13</f>
      </c>
      <c r="S13" s="2" t="s">
        <f>R13-Q13</f>
      </c>
      <c r="T13" s="0"/>
      <c r="U13" s="2" t="s">
        <f>CEILING($D13*0.5/12,1)+IF(ROUND((VALUE(C13)-VALUE(B13))/10,0)=3,0,1)</f>
      </c>
      <c r="V13" s="2" t="n">
        <v>1.0</v>
      </c>
      <c r="W13" s="2" t="s">
        <f>V13-U13</f>
      </c>
      <c r="X13" s="0"/>
      <c r="Y13" s="2" t="s">
        <f>CEILING($D13*0.8/12,1)+IF(ROUND((VALUE(C13)-VALUE(B13))/10,0)=3,0,1)</f>
      </c>
      <c r="Z13" s="2" t="n">
        <v>1.0</v>
      </c>
      <c r="AA13" s="2" t="s">
        <f>Z13-Y13</f>
      </c>
      <c r="AB13" s="0"/>
      <c r="AC13" s="2" t="n">
        <v>1.0</v>
      </c>
      <c r="AD13" s="2" t="n">
        <v>0.0</v>
      </c>
      <c r="AE13" s="2" t="s">
        <f>AD13-AC13</f>
      </c>
    </row>
    <row r="14" ht="15.0" customHeight="true">
      <c r="A14" s="0" t="s">
        <v>419</v>
      </c>
      <c r="B14" s="11" t="s">
        <v>338</v>
      </c>
      <c r="C14" s="4" t="s">
        <v>420</v>
      </c>
      <c r="D14" s="4" t="n">
        <v>4.0</v>
      </c>
      <c r="E14" s="4" t="n">
        <v>2.0</v>
      </c>
      <c r="F14" s="0"/>
      <c r="G14" s="2" t="s">
        <f>O14</f>
      </c>
      <c r="H14" s="2" t="s">
        <f>S14</f>
      </c>
      <c r="I14" s="2" t="s">
        <f>W14</f>
      </c>
      <c r="J14" s="2" t="s">
        <f>AA14</f>
      </c>
      <c r="K14" s="2" t="s">
        <f>AE14</f>
      </c>
      <c r="L14" s="1"/>
      <c r="M14" s="35" t="s">
        <f>IF($B14=$C14,0,IF(ROUND((VALUE(C14)-VALUE(B14))/10,0)=4,0,1))</f>
      </c>
      <c r="N14" s="35" t="n">
        <v>0.0</v>
      </c>
      <c r="O14" s="2" t="s">
        <f>N14-M14</f>
      </c>
      <c r="P14" s="0"/>
      <c r="Q14" s="2" t="s">
        <f>CEILING($D14/12,1)+IF(ROUND((VALUE(C14)-VALUE(B14))/10,0)=3,0,1)</f>
      </c>
      <c r="R14" s="35" t="s">
        <f>E14</f>
      </c>
      <c r="S14" s="2" t="s">
        <f>R14-Q14</f>
      </c>
      <c r="T14" s="0"/>
      <c r="U14" s="2" t="s">
        <f>CEILING($D14*0.5/12,1)+IF(ROUND((VALUE(C14)-VALUE(B14))/10,0)=3,0,1)</f>
      </c>
      <c r="V14" s="2" t="n">
        <v>0.0</v>
      </c>
      <c r="W14" s="2" t="s">
        <f>V14-U14</f>
      </c>
      <c r="X14" s="0"/>
      <c r="Y14" s="2" t="s">
        <f>CEILING($D14*0.8/12,1)+IF(ROUND((VALUE(C14)-VALUE(B14))/10,0)=3,0,1)</f>
      </c>
      <c r="Z14" s="2" t="n">
        <v>0.0</v>
      </c>
      <c r="AA14" s="2" t="s">
        <f>Z14-Y14</f>
      </c>
      <c r="AB14" s="0"/>
      <c r="AC14" s="2" t="n">
        <v>1.0</v>
      </c>
      <c r="AD14" s="2" t="n">
        <v>0.0</v>
      </c>
      <c r="AE14" s="2" t="s">
        <f>AD14-AC14</f>
      </c>
    </row>
    <row r="15" ht="15.0" customHeight="true">
      <c r="A15" s="0" t="s">
        <v>428</v>
      </c>
      <c r="B15" s="11" t="s">
        <v>338</v>
      </c>
      <c r="C15" s="4" t="s">
        <v>429</v>
      </c>
      <c r="D15" s="4" t="n">
        <v>7.0</v>
      </c>
      <c r="E15" s="4" t="n">
        <v>8.0</v>
      </c>
      <c r="F15" s="0"/>
      <c r="G15" s="2" t="s">
        <f>O15</f>
      </c>
      <c r="H15" s="2" t="s">
        <f>S15</f>
      </c>
      <c r="I15" s="2" t="s">
        <f>W15</f>
      </c>
      <c r="J15" s="2" t="s">
        <f>AA15</f>
      </c>
      <c r="K15" s="2" t="s">
        <f>AE15</f>
      </c>
      <c r="L15" s="1"/>
      <c r="M15" s="35" t="s">
        <f>IF($B15=$C15,0,IF(ROUND((VALUE(C15)-VALUE(B15))/10,0)=4,0,1))</f>
      </c>
      <c r="N15" s="35" t="n">
        <v>0.0</v>
      </c>
      <c r="O15" s="2" t="s">
        <f>N15-M15</f>
      </c>
      <c r="P15" s="0"/>
      <c r="Q15" s="2" t="s">
        <f>CEILING($D15/12,1)+IF(ROUND((VALUE(C15)-VALUE(B15))/10,0)=3,0,1)</f>
      </c>
      <c r="R15" s="35" t="s">
        <f>E15</f>
      </c>
      <c r="S15" s="2" t="s">
        <f>R15-Q15</f>
      </c>
      <c r="T15" s="0"/>
      <c r="U15" s="2" t="s">
        <f>CEILING($D15*0.5/12,1)+IF(ROUND((VALUE(C15)-VALUE(B15))/10,0)=3,0,1)</f>
      </c>
      <c r="V15" s="2" t="n">
        <v>0.0</v>
      </c>
      <c r="W15" s="2" t="s">
        <f>V15-U15</f>
      </c>
      <c r="X15" s="0"/>
      <c r="Y15" s="2" t="s">
        <f>CEILING($D15*0.8/12,1)+IF(ROUND((VALUE(C15)-VALUE(B15))/10,0)=3,0,1)</f>
      </c>
      <c r="Z15" s="2" t="n">
        <v>0.0</v>
      </c>
      <c r="AA15" s="2" t="s">
        <f>Z15-Y15</f>
      </c>
      <c r="AB15" s="0"/>
      <c r="AC15" s="2" t="n">
        <v>1.0</v>
      </c>
      <c r="AD15" s="2" t="n">
        <v>0.0</v>
      </c>
      <c r="AE15" s="2" t="s">
        <f>AD15-AC15</f>
      </c>
    </row>
    <row r="16" ht="15.0" customHeight="true">
      <c r="A16" s="0" t="s">
        <v>451</v>
      </c>
      <c r="B16" s="11" t="s">
        <v>452</v>
      </c>
      <c r="C16" s="4" t="s">
        <v>452</v>
      </c>
      <c r="D16" s="4" t="n">
        <v>0.0</v>
      </c>
      <c r="E16" s="4" t="n">
        <v>9.0</v>
      </c>
      <c r="F16" s="0"/>
      <c r="G16" s="2" t="s">
        <f>O16</f>
      </c>
      <c r="H16" s="2" t="s">
        <f>S16</f>
      </c>
      <c r="I16" s="2" t="s">
        <f>W16</f>
      </c>
      <c r="J16" s="2" t="s">
        <f>AA16</f>
      </c>
      <c r="K16" s="2" t="s">
        <f>AE16</f>
      </c>
      <c r="L16" s="1"/>
      <c r="M16" s="35" t="s">
        <f>IF($B16=$C16,0,IF(ROUND((VALUE(C16)-VALUE(B16))/10,0)=4,0,1))</f>
      </c>
      <c r="N16" s="35" t="n">
        <v>1.0</v>
      </c>
      <c r="O16" s="2" t="s">
        <f>N16-M16</f>
      </c>
      <c r="P16" s="0"/>
      <c r="Q16" s="2" t="s">
        <f>CEILING($D16/12,1)+IF(ROUND((VALUE(C16)-VALUE(B16))/10,0)=3,0,1)</f>
      </c>
      <c r="R16" s="35" t="s">
        <f>E16</f>
      </c>
      <c r="S16" s="2" t="s">
        <f>R16-Q16</f>
      </c>
      <c r="T16" s="0"/>
      <c r="U16" s="2" t="s">
        <f>CEILING($D16*0.5/12,1)+IF(ROUND((VALUE(C16)-VALUE(B16))/10,0)=3,0,1)</f>
      </c>
      <c r="V16" s="2" t="n">
        <v>2.0</v>
      </c>
      <c r="W16" s="2" t="s">
        <f>V16-U16</f>
      </c>
      <c r="X16" s="0"/>
      <c r="Y16" s="2" t="s">
        <f>CEILING($D16*0.8/12,1)+IF(ROUND((VALUE(C16)-VALUE(B16))/10,0)=3,0,1)</f>
      </c>
      <c r="Z16" s="2" t="n">
        <v>4.0</v>
      </c>
      <c r="AA16" s="2" t="s">
        <f>Z16-Y16</f>
      </c>
      <c r="AB16" s="0"/>
      <c r="AC16" s="2" t="n">
        <v>1.0</v>
      </c>
      <c r="AD16" s="2" t="n">
        <v>0.0</v>
      </c>
      <c r="AE16" s="2" t="s">
        <f>AD16-AC16</f>
      </c>
    </row>
    <row r="17" ht="15.0" customHeight="true">
      <c r="A17" s="0" t="s">
        <v>478</v>
      </c>
      <c r="B17" s="11" t="s">
        <v>452</v>
      </c>
      <c r="C17" s="4" t="s">
        <v>479</v>
      </c>
      <c r="D17" s="4" t="n">
        <v>32.0</v>
      </c>
      <c r="E17" s="4" t="n">
        <v>4.0</v>
      </c>
      <c r="F17" s="0"/>
      <c r="G17" s="2" t="s">
        <f>O17</f>
      </c>
      <c r="H17" s="2" t="s">
        <f>S17</f>
      </c>
      <c r="I17" s="2" t="s">
        <f>W17</f>
      </c>
      <c r="J17" s="2" t="s">
        <f>AA17</f>
      </c>
      <c r="K17" s="2" t="s">
        <f>AE17</f>
      </c>
      <c r="L17" s="1"/>
      <c r="M17" s="35" t="s">
        <f>IF($B17=$C17,0,IF(ROUND((VALUE(C17)-VALUE(B17))/10,0)=4,0,1))</f>
      </c>
      <c r="N17" s="35" t="n">
        <v>1.0</v>
      </c>
      <c r="O17" s="2" t="s">
        <f>N17-M17</f>
      </c>
      <c r="P17" s="0"/>
      <c r="Q17" s="2" t="s">
        <f>CEILING($D17/12,1)+IF(ROUND((VALUE(C17)-VALUE(B17))/10,0)=3,0,1)</f>
      </c>
      <c r="R17" s="35" t="s">
        <f>E17</f>
      </c>
      <c r="S17" s="2" t="s">
        <f>R17-Q17</f>
      </c>
      <c r="T17" s="0"/>
      <c r="U17" s="2" t="s">
        <f>CEILING($D17*0.5/12,1)+IF(ROUND((VALUE(C17)-VALUE(B17))/10,0)=3,0,1)</f>
      </c>
      <c r="V17" s="2" t="n">
        <v>1.0</v>
      </c>
      <c r="W17" s="2" t="s">
        <f>V17-U17</f>
      </c>
      <c r="X17" s="0"/>
      <c r="Y17" s="2" t="s">
        <f>CEILING($D17*0.8/12,1)+IF(ROUND((VALUE(C17)-VALUE(B17))/10,0)=3,0,1)</f>
      </c>
      <c r="Z17" s="2" t="n">
        <v>1.0</v>
      </c>
      <c r="AA17" s="2" t="s">
        <f>Z17-Y17</f>
      </c>
      <c r="AB17" s="0"/>
      <c r="AC17" s="2" t="n">
        <v>1.0</v>
      </c>
      <c r="AD17" s="2" t="n">
        <v>1.0</v>
      </c>
      <c r="AE17" s="2" t="s">
        <f>AD17-AC17</f>
      </c>
    </row>
    <row r="18" ht="15.0" customHeight="true">
      <c r="A18" s="0" t="s">
        <v>493</v>
      </c>
      <c r="B18" s="11" t="s">
        <v>452</v>
      </c>
      <c r="C18" s="4" t="s">
        <v>494</v>
      </c>
      <c r="D18" s="4" t="n">
        <v>22.0</v>
      </c>
      <c r="E18" s="4" t="n">
        <v>4.0</v>
      </c>
      <c r="F18" s="0"/>
      <c r="G18" s="2" t="s">
        <f>O18</f>
      </c>
      <c r="H18" s="2" t="s">
        <f>S18</f>
      </c>
      <c r="I18" s="2" t="s">
        <f>W18</f>
      </c>
      <c r="J18" s="2" t="s">
        <f>AA18</f>
      </c>
      <c r="K18" s="2" t="s">
        <f>AE18</f>
      </c>
      <c r="L18" s="1"/>
      <c r="M18" s="35" t="s">
        <f>IF($B18=$C18,0,IF(ROUND((VALUE(C18)-VALUE(B18))/10,0)=4,0,1))</f>
      </c>
      <c r="N18" s="35" t="n">
        <v>1.0</v>
      </c>
      <c r="O18" s="2" t="s">
        <f>N18-M18</f>
      </c>
      <c r="P18" s="0"/>
      <c r="Q18" s="2" t="s">
        <f>CEILING($D18/12,1)+IF(ROUND((VALUE(C18)-VALUE(B18))/10,0)=3,0,1)</f>
      </c>
      <c r="R18" s="35" t="s">
        <f>E18</f>
      </c>
      <c r="S18" s="2" t="s">
        <f>R18-Q18</f>
      </c>
      <c r="T18" s="0"/>
      <c r="U18" s="2" t="s">
        <f>CEILING($D18*0.5/12,1)+IF(ROUND((VALUE(C18)-VALUE(B18))/10,0)=3,0,1)</f>
      </c>
      <c r="V18" s="2" t="n">
        <v>1.0</v>
      </c>
      <c r="W18" s="2" t="s">
        <f>V18-U18</f>
      </c>
      <c r="X18" s="0"/>
      <c r="Y18" s="2" t="s">
        <f>CEILING($D18*0.8/12,1)+IF(ROUND((VALUE(C18)-VALUE(B18))/10,0)=3,0,1)</f>
      </c>
      <c r="Z18" s="2" t="n">
        <v>1.0</v>
      </c>
      <c r="AA18" s="2" t="s">
        <f>Z18-Y18</f>
      </c>
      <c r="AB18" s="0"/>
      <c r="AC18" s="2" t="n">
        <v>1.0</v>
      </c>
      <c r="AD18" s="2" t="n">
        <v>1.0</v>
      </c>
      <c r="AE18" s="2" t="s">
        <f>AD18-AC18</f>
      </c>
    </row>
    <row r="19" ht="15.0" customHeight="true">
      <c r="A19" s="0" t="s">
        <v>505</v>
      </c>
      <c r="B19" s="11" t="s">
        <v>452</v>
      </c>
      <c r="C19" s="4" t="s">
        <v>506</v>
      </c>
      <c r="D19" s="4" t="n">
        <v>23.0</v>
      </c>
      <c r="E19" s="4" t="n">
        <v>3.0</v>
      </c>
      <c r="F19" s="0"/>
      <c r="G19" s="2" t="s">
        <f>O19</f>
      </c>
      <c r="H19" s="2" t="s">
        <f>S19</f>
      </c>
      <c r="I19" s="2" t="s">
        <f>W19</f>
      </c>
      <c r="J19" s="2" t="s">
        <f>AA19</f>
      </c>
      <c r="K19" s="2" t="s">
        <f>AE19</f>
      </c>
      <c r="L19" s="1"/>
      <c r="M19" s="35" t="s">
        <f>IF($B19=$C19,0,IF(ROUND((VALUE(C19)-VALUE(B19))/10,0)=4,0,1))</f>
      </c>
      <c r="N19" s="35" t="n">
        <v>0.0</v>
      </c>
      <c r="O19" s="2" t="s">
        <f>N19-M19</f>
      </c>
      <c r="P19" s="0"/>
      <c r="Q19" s="2" t="s">
        <f>CEILING($D19/12,1)+IF(ROUND((VALUE(C19)-VALUE(B19))/10,0)=3,0,1)</f>
      </c>
      <c r="R19" s="35" t="s">
        <f>E19</f>
      </c>
      <c r="S19" s="2" t="s">
        <f>R19-Q19</f>
      </c>
      <c r="T19" s="0"/>
      <c r="U19" s="2" t="s">
        <f>CEILING($D19*0.5/12,1)+IF(ROUND((VALUE(C19)-VALUE(B19))/10,0)=3,0,1)</f>
      </c>
      <c r="V19" s="2" t="n">
        <v>1.0</v>
      </c>
      <c r="W19" s="2" t="s">
        <f>V19-U19</f>
      </c>
      <c r="X19" s="0"/>
      <c r="Y19" s="2" t="s">
        <f>CEILING($D19*0.8/12,1)+IF(ROUND((VALUE(C19)-VALUE(B19))/10,0)=3,0,1)</f>
      </c>
      <c r="Z19" s="2" t="n">
        <v>2.0</v>
      </c>
      <c r="AA19" s="2" t="s">
        <f>Z19-Y19</f>
      </c>
      <c r="AB19" s="0"/>
      <c r="AC19" s="2" t="n">
        <v>1.0</v>
      </c>
      <c r="AD19" s="2" t="n">
        <v>0.0</v>
      </c>
      <c r="AE19" s="2" t="s">
        <f>AD19-AC19</f>
      </c>
    </row>
    <row r="20" ht="15.0" customHeight="true">
      <c r="A20" s="0" t="s">
        <v>516</v>
      </c>
      <c r="B20" s="11" t="s">
        <v>452</v>
      </c>
      <c r="C20" s="4" t="s">
        <v>517</v>
      </c>
      <c r="D20" s="4" t="n">
        <v>21.0</v>
      </c>
      <c r="E20" s="4" t="n">
        <v>4.0</v>
      </c>
      <c r="F20" s="0"/>
      <c r="G20" s="2" t="s">
        <f>O20</f>
      </c>
      <c r="H20" s="2" t="s">
        <f>S20</f>
      </c>
      <c r="I20" s="2" t="s">
        <f>W20</f>
      </c>
      <c r="J20" s="2" t="s">
        <f>AA20</f>
      </c>
      <c r="K20" s="2" t="s">
        <f>AE20</f>
      </c>
      <c r="L20" s="1"/>
      <c r="M20" s="35" t="s">
        <f>IF($B20=$C20,0,IF(ROUND((VALUE(C20)-VALUE(B20))/10,0)=4,0,1))</f>
      </c>
      <c r="N20" s="35" t="n">
        <v>1.0</v>
      </c>
      <c r="O20" s="2" t="s">
        <f>N20-M20</f>
      </c>
      <c r="P20" s="0"/>
      <c r="Q20" s="2" t="s">
        <f>CEILING($D20/12,1)+IF(ROUND((VALUE(C20)-VALUE(B20))/10,0)=3,0,1)</f>
      </c>
      <c r="R20" s="35" t="s">
        <f>E20</f>
      </c>
      <c r="S20" s="2" t="s">
        <f>R20-Q20</f>
      </c>
      <c r="T20" s="0"/>
      <c r="U20" s="2" t="s">
        <f>CEILING($D20*0.5/12,1)+IF(ROUND((VALUE(C20)-VALUE(B20))/10,0)=3,0,1)</f>
      </c>
      <c r="V20" s="2" t="n">
        <v>4.0</v>
      </c>
      <c r="W20" s="2" t="s">
        <f>V20-U20</f>
      </c>
      <c r="X20" s="0"/>
      <c r="Y20" s="2" t="s">
        <f>CEILING($D20*0.8/12,1)+IF(ROUND((VALUE(C20)-VALUE(B20))/10,0)=3,0,1)</f>
      </c>
      <c r="Z20" s="2" t="n">
        <v>4.0</v>
      </c>
      <c r="AA20" s="2" t="s">
        <f>Z20-Y20</f>
      </c>
      <c r="AB20" s="0"/>
      <c r="AC20" s="2" t="n">
        <v>1.0</v>
      </c>
      <c r="AD20" s="2" t="n">
        <v>0.0</v>
      </c>
      <c r="AE20" s="2" t="s">
        <f>AD20-AC20</f>
      </c>
    </row>
    <row r="21" ht="15.0" customHeight="true">
      <c r="A21" s="0" t="s">
        <v>528</v>
      </c>
      <c r="B21" s="11" t="s">
        <v>452</v>
      </c>
      <c r="C21" s="4" t="s">
        <v>529</v>
      </c>
      <c r="D21" s="4" t="n">
        <v>6.0</v>
      </c>
      <c r="E21" s="4" t="n">
        <v>2.0</v>
      </c>
      <c r="F21" s="0"/>
      <c r="G21" s="2" t="s">
        <f>O21</f>
      </c>
      <c r="H21" s="2" t="s">
        <f>S21</f>
      </c>
      <c r="I21" s="2" t="s">
        <f>W21</f>
      </c>
      <c r="J21" s="2" t="s">
        <f>AA21</f>
      </c>
      <c r="K21" s="2" t="s">
        <f>AE21</f>
      </c>
      <c r="L21" s="1"/>
      <c r="M21" s="35" t="s">
        <f>IF($B21=$C21,0,IF(ROUND((VALUE(C21)-VALUE(B21))/10,0)=4,0,1))</f>
      </c>
      <c r="N21" s="35" t="n">
        <v>0.0</v>
      </c>
      <c r="O21" s="2" t="s">
        <f>N21-M21</f>
      </c>
      <c r="P21" s="0"/>
      <c r="Q21" s="2" t="s">
        <f>CEILING($D21/12,1)+IF(ROUND((VALUE(C21)-VALUE(B21))/10,0)=3,0,1)</f>
      </c>
      <c r="R21" s="35" t="s">
        <f>E21</f>
      </c>
      <c r="S21" s="2" t="s">
        <f>R21-Q21</f>
      </c>
      <c r="T21" s="0"/>
      <c r="U21" s="2" t="s">
        <f>CEILING($D21*0.5/12,1)+IF(ROUND((VALUE(C21)-VALUE(B21))/10,0)=3,0,1)</f>
      </c>
      <c r="V21" s="2" t="n">
        <v>0.0</v>
      </c>
      <c r="W21" s="2" t="s">
        <f>V21-U21</f>
      </c>
      <c r="X21" s="0"/>
      <c r="Y21" s="2" t="s">
        <f>CEILING($D21*0.8/12,1)+IF(ROUND((VALUE(C21)-VALUE(B21))/10,0)=3,0,1)</f>
      </c>
      <c r="Z21" s="2" t="n">
        <v>0.0</v>
      </c>
      <c r="AA21" s="2" t="s">
        <f>Z21-Y21</f>
      </c>
      <c r="AB21" s="0"/>
      <c r="AC21" s="2" t="n">
        <v>1.0</v>
      </c>
      <c r="AD21" s="2" t="n">
        <v>0.0</v>
      </c>
      <c r="AE21" s="2" t="s">
        <f>AD21-AC21</f>
      </c>
    </row>
    <row r="22" ht="15.0" customHeight="true">
      <c r="A22" s="0" t="s">
        <v>534</v>
      </c>
      <c r="B22" s="11" t="s">
        <v>452</v>
      </c>
      <c r="C22" s="4" t="s">
        <v>535</v>
      </c>
      <c r="D22" s="4" t="n">
        <v>6.0</v>
      </c>
      <c r="E22" s="4" t="n">
        <v>2.0</v>
      </c>
      <c r="F22" s="0"/>
      <c r="G22" s="2" t="s">
        <f>O22</f>
      </c>
      <c r="H22" s="2" t="s">
        <f>S22</f>
      </c>
      <c r="I22" s="2" t="s">
        <f>W22</f>
      </c>
      <c r="J22" s="2" t="s">
        <f>AA22</f>
      </c>
      <c r="K22" s="2" t="s">
        <f>AE22</f>
      </c>
      <c r="L22" s="1"/>
      <c r="M22" s="35" t="s">
        <f>IF($B22=$C22,0,IF(ROUND((VALUE(C22)-VALUE(B22))/10,0)=4,0,1))</f>
      </c>
      <c r="N22" s="35" t="n">
        <v>1.0</v>
      </c>
      <c r="O22" s="2" t="s">
        <f>N22-M22</f>
      </c>
      <c r="P22" s="0"/>
      <c r="Q22" s="2" t="s">
        <f>CEILING($D22/12,1)+IF(ROUND((VALUE(C22)-VALUE(B22))/10,0)=3,0,1)</f>
      </c>
      <c r="R22" s="35" t="s">
        <f>E22</f>
      </c>
      <c r="S22" s="2" t="s">
        <f>R22-Q22</f>
      </c>
      <c r="T22" s="0"/>
      <c r="U22" s="2" t="s">
        <f>CEILING($D22*0.5/12,1)+IF(ROUND((VALUE(C22)-VALUE(B22))/10,0)=3,0,1)</f>
      </c>
      <c r="V22" s="2" t="n">
        <v>1.0</v>
      </c>
      <c r="W22" s="2" t="s">
        <f>V22-U22</f>
      </c>
      <c r="X22" s="0"/>
      <c r="Y22" s="2" t="s">
        <f>CEILING($D22*0.8/12,1)+IF(ROUND((VALUE(C22)-VALUE(B22))/10,0)=3,0,1)</f>
      </c>
      <c r="Z22" s="2" t="n">
        <v>1.0</v>
      </c>
      <c r="AA22" s="2" t="s">
        <f>Z22-Y22</f>
      </c>
      <c r="AB22" s="0"/>
      <c r="AC22" s="2" t="n">
        <v>1.0</v>
      </c>
      <c r="AD22" s="2" t="n">
        <v>0.0</v>
      </c>
      <c r="AE22" s="2" t="s">
        <f>AD22-AC22</f>
      </c>
    </row>
    <row r="23" ht="15.0" customHeight="true">
      <c r="A23" s="0" t="s">
        <v>542</v>
      </c>
      <c r="B23" s="11" t="s">
        <v>452</v>
      </c>
      <c r="C23" s="4" t="s">
        <v>543</v>
      </c>
      <c r="D23" s="4" t="n">
        <v>8.0</v>
      </c>
      <c r="E23" s="4" t="n">
        <v>12.0</v>
      </c>
      <c r="F23" s="0"/>
      <c r="G23" s="2" t="s">
        <f>O23</f>
      </c>
      <c r="H23" s="2" t="s">
        <f>S23</f>
      </c>
      <c r="I23" s="2" t="s">
        <f>W23</f>
      </c>
      <c r="J23" s="2" t="s">
        <f>AA23</f>
      </c>
      <c r="K23" s="2" t="s">
        <f>AE23</f>
      </c>
      <c r="L23" s="1"/>
      <c r="M23" s="35" t="s">
        <f>IF($B23=$C23,0,IF(ROUND((VALUE(C23)-VALUE(B23))/10,0)=4,0,1))</f>
      </c>
      <c r="N23" s="35" t="n">
        <v>0.0</v>
      </c>
      <c r="O23" s="2" t="s">
        <f>N23-M23</f>
      </c>
      <c r="P23" s="0"/>
      <c r="Q23" s="2" t="s">
        <f>CEILING($D23/12,1)+IF(ROUND((VALUE(C23)-VALUE(B23))/10,0)=3,0,1)</f>
      </c>
      <c r="R23" s="35" t="s">
        <f>E23</f>
      </c>
      <c r="S23" s="2" t="s">
        <f>R23-Q23</f>
      </c>
      <c r="T23" s="0"/>
      <c r="U23" s="2" t="s">
        <f>CEILING($D23*0.5/12,1)+IF(ROUND((VALUE(C23)-VALUE(B23))/10,0)=3,0,1)</f>
      </c>
      <c r="V23" s="2" t="n">
        <v>1.0</v>
      </c>
      <c r="W23" s="2" t="s">
        <f>V23-U23</f>
      </c>
      <c r="X23" s="0"/>
      <c r="Y23" s="2" t="s">
        <f>CEILING($D23*0.8/12,1)+IF(ROUND((VALUE(C23)-VALUE(B23))/10,0)=3,0,1)</f>
      </c>
      <c r="Z23" s="2" t="n">
        <v>1.0</v>
      </c>
      <c r="AA23" s="2" t="s">
        <f>Z23-Y23</f>
      </c>
      <c r="AB23" s="0"/>
      <c r="AC23" s="2" t="n">
        <v>1.0</v>
      </c>
      <c r="AD23" s="2" t="n">
        <v>0.0</v>
      </c>
      <c r="AE23" s="2" t="s">
        <f>AD23-AC23</f>
      </c>
    </row>
    <row r="24" ht="15.0" customHeight="true">
      <c r="A24" s="0" t="s">
        <v>577</v>
      </c>
      <c r="B24" s="11" t="s">
        <v>578</v>
      </c>
      <c r="C24" s="4" t="s">
        <v>578</v>
      </c>
      <c r="D24" s="4" t="n">
        <v>0.0</v>
      </c>
      <c r="E24" s="4" t="n">
        <v>7.0</v>
      </c>
      <c r="F24" s="0"/>
      <c r="G24" s="2" t="s">
        <f>O24</f>
      </c>
      <c r="H24" s="2" t="s">
        <f>S24</f>
      </c>
      <c r="I24" s="2" t="s">
        <f>W24</f>
      </c>
      <c r="J24" s="2" t="s">
        <f>AA24</f>
      </c>
      <c r="K24" s="2" t="s">
        <f>AE24</f>
      </c>
      <c r="L24" s="1"/>
      <c r="M24" s="35" t="s">
        <f>IF($B24=$C24,0,IF(ROUND((VALUE(C24)-VALUE(B24))/10,0)=4,0,1))</f>
      </c>
      <c r="N24" s="35" t="n">
        <v>0.0</v>
      </c>
      <c r="O24" s="2" t="s">
        <f>N24-M24</f>
      </c>
      <c r="P24" s="0"/>
      <c r="Q24" s="2" t="s">
        <f>CEILING($D24/12,1)+IF(ROUND((VALUE(C24)-VALUE(B24))/10,0)=3,0,1)</f>
      </c>
      <c r="R24" s="35" t="s">
        <f>E24</f>
      </c>
      <c r="S24" s="2" t="s">
        <f>R24-Q24</f>
      </c>
      <c r="T24" s="0"/>
      <c r="U24" s="2" t="s">
        <f>CEILING($D24*0.5/12,1)+IF(ROUND((VALUE(C24)-VALUE(B24))/10,0)=3,0,1)</f>
      </c>
      <c r="V24" s="2" t="n">
        <v>0.0</v>
      </c>
      <c r="W24" s="2" t="s">
        <f>V24-U24</f>
      </c>
      <c r="X24" s="0"/>
      <c r="Y24" s="2" t="s">
        <f>CEILING($D24*0.8/12,1)+IF(ROUND((VALUE(C24)-VALUE(B24))/10,0)=3,0,1)</f>
      </c>
      <c r="Z24" s="2" t="n">
        <v>1.0</v>
      </c>
      <c r="AA24" s="2" t="s">
        <f>Z24-Y24</f>
      </c>
      <c r="AB24" s="0"/>
      <c r="AC24" s="2" t="n">
        <v>1.0</v>
      </c>
      <c r="AD24" s="2" t="n">
        <v>0.0</v>
      </c>
      <c r="AE24" s="2" t="s">
        <f>AD24-AC24</f>
      </c>
    </row>
    <row r="25" ht="15.0" customHeight="true">
      <c r="A25" s="0" t="s">
        <v>595</v>
      </c>
      <c r="B25" s="11" t="s">
        <v>578</v>
      </c>
      <c r="C25" s="4" t="s">
        <v>596</v>
      </c>
      <c r="D25" s="4" t="n">
        <v>20.0</v>
      </c>
      <c r="E25" s="4" t="n">
        <v>6.0</v>
      </c>
      <c r="F25" s="0"/>
      <c r="G25" s="2" t="s">
        <f>O25</f>
      </c>
      <c r="H25" s="2" t="s">
        <f>S25</f>
      </c>
      <c r="I25" s="2" t="s">
        <f>W25</f>
      </c>
      <c r="J25" s="2" t="s">
        <f>AA25</f>
      </c>
      <c r="K25" s="2" t="s">
        <f>AE25</f>
      </c>
      <c r="L25" s="1"/>
      <c r="M25" s="35" t="s">
        <f>IF($B25=$C25,0,IF(ROUND((VALUE(C25)-VALUE(B25))/10,0)=4,0,1))</f>
      </c>
      <c r="N25" s="35" t="n">
        <v>0.0</v>
      </c>
      <c r="O25" s="2" t="s">
        <f>N25-M25</f>
      </c>
      <c r="P25" s="0"/>
      <c r="Q25" s="2" t="s">
        <f>CEILING($D25/12,1)+IF(ROUND((VALUE(C25)-VALUE(B25))/10,0)=3,0,1)</f>
      </c>
      <c r="R25" s="35" t="s">
        <f>E25</f>
      </c>
      <c r="S25" s="2" t="s">
        <f>R25-Q25</f>
      </c>
      <c r="T25" s="0"/>
      <c r="U25" s="2" t="s">
        <f>CEILING($D25*0.5/12,1)+IF(ROUND((VALUE(C25)-VALUE(B25))/10,0)=3,0,1)</f>
      </c>
      <c r="V25" s="2" t="n">
        <v>1.0</v>
      </c>
      <c r="W25" s="2" t="s">
        <f>V25-U25</f>
      </c>
      <c r="X25" s="0"/>
      <c r="Y25" s="2" t="s">
        <f>CEILING($D25*0.8/12,1)+IF(ROUND((VALUE(C25)-VALUE(B25))/10,0)=3,0,1)</f>
      </c>
      <c r="Z25" s="2" t="n">
        <v>5.0</v>
      </c>
      <c r="AA25" s="2" t="s">
        <f>Z25-Y25</f>
      </c>
      <c r="AB25" s="0"/>
      <c r="AC25" s="2" t="n">
        <v>1.0</v>
      </c>
      <c r="AD25" s="2" t="n">
        <v>0.0</v>
      </c>
      <c r="AE25" s="2" t="s">
        <f>AD25-AC25</f>
      </c>
    </row>
    <row r="26" ht="15.0" customHeight="true">
      <c r="A26" s="0" t="s">
        <v>615</v>
      </c>
      <c r="B26" s="11" t="s">
        <v>578</v>
      </c>
      <c r="C26" s="4" t="s">
        <v>616</v>
      </c>
      <c r="D26" s="4" t="n">
        <v>29.0</v>
      </c>
      <c r="E26" s="4" t="n">
        <v>6.0</v>
      </c>
      <c r="F26" s="0"/>
      <c r="G26" s="2" t="s">
        <f>O26</f>
      </c>
      <c r="H26" s="2" t="s">
        <f>S26</f>
      </c>
      <c r="I26" s="2" t="s">
        <f>W26</f>
      </c>
      <c r="J26" s="2" t="s">
        <f>AA26</f>
      </c>
      <c r="K26" s="2" t="s">
        <f>AE26</f>
      </c>
      <c r="L26" s="1"/>
      <c r="M26" s="35" t="s">
        <f>IF($B26=$C26,0,IF(ROUND((VALUE(C26)-VALUE(B26))/10,0)=4,0,1))</f>
      </c>
      <c r="N26" s="35" t="n">
        <v>1.0</v>
      </c>
      <c r="O26" s="2" t="s">
        <f>N26-M26</f>
      </c>
      <c r="P26" s="0"/>
      <c r="Q26" s="2" t="s">
        <f>CEILING($D26/12,1)+IF(ROUND((VALUE(C26)-VALUE(B26))/10,0)=3,0,1)</f>
      </c>
      <c r="R26" s="35" t="s">
        <f>E26</f>
      </c>
      <c r="S26" s="2" t="s">
        <f>R26-Q26</f>
      </c>
      <c r="T26" s="0"/>
      <c r="U26" s="2" t="s">
        <f>CEILING($D26*0.5/12,1)+IF(ROUND((VALUE(C26)-VALUE(B26))/10,0)=3,0,1)</f>
      </c>
      <c r="V26" s="2" t="n">
        <v>3.0</v>
      </c>
      <c r="W26" s="2" t="s">
        <f>V26-U26</f>
      </c>
      <c r="X26" s="0"/>
      <c r="Y26" s="2" t="s">
        <f>CEILING($D26*0.8/12,1)+IF(ROUND((VALUE(C26)-VALUE(B26))/10,0)=3,0,1)</f>
      </c>
      <c r="Z26" s="2" t="n">
        <v>4.0</v>
      </c>
      <c r="AA26" s="2" t="s">
        <f>Z26-Y26</f>
      </c>
      <c r="AB26" s="0"/>
      <c r="AC26" s="2" t="n">
        <v>1.0</v>
      </c>
      <c r="AD26" s="2" t="n">
        <v>0.0</v>
      </c>
      <c r="AE26" s="2" t="s">
        <f>AD26-AC26</f>
      </c>
    </row>
    <row r="27" ht="15.0" customHeight="true">
      <c r="A27" s="0" t="s">
        <v>633</v>
      </c>
      <c r="B27" s="11" t="s">
        <v>578</v>
      </c>
      <c r="C27" s="4" t="s">
        <v>634</v>
      </c>
      <c r="D27" s="4" t="n">
        <v>26.0</v>
      </c>
      <c r="E27" s="4" t="n">
        <v>1.0</v>
      </c>
      <c r="F27" s="0"/>
      <c r="G27" s="2" t="s">
        <f>O27</f>
      </c>
      <c r="H27" s="2" t="s">
        <f>S27</f>
      </c>
      <c r="I27" s="2" t="s">
        <f>W27</f>
      </c>
      <c r="J27" s="2" t="s">
        <f>AA27</f>
      </c>
      <c r="K27" s="2" t="s">
        <f>AE27</f>
      </c>
      <c r="L27" s="1"/>
      <c r="M27" s="35" t="s">
        <f>IF($B27=$C27,0,IF(ROUND((VALUE(C27)-VALUE(B27))/10,0)=4,0,1))</f>
      </c>
      <c r="N27" s="35" t="n">
        <v>0.0</v>
      </c>
      <c r="O27" s="2" t="s">
        <f>N27-M27</f>
      </c>
      <c r="P27" s="0"/>
      <c r="Q27" s="2" t="s">
        <f>CEILING($D27/12,1)+IF(ROUND((VALUE(C27)-VALUE(B27))/10,0)=3,0,1)</f>
      </c>
      <c r="R27" s="35" t="s">
        <f>E27</f>
      </c>
      <c r="S27" s="2" t="s">
        <f>R27-Q27</f>
      </c>
      <c r="T27" s="0"/>
      <c r="U27" s="2" t="s">
        <f>CEILING($D27*0.5/12,1)+IF(ROUND((VALUE(C27)-VALUE(B27))/10,0)=3,0,1)</f>
      </c>
      <c r="V27" s="2" t="n">
        <v>1.0</v>
      </c>
      <c r="W27" s="2" t="s">
        <f>V27-U27</f>
      </c>
      <c r="X27" s="0"/>
      <c r="Y27" s="2" t="s">
        <f>CEILING($D27*0.8/12,1)+IF(ROUND((VALUE(C27)-VALUE(B27))/10,0)=3,0,1)</f>
      </c>
      <c r="Z27" s="2" t="n">
        <v>1.0</v>
      </c>
      <c r="AA27" s="2" t="s">
        <f>Z27-Y27</f>
      </c>
      <c r="AB27" s="0"/>
      <c r="AC27" s="2" t="n">
        <v>1.0</v>
      </c>
      <c r="AD27" s="2" t="n">
        <v>0.0</v>
      </c>
      <c r="AE27" s="2" t="s">
        <f>AD27-AC27</f>
      </c>
    </row>
    <row r="28" ht="15.0" customHeight="true">
      <c r="A28" s="0" t="s">
        <v>1287</v>
      </c>
      <c r="B28" s="11" t="s">
        <v>578</v>
      </c>
      <c r="C28" s="4" t="s">
        <v>1288</v>
      </c>
      <c r="D28" s="4" t="n">
        <v>2.0</v>
      </c>
      <c r="E28" s="4" t="n">
        <v>0.0</v>
      </c>
      <c r="F28" s="0"/>
      <c r="G28" s="2" t="s">
        <f>O28</f>
      </c>
      <c r="H28" s="2" t="s">
        <f>S28</f>
      </c>
      <c r="I28" s="2" t="s">
        <f>W28</f>
      </c>
      <c r="J28" s="2" t="s">
        <f>AA28</f>
      </c>
      <c r="K28" s="2" t="s">
        <f>AE28</f>
      </c>
      <c r="L28" s="1"/>
      <c r="M28" s="35" t="s">
        <f>IF($B28=$C28,0,IF(ROUND((VALUE(C28)-VALUE(B28))/10,0)=4,0,1))</f>
      </c>
      <c r="N28" s="35" t="n">
        <v>0.0</v>
      </c>
      <c r="O28" s="2" t="s">
        <f>N28-M28</f>
      </c>
      <c r="P28" s="0"/>
      <c r="Q28" s="2" t="s">
        <f>CEILING($D28/12,1)+IF(ROUND((VALUE(C28)-VALUE(B28))/10,0)=3,0,1)</f>
      </c>
      <c r="R28" s="35" t="s">
        <f>E28</f>
      </c>
      <c r="S28" s="2" t="s">
        <f>R28-Q28</f>
      </c>
      <c r="T28" s="0"/>
      <c r="U28" s="2" t="s">
        <f>CEILING($D28*0.5/12,1)+IF(ROUND((VALUE(C28)-VALUE(B28))/10,0)=3,0,1)</f>
      </c>
      <c r="V28" s="2" t="n">
        <v>0.0</v>
      </c>
      <c r="W28" s="2" t="s">
        <f>V28-U28</f>
      </c>
      <c r="X28" s="0"/>
      <c r="Y28" s="2" t="s">
        <f>CEILING($D28*0.8/12,1)+IF(ROUND((VALUE(C28)-VALUE(B28))/10,0)=3,0,1)</f>
      </c>
      <c r="Z28" s="2" t="n">
        <v>0.0</v>
      </c>
      <c r="AA28" s="2" t="s">
        <f>Z28-Y28</f>
      </c>
      <c r="AB28" s="0"/>
      <c r="AC28" s="2" t="n">
        <v>1.0</v>
      </c>
      <c r="AD28" s="2" t="n">
        <v>0.0</v>
      </c>
      <c r="AE28" s="2" t="s">
        <f>AD28-AC28</f>
      </c>
    </row>
    <row r="29" ht="15.0" customHeight="true">
      <c r="A29" s="0" t="s">
        <v>636</v>
      </c>
      <c r="B29" s="11" t="s">
        <v>637</v>
      </c>
      <c r="C29" s="4" t="s">
        <v>637</v>
      </c>
      <c r="D29" s="4" t="n">
        <v>0.0</v>
      </c>
      <c r="E29" s="4" t="n">
        <v>4.0</v>
      </c>
      <c r="F29" s="0"/>
      <c r="G29" s="2" t="s">
        <f>O29</f>
      </c>
      <c r="H29" s="2" t="s">
        <f>S29</f>
      </c>
      <c r="I29" s="2" t="s">
        <f>W29</f>
      </c>
      <c r="J29" s="2" t="s">
        <f>AA29</f>
      </c>
      <c r="K29" s="2" t="s">
        <f>AE29</f>
      </c>
      <c r="L29" s="1"/>
      <c r="M29" s="35" t="s">
        <f>IF($B29=$C29,0,IF(ROUND((VALUE(C29)-VALUE(B29))/10,0)=4,0,1))</f>
      </c>
      <c r="N29" s="35" t="n">
        <v>1.0</v>
      </c>
      <c r="O29" s="2" t="s">
        <f>N29-M29</f>
      </c>
      <c r="P29" s="0"/>
      <c r="Q29" s="2" t="s">
        <f>CEILING($D29/12,1)+IF(ROUND((VALUE(C29)-VALUE(B29))/10,0)=3,0,1)</f>
      </c>
      <c r="R29" s="35" t="s">
        <f>E29</f>
      </c>
      <c r="S29" s="2" t="s">
        <f>R29-Q29</f>
      </c>
      <c r="T29" s="0"/>
      <c r="U29" s="2" t="s">
        <f>CEILING($D29*0.5/12,1)+IF(ROUND((VALUE(C29)-VALUE(B29))/10,0)=3,0,1)</f>
      </c>
      <c r="V29" s="2" t="n">
        <v>1.0</v>
      </c>
      <c r="W29" s="2" t="s">
        <f>V29-U29</f>
      </c>
      <c r="X29" s="0"/>
      <c r="Y29" s="2" t="s">
        <f>CEILING($D29*0.8/12,1)+IF(ROUND((VALUE(C29)-VALUE(B29))/10,0)=3,0,1)</f>
      </c>
      <c r="Z29" s="2" t="n">
        <v>1.0</v>
      </c>
      <c r="AA29" s="2" t="s">
        <f>Z29-Y29</f>
      </c>
      <c r="AB29" s="0"/>
      <c r="AC29" s="2" t="n">
        <v>1.0</v>
      </c>
      <c r="AD29" s="2" t="n">
        <v>0.0</v>
      </c>
      <c r="AE29" s="2" t="s">
        <f>AD29-AC29</f>
      </c>
    </row>
    <row r="30" ht="15.0" customHeight="true">
      <c r="A30" s="0" t="s">
        <v>649</v>
      </c>
      <c r="B30" s="11" t="s">
        <v>637</v>
      </c>
      <c r="C30" s="4" t="s">
        <v>650</v>
      </c>
      <c r="D30" s="4" t="n">
        <v>18.0</v>
      </c>
      <c r="E30" s="4" t="n">
        <v>3.0</v>
      </c>
      <c r="F30" s="0"/>
      <c r="G30" s="2" t="s">
        <f>O30</f>
      </c>
      <c r="H30" s="2" t="s">
        <f>S30</f>
      </c>
      <c r="I30" s="2" t="s">
        <f>W30</f>
      </c>
      <c r="J30" s="2" t="s">
        <f>AA30</f>
      </c>
      <c r="K30" s="2" t="s">
        <f>AE30</f>
      </c>
      <c r="L30" s="1"/>
      <c r="M30" s="35" t="s">
        <f>IF($B30=$C30,0,IF(ROUND((VALUE(C30)-VALUE(B30))/10,0)=4,0,1))</f>
      </c>
      <c r="N30" s="35" t="n">
        <v>0.0</v>
      </c>
      <c r="O30" s="2" t="s">
        <f>N30-M30</f>
      </c>
      <c r="P30" s="0"/>
      <c r="Q30" s="2" t="s">
        <f>CEILING($D30/12,1)+IF(ROUND((VALUE(C30)-VALUE(B30))/10,0)=3,0,1)</f>
      </c>
      <c r="R30" s="35" t="s">
        <f>E30</f>
      </c>
      <c r="S30" s="2" t="s">
        <f>R30-Q30</f>
      </c>
      <c r="T30" s="0"/>
      <c r="U30" s="2" t="s">
        <f>CEILING($D30*0.5/12,1)+IF(ROUND((VALUE(C30)-VALUE(B30))/10,0)=3,0,1)</f>
      </c>
      <c r="V30" s="2" t="n">
        <v>0.0</v>
      </c>
      <c r="W30" s="2" t="s">
        <f>V30-U30</f>
      </c>
      <c r="X30" s="0"/>
      <c r="Y30" s="2" t="s">
        <f>CEILING($D30*0.8/12,1)+IF(ROUND((VALUE(C30)-VALUE(B30))/10,0)=3,0,1)</f>
      </c>
      <c r="Z30" s="2" t="n">
        <v>1.0</v>
      </c>
      <c r="AA30" s="2" t="s">
        <f>Z30-Y30</f>
      </c>
      <c r="AB30" s="0"/>
      <c r="AC30" s="2" t="n">
        <v>1.0</v>
      </c>
      <c r="AD30" s="2" t="n">
        <v>0.0</v>
      </c>
      <c r="AE30" s="2" t="s">
        <f>AD30-AC30</f>
      </c>
    </row>
    <row r="31" ht="15.0" customHeight="true">
      <c r="A31" s="0" t="s">
        <v>659</v>
      </c>
      <c r="B31" s="11" t="s">
        <v>637</v>
      </c>
      <c r="C31" s="4" t="s">
        <v>660</v>
      </c>
      <c r="D31" s="4" t="n">
        <v>13.0</v>
      </c>
      <c r="E31" s="4" t="n">
        <v>3.0</v>
      </c>
      <c r="F31" s="0"/>
      <c r="G31" s="2" t="s">
        <f>O31</f>
      </c>
      <c r="H31" s="2" t="s">
        <f>S31</f>
      </c>
      <c r="I31" s="2" t="s">
        <f>W31</f>
      </c>
      <c r="J31" s="2" t="s">
        <f>AA31</f>
      </c>
      <c r="K31" s="2" t="s">
        <f>AE31</f>
      </c>
      <c r="L31" s="1"/>
      <c r="M31" s="35" t="s">
        <f>IF($B31=$C31,0,IF(ROUND((VALUE(C31)-VALUE(B31))/10,0)=4,0,1))</f>
      </c>
      <c r="N31" s="35" t="n">
        <v>0.0</v>
      </c>
      <c r="O31" s="2" t="s">
        <f>N31-M31</f>
      </c>
      <c r="P31" s="0"/>
      <c r="Q31" s="2" t="s">
        <f>CEILING($D31/12,1)+IF(ROUND((VALUE(C31)-VALUE(B31))/10,0)=3,0,1)</f>
      </c>
      <c r="R31" s="35" t="s">
        <f>E31</f>
      </c>
      <c r="S31" s="2" t="s">
        <f>R31-Q31</f>
      </c>
      <c r="T31" s="0"/>
      <c r="U31" s="2" t="s">
        <f>CEILING($D31*0.5/12,1)+IF(ROUND((VALUE(C31)-VALUE(B31))/10,0)=3,0,1)</f>
      </c>
      <c r="V31" s="2" t="n">
        <v>1.0</v>
      </c>
      <c r="W31" s="2" t="s">
        <f>V31-U31</f>
      </c>
      <c r="X31" s="0"/>
      <c r="Y31" s="2" t="s">
        <f>CEILING($D31*0.8/12,1)+IF(ROUND((VALUE(C31)-VALUE(B31))/10,0)=3,0,1)</f>
      </c>
      <c r="Z31" s="2" t="n">
        <v>1.0</v>
      </c>
      <c r="AA31" s="2" t="s">
        <f>Z31-Y31</f>
      </c>
      <c r="AB31" s="0"/>
      <c r="AC31" s="2" t="n">
        <v>1.0</v>
      </c>
      <c r="AD31" s="2" t="n">
        <v>0.0</v>
      </c>
      <c r="AE31" s="2" t="s">
        <f>AD31-AC31</f>
      </c>
    </row>
    <row r="32" ht="15.0" customHeight="true">
      <c r="A32" s="0" t="s">
        <v>669</v>
      </c>
      <c r="B32" s="11" t="s">
        <v>637</v>
      </c>
      <c r="C32" s="4" t="s">
        <v>670</v>
      </c>
      <c r="D32" s="4" t="n">
        <v>17.0</v>
      </c>
      <c r="E32" s="4" t="n">
        <v>4.0</v>
      </c>
      <c r="F32" s="0"/>
      <c r="G32" s="2" t="s">
        <f>O32</f>
      </c>
      <c r="H32" s="2" t="s">
        <f>S32</f>
      </c>
      <c r="I32" s="2" t="s">
        <f>W32</f>
      </c>
      <c r="J32" s="2" t="s">
        <f>AA32</f>
      </c>
      <c r="K32" s="2" t="s">
        <f>AE32</f>
      </c>
      <c r="L32" s="1"/>
      <c r="M32" s="35" t="s">
        <f>IF($B32=$C32,0,IF(ROUND((VALUE(C32)-VALUE(B32))/10,0)=4,0,1))</f>
      </c>
      <c r="N32" s="35" t="n">
        <v>0.0</v>
      </c>
      <c r="O32" s="2" t="s">
        <f>N32-M32</f>
      </c>
      <c r="P32" s="0"/>
      <c r="Q32" s="2" t="s">
        <f>CEILING($D32/12,1)+IF(ROUND((VALUE(C32)-VALUE(B32))/10,0)=3,0,1)</f>
      </c>
      <c r="R32" s="35" t="s">
        <f>E32</f>
      </c>
      <c r="S32" s="2" t="s">
        <f>R32-Q32</f>
      </c>
      <c r="T32" s="0"/>
      <c r="U32" s="2" t="s">
        <f>CEILING($D32*0.5/12,1)+IF(ROUND((VALUE(C32)-VALUE(B32))/10,0)=3,0,1)</f>
      </c>
      <c r="V32" s="2" t="n">
        <v>3.0</v>
      </c>
      <c r="W32" s="2" t="s">
        <f>V32-U32</f>
      </c>
      <c r="X32" s="0"/>
      <c r="Y32" s="2" t="s">
        <f>CEILING($D32*0.8/12,1)+IF(ROUND((VALUE(C32)-VALUE(B32))/10,0)=3,0,1)</f>
      </c>
      <c r="Z32" s="2" t="n">
        <v>4.0</v>
      </c>
      <c r="AA32" s="2" t="s">
        <f>Z32-Y32</f>
      </c>
      <c r="AB32" s="0"/>
      <c r="AC32" s="2" t="n">
        <v>1.0</v>
      </c>
      <c r="AD32" s="2" t="n">
        <v>0.0</v>
      </c>
      <c r="AE32" s="2" t="s">
        <f>AD32-AC32</f>
      </c>
    </row>
    <row r="33" ht="15.0" customHeight="true">
      <c r="A33" s="0" t="s">
        <v>683</v>
      </c>
      <c r="B33" s="11" t="s">
        <v>637</v>
      </c>
      <c r="C33" s="4" t="s">
        <v>684</v>
      </c>
      <c r="D33" s="4" t="n">
        <v>1.0</v>
      </c>
      <c r="E33" s="4" t="n">
        <v>2.0</v>
      </c>
      <c r="F33" s="0"/>
      <c r="G33" s="2" t="s">
        <f>O33</f>
      </c>
      <c r="H33" s="2" t="s">
        <f>S33</f>
      </c>
      <c r="I33" s="2" t="s">
        <f>W33</f>
      </c>
      <c r="J33" s="2" t="s">
        <f>AA33</f>
      </c>
      <c r="K33" s="2" t="s">
        <f>AE33</f>
      </c>
      <c r="L33" s="1"/>
      <c r="M33" s="35" t="s">
        <f>IF($B33=$C33,0,IF(ROUND((VALUE(C33)-VALUE(B33))/10,0)=4,0,1))</f>
      </c>
      <c r="N33" s="35" t="n">
        <v>1.0</v>
      </c>
      <c r="O33" s="2" t="s">
        <f>N33-M33</f>
      </c>
      <c r="P33" s="0"/>
      <c r="Q33" s="2" t="s">
        <f>CEILING($D33/12,1)+IF(ROUND((VALUE(C33)-VALUE(B33))/10,0)=3,0,1)</f>
      </c>
      <c r="R33" s="35" t="s">
        <f>E33</f>
      </c>
      <c r="S33" s="2" t="s">
        <f>R33-Q33</f>
      </c>
      <c r="T33" s="0"/>
      <c r="U33" s="2" t="s">
        <f>CEILING($D33*0.5/12,1)+IF(ROUND((VALUE(C33)-VALUE(B33))/10,0)=3,0,1)</f>
      </c>
      <c r="V33" s="2" t="n">
        <v>1.0</v>
      </c>
      <c r="W33" s="2" t="s">
        <f>V33-U33</f>
      </c>
      <c r="X33" s="0"/>
      <c r="Y33" s="2" t="s">
        <f>CEILING($D33*0.8/12,1)+IF(ROUND((VALUE(C33)-VALUE(B33))/10,0)=3,0,1)</f>
      </c>
      <c r="Z33" s="2" t="n">
        <v>1.0</v>
      </c>
      <c r="AA33" s="2" t="s">
        <f>Z33-Y33</f>
      </c>
      <c r="AB33" s="0"/>
      <c r="AC33" s="2" t="n">
        <v>1.0</v>
      </c>
      <c r="AD33" s="2" t="n">
        <v>0.0</v>
      </c>
      <c r="AE33" s="2" t="s">
        <f>AD33-AC33</f>
      </c>
    </row>
    <row r="34" ht="15.0" customHeight="true">
      <c r="A34" s="0" t="s">
        <v>690</v>
      </c>
      <c r="B34" s="11" t="s">
        <v>691</v>
      </c>
      <c r="C34" s="4" t="s">
        <v>691</v>
      </c>
      <c r="D34" s="4" t="n">
        <v>0.0</v>
      </c>
      <c r="E34" s="4" t="n">
        <v>7.0</v>
      </c>
      <c r="F34" s="0"/>
      <c r="G34" s="2" t="s">
        <f>O34</f>
      </c>
      <c r="H34" s="2" t="s">
        <f>S34</f>
      </c>
      <c r="I34" s="2" t="s">
        <f>W34</f>
      </c>
      <c r="J34" s="2" t="s">
        <f>AA34</f>
      </c>
      <c r="K34" s="2" t="s">
        <f>AE34</f>
      </c>
      <c r="L34" s="1"/>
      <c r="M34" s="35" t="s">
        <f>IF($B34=$C34,0,IF(ROUND((VALUE(C34)-VALUE(B34))/10,0)=4,0,1))</f>
      </c>
      <c r="N34" s="35" t="n">
        <v>0.0</v>
      </c>
      <c r="O34" s="2" t="s">
        <f>N34-M34</f>
      </c>
      <c r="P34" s="0"/>
      <c r="Q34" s="2" t="s">
        <f>CEILING($D34/12,1)+IF(ROUND((VALUE(C34)-VALUE(B34))/10,0)=3,0,1)</f>
      </c>
      <c r="R34" s="35" t="s">
        <f>E34</f>
      </c>
      <c r="S34" s="2" t="s">
        <f>R34-Q34</f>
      </c>
      <c r="T34" s="0"/>
      <c r="U34" s="2" t="s">
        <f>CEILING($D34*0.5/12,1)+IF(ROUND((VALUE(C34)-VALUE(B34))/10,0)=3,0,1)</f>
      </c>
      <c r="V34" s="2" t="n">
        <v>0.0</v>
      </c>
      <c r="W34" s="2" t="s">
        <f>V34-U34</f>
      </c>
      <c r="X34" s="0"/>
      <c r="Y34" s="2" t="s">
        <f>CEILING($D34*0.8/12,1)+IF(ROUND((VALUE(C34)-VALUE(B34))/10,0)=3,0,1)</f>
      </c>
      <c r="Z34" s="2" t="n">
        <v>2.0</v>
      </c>
      <c r="AA34" s="2" t="s">
        <f>Z34-Y34</f>
      </c>
      <c r="AB34" s="0"/>
      <c r="AC34" s="2" t="n">
        <v>1.0</v>
      </c>
      <c r="AD34" s="2" t="n">
        <v>1.0</v>
      </c>
      <c r="AE34" s="2" t="s">
        <f>AD34-AC34</f>
      </c>
    </row>
    <row r="35" ht="15.0" customHeight="true">
      <c r="A35" s="0" t="s">
        <v>710</v>
      </c>
      <c r="B35" s="11" t="s">
        <v>691</v>
      </c>
      <c r="C35" s="4" t="s">
        <v>711</v>
      </c>
      <c r="D35" s="4" t="n">
        <v>23.0</v>
      </c>
      <c r="E35" s="4" t="n">
        <v>4.0</v>
      </c>
      <c r="F35" s="0"/>
      <c r="G35" s="2" t="s">
        <f>O35</f>
      </c>
      <c r="H35" s="2" t="s">
        <f>S35</f>
      </c>
      <c r="I35" s="2" t="s">
        <f>W35</f>
      </c>
      <c r="J35" s="2" t="s">
        <f>AA35</f>
      </c>
      <c r="K35" s="2" t="s">
        <f>AE35</f>
      </c>
      <c r="L35" s="1"/>
      <c r="M35" s="35" t="s">
        <f>IF($B35=$C35,0,IF(ROUND((VALUE(C35)-VALUE(B35))/10,0)=4,0,1))</f>
      </c>
      <c r="N35" s="35" t="n">
        <v>1.0</v>
      </c>
      <c r="O35" s="2" t="s">
        <f>N35-M35</f>
      </c>
      <c r="P35" s="0"/>
      <c r="Q35" s="2" t="s">
        <f>CEILING($D35/12,1)+IF(ROUND((VALUE(C35)-VALUE(B35))/10,0)=3,0,1)</f>
      </c>
      <c r="R35" s="35" t="s">
        <f>E35</f>
      </c>
      <c r="S35" s="2" t="s">
        <f>R35-Q35</f>
      </c>
      <c r="T35" s="0"/>
      <c r="U35" s="2" t="s">
        <f>CEILING($D35*0.5/12,1)+IF(ROUND((VALUE(C35)-VALUE(B35))/10,0)=3,0,1)</f>
      </c>
      <c r="V35" s="2" t="n">
        <v>1.0</v>
      </c>
      <c r="W35" s="2" t="s">
        <f>V35-U35</f>
      </c>
      <c r="X35" s="0"/>
      <c r="Y35" s="2" t="s">
        <f>CEILING($D35*0.8/12,1)+IF(ROUND((VALUE(C35)-VALUE(B35))/10,0)=3,0,1)</f>
      </c>
      <c r="Z35" s="2" t="n">
        <v>1.0</v>
      </c>
      <c r="AA35" s="2" t="s">
        <f>Z35-Y35</f>
      </c>
      <c r="AB35" s="0"/>
      <c r="AC35" s="2" t="n">
        <v>1.0</v>
      </c>
      <c r="AD35" s="2" t="n">
        <v>1.0</v>
      </c>
      <c r="AE35" s="2" t="s">
        <f>AD35-AC35</f>
      </c>
    </row>
    <row r="36" ht="15.0" customHeight="true">
      <c r="A36" s="0" t="s">
        <v>723</v>
      </c>
      <c r="B36" s="11" t="s">
        <v>691</v>
      </c>
      <c r="C36" s="4" t="s">
        <v>724</v>
      </c>
      <c r="D36" s="4" t="n">
        <v>25.0</v>
      </c>
      <c r="E36" s="4" t="n">
        <v>3.0</v>
      </c>
      <c r="F36" s="0"/>
      <c r="G36" s="2" t="s">
        <f>O36</f>
      </c>
      <c r="H36" s="2" t="s">
        <f>S36</f>
      </c>
      <c r="I36" s="2" t="s">
        <f>W36</f>
      </c>
      <c r="J36" s="2" t="s">
        <f>AA36</f>
      </c>
      <c r="K36" s="2" t="s">
        <f>AE36</f>
      </c>
      <c r="L36" s="1"/>
      <c r="M36" s="35" t="s">
        <f>IF($B36=$C36,0,IF(ROUND((VALUE(C36)-VALUE(B36))/10,0)=4,0,1))</f>
      </c>
      <c r="N36" s="35" t="n">
        <v>0.0</v>
      </c>
      <c r="O36" s="2" t="s">
        <f>N36-M36</f>
      </c>
      <c r="P36" s="0"/>
      <c r="Q36" s="2" t="s">
        <f>CEILING($D36/12,1)+IF(ROUND((VALUE(C36)-VALUE(B36))/10,0)=3,0,1)</f>
      </c>
      <c r="R36" s="35" t="s">
        <f>E36</f>
      </c>
      <c r="S36" s="2" t="s">
        <f>R36-Q36</f>
      </c>
      <c r="T36" s="0"/>
      <c r="U36" s="2" t="s">
        <f>CEILING($D36*0.5/12,1)+IF(ROUND((VALUE(C36)-VALUE(B36))/10,0)=3,0,1)</f>
      </c>
      <c r="V36" s="2" t="n">
        <v>0.0</v>
      </c>
      <c r="W36" s="2" t="s">
        <f>V36-U36</f>
      </c>
      <c r="X36" s="0"/>
      <c r="Y36" s="2" t="s">
        <f>CEILING($D36*0.8/12,1)+IF(ROUND((VALUE(C36)-VALUE(B36))/10,0)=3,0,1)</f>
      </c>
      <c r="Z36" s="2" t="n">
        <v>0.0</v>
      </c>
      <c r="AA36" s="2" t="s">
        <f>Z36-Y36</f>
      </c>
      <c r="AB36" s="0"/>
      <c r="AC36" s="2" t="n">
        <v>1.0</v>
      </c>
      <c r="AD36" s="2" t="n">
        <v>0.0</v>
      </c>
      <c r="AE36" s="2" t="s">
        <f>AD36-AC36</f>
      </c>
    </row>
    <row r="37" ht="15.0" customHeight="true">
      <c r="A37" s="0" t="s">
        <v>733</v>
      </c>
      <c r="B37" s="11" t="s">
        <v>691</v>
      </c>
      <c r="C37" s="4" t="s">
        <v>734</v>
      </c>
      <c r="D37" s="4" t="n">
        <v>26.0</v>
      </c>
      <c r="E37" s="4" t="n">
        <v>4.0</v>
      </c>
      <c r="F37" s="0"/>
      <c r="G37" s="2" t="s">
        <f>O37</f>
      </c>
      <c r="H37" s="2" t="s">
        <f>S37</f>
      </c>
      <c r="I37" s="2" t="s">
        <f>W37</f>
      </c>
      <c r="J37" s="2" t="s">
        <f>AA37</f>
      </c>
      <c r="K37" s="2" t="s">
        <f>AE37</f>
      </c>
      <c r="L37" s="1"/>
      <c r="M37" s="35" t="s">
        <f>IF($B37=$C37,0,IF(ROUND((VALUE(C37)-VALUE(B37))/10,0)=4,0,1))</f>
      </c>
      <c r="N37" s="35" t="n">
        <v>0.0</v>
      </c>
      <c r="O37" s="2" t="s">
        <f>N37-M37</f>
      </c>
      <c r="P37" s="0"/>
      <c r="Q37" s="2" t="s">
        <f>CEILING($D37/12,1)+IF(ROUND((VALUE(C37)-VALUE(B37))/10,0)=3,0,1)</f>
      </c>
      <c r="R37" s="35" t="s">
        <f>E37</f>
      </c>
      <c r="S37" s="2" t="s">
        <f>R37-Q37</f>
      </c>
      <c r="T37" s="0"/>
      <c r="U37" s="2" t="s">
        <f>CEILING($D37*0.5/12,1)+IF(ROUND((VALUE(C37)-VALUE(B37))/10,0)=3,0,1)</f>
      </c>
      <c r="V37" s="2" t="n">
        <v>3.0</v>
      </c>
      <c r="W37" s="2" t="s">
        <f>V37-U37</f>
      </c>
      <c r="X37" s="0"/>
      <c r="Y37" s="2" t="s">
        <f>CEILING($D37*0.8/12,1)+IF(ROUND((VALUE(C37)-VALUE(B37))/10,0)=3,0,1)</f>
      </c>
      <c r="Z37" s="2" t="n">
        <v>4.0</v>
      </c>
      <c r="AA37" s="2" t="s">
        <f>Z37-Y37</f>
      </c>
      <c r="AB37" s="0"/>
      <c r="AC37" s="2" t="n">
        <v>1.0</v>
      </c>
      <c r="AD37" s="2" t="n">
        <v>0.0</v>
      </c>
      <c r="AE37" s="2" t="s">
        <f>AD37-AC37</f>
      </c>
    </row>
    <row r="38" ht="15.0" customHeight="true">
      <c r="A38" s="0" t="s">
        <v>747</v>
      </c>
      <c r="B38" s="11" t="s">
        <v>691</v>
      </c>
      <c r="C38" s="4" t="s">
        <v>748</v>
      </c>
      <c r="D38" s="4" t="n">
        <v>15.0</v>
      </c>
      <c r="E38" s="4" t="n">
        <v>3.0</v>
      </c>
      <c r="F38" s="0"/>
      <c r="G38" s="2" t="s">
        <f>O38</f>
      </c>
      <c r="H38" s="2" t="s">
        <f>S38</f>
      </c>
      <c r="I38" s="2" t="s">
        <f>W38</f>
      </c>
      <c r="J38" s="2" t="s">
        <f>AA38</f>
      </c>
      <c r="K38" s="2" t="s">
        <f>AE38</f>
      </c>
      <c r="L38" s="1"/>
      <c r="M38" s="35" t="s">
        <f>IF($B38=$C38,0,IF(ROUND((VALUE(C38)-VALUE(B38))/10,0)=4,0,1))</f>
      </c>
      <c r="N38" s="35" t="n">
        <v>1.0</v>
      </c>
      <c r="O38" s="2" t="s">
        <f>N38-M38</f>
      </c>
      <c r="P38" s="0"/>
      <c r="Q38" s="2" t="s">
        <f>CEILING($D38/12,1)+IF(ROUND((VALUE(C38)-VALUE(B38))/10,0)=3,0,1)</f>
      </c>
      <c r="R38" s="35" t="s">
        <f>E38</f>
      </c>
      <c r="S38" s="2" t="s">
        <f>R38-Q38</f>
      </c>
      <c r="T38" s="0"/>
      <c r="U38" s="2" t="s">
        <f>CEILING($D38*0.5/12,1)+IF(ROUND((VALUE(C38)-VALUE(B38))/10,0)=3,0,1)</f>
      </c>
      <c r="V38" s="2" t="n">
        <v>2.0</v>
      </c>
      <c r="W38" s="2" t="s">
        <f>V38-U38</f>
      </c>
      <c r="X38" s="0"/>
      <c r="Y38" s="2" t="s">
        <f>CEILING($D38*0.8/12,1)+IF(ROUND((VALUE(C38)-VALUE(B38))/10,0)=3,0,1)</f>
      </c>
      <c r="Z38" s="2" t="n">
        <v>2.0</v>
      </c>
      <c r="AA38" s="2" t="s">
        <f>Z38-Y38</f>
      </c>
      <c r="AB38" s="0"/>
      <c r="AC38" s="2" t="n">
        <v>1.0</v>
      </c>
      <c r="AD38" s="2" t="n">
        <v>0.0</v>
      </c>
      <c r="AE38" s="2" t="s">
        <f>AD38-AC38</f>
      </c>
    </row>
    <row r="39" ht="15.0" customHeight="true">
      <c r="A39" s="0" t="s">
        <v>757</v>
      </c>
      <c r="B39" s="11" t="s">
        <v>691</v>
      </c>
      <c r="C39" s="4" t="s">
        <v>758</v>
      </c>
      <c r="D39" s="4" t="n">
        <v>32.0</v>
      </c>
      <c r="E39" s="4" t="n">
        <v>4.0</v>
      </c>
      <c r="F39" s="0"/>
      <c r="G39" s="2" t="s">
        <f>O39</f>
      </c>
      <c r="H39" s="2" t="s">
        <f>S39</f>
      </c>
      <c r="I39" s="2" t="s">
        <f>W39</f>
      </c>
      <c r="J39" s="2" t="s">
        <f>AA39</f>
      </c>
      <c r="K39" s="2" t="s">
        <f>AE39</f>
      </c>
      <c r="L39" s="1"/>
      <c r="M39" s="35" t="s">
        <f>IF($B39=$C39,0,IF(ROUND((VALUE(C39)-VALUE(B39))/10,0)=4,0,1))</f>
      </c>
      <c r="N39" s="35" t="n">
        <v>1.0</v>
      </c>
      <c r="O39" s="2" t="s">
        <f>N39-M39</f>
      </c>
      <c r="P39" s="0"/>
      <c r="Q39" s="2" t="s">
        <f>CEILING($D39/12,1)+IF(ROUND((VALUE(C39)-VALUE(B39))/10,0)=3,0,1)</f>
      </c>
      <c r="R39" s="35" t="s">
        <f>E39</f>
      </c>
      <c r="S39" s="2" t="s">
        <f>R39-Q39</f>
      </c>
      <c r="T39" s="0"/>
      <c r="U39" s="2" t="s">
        <f>CEILING($D39*0.5/12,1)+IF(ROUND((VALUE(C39)-VALUE(B39))/10,0)=3,0,1)</f>
      </c>
      <c r="V39" s="2" t="n">
        <v>3.0</v>
      </c>
      <c r="W39" s="2" t="s">
        <f>V39-U39</f>
      </c>
      <c r="X39" s="0"/>
      <c r="Y39" s="2" t="s">
        <f>CEILING($D39*0.8/12,1)+IF(ROUND((VALUE(C39)-VALUE(B39))/10,0)=3,0,1)</f>
      </c>
      <c r="Z39" s="2" t="n">
        <v>4.0</v>
      </c>
      <c r="AA39" s="2" t="s">
        <f>Z39-Y39</f>
      </c>
      <c r="AB39" s="0"/>
      <c r="AC39" s="2" t="n">
        <v>1.0</v>
      </c>
      <c r="AD39" s="2" t="n">
        <v>0.0</v>
      </c>
      <c r="AE39" s="2" t="s">
        <f>AD39-AC39</f>
      </c>
    </row>
    <row r="40" ht="15.0" customHeight="true">
      <c r="A40" s="0" t="s">
        <v>768</v>
      </c>
      <c r="B40" s="11" t="s">
        <v>691</v>
      </c>
      <c r="C40" s="4" t="s">
        <v>769</v>
      </c>
      <c r="D40" s="4" t="n">
        <v>11.0</v>
      </c>
      <c r="E40" s="4" t="n">
        <v>5.0</v>
      </c>
      <c r="F40" s="0"/>
      <c r="G40" s="2" t="s">
        <f>O40</f>
      </c>
      <c r="H40" s="2" t="s">
        <f>S40</f>
      </c>
      <c r="I40" s="2" t="s">
        <f>W40</f>
      </c>
      <c r="J40" s="2" t="s">
        <f>AA40</f>
      </c>
      <c r="K40" s="2" t="s">
        <f>AE40</f>
      </c>
      <c r="L40" s="1"/>
      <c r="M40" s="35" t="s">
        <f>IF($B40=$C40,0,IF(ROUND((VALUE(C40)-VALUE(B40))/10,0)=4,0,1))</f>
      </c>
      <c r="N40" s="35" t="n">
        <v>0.0</v>
      </c>
      <c r="O40" s="2" t="s">
        <f>N40-M40</f>
      </c>
      <c r="P40" s="0"/>
      <c r="Q40" s="2" t="s">
        <f>CEILING($D40/12,1)+IF(ROUND((VALUE(C40)-VALUE(B40))/10,0)=3,0,1)</f>
      </c>
      <c r="R40" s="35" t="s">
        <f>E40</f>
      </c>
      <c r="S40" s="2" t="s">
        <f>R40-Q40</f>
      </c>
      <c r="T40" s="0"/>
      <c r="U40" s="2" t="s">
        <f>CEILING($D40*0.5/12,1)+IF(ROUND((VALUE(C40)-VALUE(B40))/10,0)=3,0,1)</f>
      </c>
      <c r="V40" s="2" t="n">
        <v>1.0</v>
      </c>
      <c r="W40" s="2" t="s">
        <f>V40-U40</f>
      </c>
      <c r="X40" s="0"/>
      <c r="Y40" s="2" t="s">
        <f>CEILING($D40*0.8/12,1)+IF(ROUND((VALUE(C40)-VALUE(B40))/10,0)=3,0,1)</f>
      </c>
      <c r="Z40" s="2" t="n">
        <v>1.0</v>
      </c>
      <c r="AA40" s="2" t="s">
        <f>Z40-Y40</f>
      </c>
      <c r="AB40" s="0"/>
      <c r="AC40" s="2" t="n">
        <v>1.0</v>
      </c>
      <c r="AD40" s="2" t="n">
        <v>0.0</v>
      </c>
      <c r="AE40" s="2" t="s">
        <f>AD40-AC40</f>
      </c>
    </row>
    <row r="41" ht="15.0" customHeight="true">
      <c r="A41" s="0" t="s">
        <v>779</v>
      </c>
      <c r="B41" s="11" t="s">
        <v>780</v>
      </c>
      <c r="C41" s="4" t="s">
        <v>780</v>
      </c>
      <c r="D41" s="4" t="n">
        <v>0.0</v>
      </c>
      <c r="E41" s="4" t="n">
        <v>6.0</v>
      </c>
      <c r="F41" s="0"/>
      <c r="G41" s="2" t="s">
        <f>O41</f>
      </c>
      <c r="H41" s="2" t="s">
        <f>S41</f>
      </c>
      <c r="I41" s="2" t="s">
        <f>W41</f>
      </c>
      <c r="J41" s="2" t="s">
        <f>AA41</f>
      </c>
      <c r="K41" s="2" t="s">
        <f>AE41</f>
      </c>
      <c r="L41" s="1"/>
      <c r="M41" s="35" t="s">
        <f>IF($B41=$C41,0,IF(ROUND((VALUE(C41)-VALUE(B41))/10,0)=4,0,1))</f>
      </c>
      <c r="N41" s="35" t="n">
        <v>1.0</v>
      </c>
      <c r="O41" s="2" t="s">
        <f>N41-M41</f>
      </c>
      <c r="P41" s="0"/>
      <c r="Q41" s="2" t="s">
        <f>CEILING($D41/12,1)+IF(ROUND((VALUE(C41)-VALUE(B41))/10,0)=3,0,1)</f>
      </c>
      <c r="R41" s="35" t="s">
        <f>E41</f>
      </c>
      <c r="S41" s="2" t="s">
        <f>R41-Q41</f>
      </c>
      <c r="T41" s="0"/>
      <c r="U41" s="2" t="s">
        <f>CEILING($D41*0.5/12,1)+IF(ROUND((VALUE(C41)-VALUE(B41))/10,0)=3,0,1)</f>
      </c>
      <c r="V41" s="2" t="n">
        <v>3.0</v>
      </c>
      <c r="W41" s="2" t="s">
        <f>V41-U41</f>
      </c>
      <c r="X41" s="0"/>
      <c r="Y41" s="2" t="s">
        <f>CEILING($D41*0.8/12,1)+IF(ROUND((VALUE(C41)-VALUE(B41))/10,0)=3,0,1)</f>
      </c>
      <c r="Z41" s="2" t="n">
        <v>3.0</v>
      </c>
      <c r="AA41" s="2" t="s">
        <f>Z41-Y41</f>
      </c>
      <c r="AB41" s="0"/>
      <c r="AC41" s="2" t="n">
        <v>1.0</v>
      </c>
      <c r="AD41" s="2" t="n">
        <v>0.0</v>
      </c>
      <c r="AE41" s="2" t="s">
        <f>AD41-AC41</f>
      </c>
    </row>
    <row r="42" ht="15.0" customHeight="true">
      <c r="A42" s="0" t="s">
        <v>797</v>
      </c>
      <c r="B42" s="11" t="s">
        <v>780</v>
      </c>
      <c r="C42" s="4" t="s">
        <v>798</v>
      </c>
      <c r="D42" s="4" t="n">
        <v>24.0</v>
      </c>
      <c r="E42" s="4" t="n">
        <v>4.0</v>
      </c>
      <c r="F42" s="0"/>
      <c r="G42" s="2" t="s">
        <f>O42</f>
      </c>
      <c r="H42" s="2" t="s">
        <f>S42</f>
      </c>
      <c r="I42" s="2" t="s">
        <f>W42</f>
      </c>
      <c r="J42" s="2" t="s">
        <f>AA42</f>
      </c>
      <c r="K42" s="2" t="s">
        <f>AE42</f>
      </c>
      <c r="L42" s="1"/>
      <c r="M42" s="35" t="s">
        <f>IF($B42=$C42,0,IF(ROUND((VALUE(C42)-VALUE(B42))/10,0)=4,0,1))</f>
      </c>
      <c r="N42" s="35" t="n">
        <v>0.0</v>
      </c>
      <c r="O42" s="2" t="s">
        <f>N42-M42</f>
      </c>
      <c r="P42" s="0"/>
      <c r="Q42" s="2" t="s">
        <f>CEILING($D42/12,1)+IF(ROUND((VALUE(C42)-VALUE(B42))/10,0)=3,0,1)</f>
      </c>
      <c r="R42" s="35" t="s">
        <f>E42</f>
      </c>
      <c r="S42" s="2" t="s">
        <f>R42-Q42</f>
      </c>
      <c r="T42" s="0"/>
      <c r="U42" s="2" t="s">
        <f>CEILING($D42*0.5/12,1)+IF(ROUND((VALUE(C42)-VALUE(B42))/10,0)=3,0,1)</f>
      </c>
      <c r="V42" s="2" t="n">
        <v>0.0</v>
      </c>
      <c r="W42" s="2" t="s">
        <f>V42-U42</f>
      </c>
      <c r="X42" s="0"/>
      <c r="Y42" s="2" t="s">
        <f>CEILING($D42*0.8/12,1)+IF(ROUND((VALUE(C42)-VALUE(B42))/10,0)=3,0,1)</f>
      </c>
      <c r="Z42" s="2" t="n">
        <v>0.0</v>
      </c>
      <c r="AA42" s="2" t="s">
        <f>Z42-Y42</f>
      </c>
      <c r="AB42" s="0"/>
      <c r="AC42" s="2" t="n">
        <v>1.0</v>
      </c>
      <c r="AD42" s="2" t="n">
        <v>0.0</v>
      </c>
      <c r="AE42" s="2" t="s">
        <f>AD42-AC42</f>
      </c>
    </row>
    <row r="43" ht="15.0" customHeight="true">
      <c r="A43" s="0" t="s">
        <v>810</v>
      </c>
      <c r="B43" s="11" t="s">
        <v>780</v>
      </c>
      <c r="C43" s="4" t="s">
        <v>811</v>
      </c>
      <c r="D43" s="4" t="n">
        <v>28.0</v>
      </c>
      <c r="E43" s="4" t="n">
        <v>4.0</v>
      </c>
      <c r="F43" s="0"/>
      <c r="G43" s="2" t="s">
        <f>O43</f>
      </c>
      <c r="H43" s="2" t="s">
        <f>S43</f>
      </c>
      <c r="I43" s="2" t="s">
        <f>W43</f>
      </c>
      <c r="J43" s="2" t="s">
        <f>AA43</f>
      </c>
      <c r="K43" s="2" t="s">
        <f>AE43</f>
      </c>
      <c r="L43" s="1"/>
      <c r="M43" s="35" t="s">
        <f>IF($B43=$C43,0,IF(ROUND((VALUE(C43)-VALUE(B43))/10,0)=4,0,1))</f>
      </c>
      <c r="N43" s="35" t="n">
        <v>1.0</v>
      </c>
      <c r="O43" s="2" t="s">
        <f>N43-M43</f>
      </c>
      <c r="P43" s="0"/>
      <c r="Q43" s="2" t="s">
        <f>CEILING($D43/12,1)+IF(ROUND((VALUE(C43)-VALUE(B43))/10,0)=3,0,1)</f>
      </c>
      <c r="R43" s="35" t="s">
        <f>E43</f>
      </c>
      <c r="S43" s="2" t="s">
        <f>R43-Q43</f>
      </c>
      <c r="T43" s="0"/>
      <c r="U43" s="2" t="s">
        <f>CEILING($D43*0.5/12,1)+IF(ROUND((VALUE(C43)-VALUE(B43))/10,0)=3,0,1)</f>
      </c>
      <c r="V43" s="2" t="n">
        <v>2.0</v>
      </c>
      <c r="W43" s="2" t="s">
        <f>V43-U43</f>
      </c>
      <c r="X43" s="0"/>
      <c r="Y43" s="2" t="s">
        <f>CEILING($D43*0.8/12,1)+IF(ROUND((VALUE(C43)-VALUE(B43))/10,0)=3,0,1)</f>
      </c>
      <c r="Z43" s="2" t="n">
        <v>3.0</v>
      </c>
      <c r="AA43" s="2" t="s">
        <f>Z43-Y43</f>
      </c>
      <c r="AB43" s="0"/>
      <c r="AC43" s="2" t="n">
        <v>1.0</v>
      </c>
      <c r="AD43" s="2" t="n">
        <v>0.0</v>
      </c>
      <c r="AE43" s="2" t="s">
        <f>AD43-AC43</f>
      </c>
    </row>
    <row r="44" ht="15.0" customHeight="true">
      <c r="A44" s="0" t="s">
        <v>821</v>
      </c>
      <c r="B44" s="11" t="s">
        <v>780</v>
      </c>
      <c r="C44" s="4" t="s">
        <v>822</v>
      </c>
      <c r="D44" s="4" t="n">
        <v>16.0</v>
      </c>
      <c r="E44" s="4" t="n">
        <v>4.0</v>
      </c>
      <c r="F44" s="0"/>
      <c r="G44" s="2" t="s">
        <f>O44</f>
      </c>
      <c r="H44" s="2" t="s">
        <f>S44</f>
      </c>
      <c r="I44" s="2" t="s">
        <f>W44</f>
      </c>
      <c r="J44" s="2" t="s">
        <f>AA44</f>
      </c>
      <c r="K44" s="2" t="s">
        <f>AE44</f>
      </c>
      <c r="L44" s="1"/>
      <c r="M44" s="35" t="s">
        <f>IF($B44=$C44,0,IF(ROUND((VALUE(C44)-VALUE(B44))/10,0)=4,0,1))</f>
      </c>
      <c r="N44" s="35" t="n">
        <v>1.0</v>
      </c>
      <c r="O44" s="2" t="s">
        <f>N44-M44</f>
      </c>
      <c r="P44" s="0"/>
      <c r="Q44" s="2" t="s">
        <f>CEILING($D44/12,1)+IF(ROUND((VALUE(C44)-VALUE(B44))/10,0)=3,0,1)</f>
      </c>
      <c r="R44" s="35" t="s">
        <f>E44</f>
      </c>
      <c r="S44" s="2" t="s">
        <f>R44-Q44</f>
      </c>
      <c r="T44" s="0"/>
      <c r="U44" s="2" t="s">
        <f>CEILING($D44*0.5/12,1)+IF(ROUND((VALUE(C44)-VALUE(B44))/10,0)=3,0,1)</f>
      </c>
      <c r="V44" s="2" t="n">
        <v>3.0</v>
      </c>
      <c r="W44" s="2" t="s">
        <f>V44-U44</f>
      </c>
      <c r="X44" s="0"/>
      <c r="Y44" s="2" t="s">
        <f>CEILING($D44*0.8/12,1)+IF(ROUND((VALUE(C44)-VALUE(B44))/10,0)=3,0,1)</f>
      </c>
      <c r="Z44" s="2" t="n">
        <v>3.0</v>
      </c>
      <c r="AA44" s="2" t="s">
        <f>Z44-Y44</f>
      </c>
      <c r="AB44" s="0"/>
      <c r="AC44" s="2" t="n">
        <v>1.0</v>
      </c>
      <c r="AD44" s="2" t="n">
        <v>0.0</v>
      </c>
      <c r="AE44" s="2" t="s">
        <f>AD44-AC44</f>
      </c>
    </row>
    <row r="45" ht="15.0" customHeight="true">
      <c r="A45" s="0" t="s">
        <v>833</v>
      </c>
      <c r="B45" s="11" t="s">
        <v>780</v>
      </c>
      <c r="C45" s="4" t="s">
        <v>834</v>
      </c>
      <c r="D45" s="4" t="n">
        <v>17.0</v>
      </c>
      <c r="E45" s="4" t="n">
        <v>1.0</v>
      </c>
      <c r="F45" s="0"/>
      <c r="G45" s="2" t="s">
        <f>O45</f>
      </c>
      <c r="H45" s="2" t="s">
        <f>S45</f>
      </c>
      <c r="I45" s="2" t="s">
        <f>W45</f>
      </c>
      <c r="J45" s="2" t="s">
        <f>AA45</f>
      </c>
      <c r="K45" s="2" t="s">
        <f>AE45</f>
      </c>
      <c r="L45" s="1"/>
      <c r="M45" s="35" t="s">
        <f>IF($B45=$C45,0,IF(ROUND((VALUE(C45)-VALUE(B45))/10,0)=4,0,1))</f>
      </c>
      <c r="N45" s="35" t="n">
        <v>0.0</v>
      </c>
      <c r="O45" s="2" t="s">
        <f>N45-M45</f>
      </c>
      <c r="P45" s="0"/>
      <c r="Q45" s="2" t="s">
        <f>CEILING($D45/12,1)+IF(ROUND((VALUE(C45)-VALUE(B45))/10,0)=3,0,1)</f>
      </c>
      <c r="R45" s="35" t="s">
        <f>E45</f>
      </c>
      <c r="S45" s="2" t="s">
        <f>R45-Q45</f>
      </c>
      <c r="T45" s="0"/>
      <c r="U45" s="2" t="s">
        <f>CEILING($D45*0.5/12,1)+IF(ROUND((VALUE(C45)-VALUE(B45))/10,0)=3,0,1)</f>
      </c>
      <c r="V45" s="2" t="n">
        <v>0.0</v>
      </c>
      <c r="W45" s="2" t="s">
        <f>V45-U45</f>
      </c>
      <c r="X45" s="0"/>
      <c r="Y45" s="2" t="s">
        <f>CEILING($D45*0.8/12,1)+IF(ROUND((VALUE(C45)-VALUE(B45))/10,0)=3,0,1)</f>
      </c>
      <c r="Z45" s="2" t="n">
        <v>0.0</v>
      </c>
      <c r="AA45" s="2" t="s">
        <f>Z45-Y45</f>
      </c>
      <c r="AB45" s="0"/>
      <c r="AC45" s="2" t="n">
        <v>1.0</v>
      </c>
      <c r="AD45" s="2" t="n">
        <v>0.0</v>
      </c>
      <c r="AE45" s="2" t="s">
        <f>AD45-AC45</f>
      </c>
    </row>
    <row r="46" ht="15.0" customHeight="true">
      <c r="A46" s="0" t="s">
        <v>838</v>
      </c>
      <c r="B46" s="11" t="s">
        <v>780</v>
      </c>
      <c r="C46" s="4" t="s">
        <v>839</v>
      </c>
      <c r="D46" s="4" t="n">
        <v>7.0</v>
      </c>
      <c r="E46" s="4" t="n">
        <v>2.0</v>
      </c>
      <c r="F46" s="0"/>
      <c r="G46" s="2" t="s">
        <f>O46</f>
      </c>
      <c r="H46" s="2" t="s">
        <f>S46</f>
      </c>
      <c r="I46" s="2" t="s">
        <f>W46</f>
      </c>
      <c r="J46" s="2" t="s">
        <f>AA46</f>
      </c>
      <c r="K46" s="2" t="s">
        <f>AE46</f>
      </c>
      <c r="L46" s="1"/>
      <c r="M46" s="35" t="s">
        <f>IF($B46=$C46,0,IF(ROUND((VALUE(C46)-VALUE(B46))/10,0)=4,0,1))</f>
      </c>
      <c r="N46" s="35" t="n">
        <v>0.0</v>
      </c>
      <c r="O46" s="2" t="s">
        <f>N46-M46</f>
      </c>
      <c r="P46" s="0"/>
      <c r="Q46" s="2" t="s">
        <f>CEILING($D46/12,1)+IF(ROUND((VALUE(C46)-VALUE(B46))/10,0)=3,0,1)</f>
      </c>
      <c r="R46" s="35" t="s">
        <f>E46</f>
      </c>
      <c r="S46" s="2" t="s">
        <f>R46-Q46</f>
      </c>
      <c r="T46" s="0"/>
      <c r="U46" s="2" t="s">
        <f>CEILING($D46*0.5/12,1)+IF(ROUND((VALUE(C46)-VALUE(B46))/10,0)=3,0,1)</f>
      </c>
      <c r="V46" s="2" t="n">
        <v>0.0</v>
      </c>
      <c r="W46" s="2" t="s">
        <f>V46-U46</f>
      </c>
      <c r="X46" s="0"/>
      <c r="Y46" s="2" t="s">
        <f>CEILING($D46*0.8/12,1)+IF(ROUND((VALUE(C46)-VALUE(B46))/10,0)=3,0,1)</f>
      </c>
      <c r="Z46" s="2" t="n">
        <v>0.0</v>
      </c>
      <c r="AA46" s="2" t="s">
        <f>Z46-Y46</f>
      </c>
      <c r="AB46" s="0"/>
      <c r="AC46" s="2" t="n">
        <v>1.0</v>
      </c>
      <c r="AD46" s="2" t="n">
        <v>0.0</v>
      </c>
      <c r="AE46" s="2" t="s">
        <f>AD46-AC46</f>
      </c>
    </row>
    <row r="47" ht="15.0" customHeight="true">
      <c r="A47" s="0" t="s">
        <v>846</v>
      </c>
      <c r="B47" s="11" t="s">
        <v>780</v>
      </c>
      <c r="C47" s="4" t="s">
        <v>847</v>
      </c>
      <c r="D47" s="4" t="n">
        <v>0.0</v>
      </c>
      <c r="E47" s="4" t="n">
        <v>7.0</v>
      </c>
      <c r="F47" s="0"/>
      <c r="G47" s="2" t="s">
        <f>O47</f>
      </c>
      <c r="H47" s="2" t="s">
        <f>S47</f>
      </c>
      <c r="I47" s="2" t="s">
        <f>W47</f>
      </c>
      <c r="J47" s="2" t="s">
        <f>AA47</f>
      </c>
      <c r="K47" s="2" t="s">
        <f>AE47</f>
      </c>
      <c r="L47" s="1"/>
      <c r="M47" s="35" t="s">
        <f>IF($B47=$C47,0,IF(ROUND((VALUE(C47)-VALUE(B47))/10,0)=4,0,1))</f>
      </c>
      <c r="N47" s="35" t="n">
        <v>1.0</v>
      </c>
      <c r="O47" s="2" t="s">
        <f>N47-M47</f>
      </c>
      <c r="P47" s="0"/>
      <c r="Q47" s="2" t="s">
        <f>CEILING($D47/12,1)+IF(ROUND((VALUE(C47)-VALUE(B47))/10,0)=3,0,1)</f>
      </c>
      <c r="R47" s="35" t="s">
        <f>E47</f>
      </c>
      <c r="S47" s="2" t="s">
        <f>R47-Q47</f>
      </c>
      <c r="T47" s="0"/>
      <c r="U47" s="2" t="s">
        <f>CEILING($D47*0.5/12,1)+IF(ROUND((VALUE(C47)-VALUE(B47))/10,0)=3,0,1)</f>
      </c>
      <c r="V47" s="2" t="n">
        <v>4.0</v>
      </c>
      <c r="W47" s="2" t="s">
        <f>V47-U47</f>
      </c>
      <c r="X47" s="0"/>
      <c r="Y47" s="2" t="s">
        <f>CEILING($D47*0.8/12,1)+IF(ROUND((VALUE(C47)-VALUE(B47))/10,0)=3,0,1)</f>
      </c>
      <c r="Z47" s="2" t="n">
        <v>4.0</v>
      </c>
      <c r="AA47" s="2" t="s">
        <f>Z47-Y47</f>
      </c>
      <c r="AB47" s="0"/>
      <c r="AC47" s="2" t="n">
        <v>1.0</v>
      </c>
      <c r="AD47" s="2" t="n">
        <v>0.0</v>
      </c>
      <c r="AE47" s="2" t="s">
        <f>AD47-AC47</f>
      </c>
    </row>
    <row r="48" ht="15.0" customHeight="true">
      <c r="A48" s="0" t="s">
        <v>866</v>
      </c>
      <c r="B48" s="11" t="s">
        <v>867</v>
      </c>
      <c r="C48" s="4" t="s">
        <v>867</v>
      </c>
      <c r="D48" s="4" t="n">
        <v>0.0</v>
      </c>
      <c r="E48" s="4" t="n">
        <v>13.0</v>
      </c>
      <c r="F48" s="0"/>
      <c r="G48" s="2" t="s">
        <f>O48</f>
      </c>
      <c r="H48" s="2" t="s">
        <f>S48</f>
      </c>
      <c r="I48" s="2" t="s">
        <f>W48</f>
      </c>
      <c r="J48" s="2" t="s">
        <f>AA48</f>
      </c>
      <c r="K48" s="2" t="s">
        <f>AE48</f>
      </c>
      <c r="L48" s="1"/>
      <c r="M48" s="35" t="s">
        <f>IF($B48=$C48,0,IF(ROUND((VALUE(C48)-VALUE(B48))/10,0)=4,0,1))</f>
      </c>
      <c r="N48" s="35" t="n">
        <v>1.0</v>
      </c>
      <c r="O48" s="2" t="s">
        <f>N48-M48</f>
      </c>
      <c r="P48" s="0"/>
      <c r="Q48" s="2" t="s">
        <f>CEILING($D48/12,1)+IF(ROUND((VALUE(C48)-VALUE(B48))/10,0)=3,0,1)</f>
      </c>
      <c r="R48" s="35" t="s">
        <f>E48</f>
      </c>
      <c r="S48" s="2" t="s">
        <f>R48-Q48</f>
      </c>
      <c r="T48" s="0"/>
      <c r="U48" s="2" t="s">
        <f>CEILING($D48*0.5/12,1)+IF(ROUND((VALUE(C48)-VALUE(B48))/10,0)=3,0,1)</f>
      </c>
      <c r="V48" s="2" t="n">
        <v>6.0</v>
      </c>
      <c r="W48" s="2" t="s">
        <f>V48-U48</f>
      </c>
      <c r="X48" s="0"/>
      <c r="Y48" s="2" t="s">
        <f>CEILING($D48*0.8/12,1)+IF(ROUND((VALUE(C48)-VALUE(B48))/10,0)=3,0,1)</f>
      </c>
      <c r="Z48" s="2" t="n">
        <v>6.0</v>
      </c>
      <c r="AA48" s="2" t="s">
        <f>Z48-Y48</f>
      </c>
      <c r="AB48" s="0"/>
      <c r="AC48" s="2" t="n">
        <v>1.0</v>
      </c>
      <c r="AD48" s="2" t="n">
        <v>0.0</v>
      </c>
      <c r="AE48" s="2" t="s">
        <f>AD48-AC48</f>
      </c>
    </row>
    <row r="49" ht="15.0" customHeight="true">
      <c r="A49" s="0" t="s">
        <v>899</v>
      </c>
      <c r="B49" s="11" t="s">
        <v>867</v>
      </c>
      <c r="C49" s="4" t="s">
        <v>900</v>
      </c>
      <c r="D49" s="4" t="n">
        <v>27.0</v>
      </c>
      <c r="E49" s="4" t="n">
        <v>5.0</v>
      </c>
      <c r="F49" s="0"/>
      <c r="G49" s="2" t="s">
        <f>O49</f>
      </c>
      <c r="H49" s="2" t="s">
        <f>S49</f>
      </c>
      <c r="I49" s="2" t="s">
        <f>W49</f>
      </c>
      <c r="J49" s="2" t="s">
        <f>AA49</f>
      </c>
      <c r="K49" s="2" t="s">
        <f>AE49</f>
      </c>
      <c r="L49" s="1"/>
      <c r="M49" s="35" t="s">
        <f>IF($B49=$C49,0,IF(ROUND((VALUE(C49)-VALUE(B49))/10,0)=4,0,1))</f>
      </c>
      <c r="N49" s="35" t="n">
        <v>0.0</v>
      </c>
      <c r="O49" s="2" t="s">
        <f>N49-M49</f>
      </c>
      <c r="P49" s="0"/>
      <c r="Q49" s="2" t="s">
        <f>CEILING($D49/12,1)+IF(ROUND((VALUE(C49)-VALUE(B49))/10,0)=3,0,1)</f>
      </c>
      <c r="R49" s="35" t="s">
        <f>E49</f>
      </c>
      <c r="S49" s="2" t="s">
        <f>R49-Q49</f>
      </c>
      <c r="T49" s="0"/>
      <c r="U49" s="2" t="s">
        <f>CEILING($D49*0.5/12,1)+IF(ROUND((VALUE(C49)-VALUE(B49))/10,0)=3,0,1)</f>
      </c>
      <c r="V49" s="2" t="n">
        <v>3.0</v>
      </c>
      <c r="W49" s="2" t="s">
        <f>V49-U49</f>
      </c>
      <c r="X49" s="0"/>
      <c r="Y49" s="2" t="s">
        <f>CEILING($D49*0.8/12,1)+IF(ROUND((VALUE(C49)-VALUE(B49))/10,0)=3,0,1)</f>
      </c>
      <c r="Z49" s="2" t="n">
        <v>4.0</v>
      </c>
      <c r="AA49" s="2" t="s">
        <f>Z49-Y49</f>
      </c>
      <c r="AB49" s="0"/>
      <c r="AC49" s="2" t="n">
        <v>1.0</v>
      </c>
      <c r="AD49" s="2" t="n">
        <v>0.0</v>
      </c>
      <c r="AE49" s="2" t="s">
        <f>AD49-AC49</f>
      </c>
    </row>
    <row r="50" ht="15.0" customHeight="true">
      <c r="A50" s="0" t="s">
        <v>915</v>
      </c>
      <c r="B50" s="11" t="s">
        <v>867</v>
      </c>
      <c r="C50" s="4" t="s">
        <v>916</v>
      </c>
      <c r="D50" s="4" t="n">
        <v>27.0</v>
      </c>
      <c r="E50" s="4" t="n">
        <v>5.0</v>
      </c>
      <c r="F50" s="0"/>
      <c r="G50" s="2" t="s">
        <f>O50</f>
      </c>
      <c r="H50" s="2" t="s">
        <f>S50</f>
      </c>
      <c r="I50" s="2" t="s">
        <f>W50</f>
      </c>
      <c r="J50" s="2" t="s">
        <f>AA50</f>
      </c>
      <c r="K50" s="2" t="s">
        <f>AE50</f>
      </c>
      <c r="L50" s="1"/>
      <c r="M50" s="35" t="s">
        <f>IF($B50=$C50,0,IF(ROUND((VALUE(C50)-VALUE(B50))/10,0)=4,0,1))</f>
      </c>
      <c r="N50" s="35" t="n">
        <v>0.0</v>
      </c>
      <c r="O50" s="2" t="s">
        <f>N50-M50</f>
      </c>
      <c r="P50" s="0"/>
      <c r="Q50" s="2" t="s">
        <f>CEILING($D50/12,1)+IF(ROUND((VALUE(C50)-VALUE(B50))/10,0)=3,0,1)</f>
      </c>
      <c r="R50" s="35" t="s">
        <f>E50</f>
      </c>
      <c r="S50" s="2" t="s">
        <f>R50-Q50</f>
      </c>
      <c r="T50" s="0"/>
      <c r="U50" s="2" t="s">
        <f>CEILING($D50*0.5/12,1)+IF(ROUND((VALUE(C50)-VALUE(B50))/10,0)=3,0,1)</f>
      </c>
      <c r="V50" s="2" t="n">
        <v>2.0</v>
      </c>
      <c r="W50" s="2" t="s">
        <f>V50-U50</f>
      </c>
      <c r="X50" s="0"/>
      <c r="Y50" s="2" t="s">
        <f>CEILING($D50*0.8/12,1)+IF(ROUND((VALUE(C50)-VALUE(B50))/10,0)=3,0,1)</f>
      </c>
      <c r="Z50" s="2" t="n">
        <v>2.0</v>
      </c>
      <c r="AA50" s="2" t="s">
        <f>Z50-Y50</f>
      </c>
      <c r="AB50" s="0"/>
      <c r="AC50" s="2" t="n">
        <v>1.0</v>
      </c>
      <c r="AD50" s="2" t="n">
        <v>0.0</v>
      </c>
      <c r="AE50" s="2" t="s">
        <f>AD50-AC50</f>
      </c>
    </row>
    <row r="51" ht="15.0" customHeight="true">
      <c r="A51" s="0" t="s">
        <v>928</v>
      </c>
      <c r="B51" s="11" t="s">
        <v>867</v>
      </c>
      <c r="C51" s="4" t="s">
        <v>929</v>
      </c>
      <c r="D51" s="4" t="n">
        <v>31.0</v>
      </c>
      <c r="E51" s="4" t="n">
        <v>3.0</v>
      </c>
      <c r="F51" s="0"/>
      <c r="G51" s="2" t="s">
        <f>O51</f>
      </c>
      <c r="H51" s="2" t="s">
        <f>S51</f>
      </c>
      <c r="I51" s="2" t="s">
        <f>W51</f>
      </c>
      <c r="J51" s="2" t="s">
        <f>AA51</f>
      </c>
      <c r="K51" s="2" t="s">
        <f>AE51</f>
      </c>
      <c r="L51" s="1"/>
      <c r="M51" s="35" t="s">
        <f>IF($B51=$C51,0,IF(ROUND((VALUE(C51)-VALUE(B51))/10,0)=4,0,1))</f>
      </c>
      <c r="N51" s="35" t="n">
        <v>1.0</v>
      </c>
      <c r="O51" s="2" t="s">
        <f>N51-M51</f>
      </c>
      <c r="P51" s="0"/>
      <c r="Q51" s="2" t="s">
        <f>CEILING($D51/12,1)+IF(ROUND((VALUE(C51)-VALUE(B51))/10,0)=3,0,1)</f>
      </c>
      <c r="R51" s="35" t="s">
        <f>E51</f>
      </c>
      <c r="S51" s="2" t="s">
        <f>R51-Q51</f>
      </c>
      <c r="T51" s="0"/>
      <c r="U51" s="2" t="s">
        <f>CEILING($D51*0.5/12,1)+IF(ROUND((VALUE(C51)-VALUE(B51))/10,0)=3,0,1)</f>
      </c>
      <c r="V51" s="2" t="n">
        <v>2.0</v>
      </c>
      <c r="W51" s="2" t="s">
        <f>V51-U51</f>
      </c>
      <c r="X51" s="0"/>
      <c r="Y51" s="2" t="s">
        <f>CEILING($D51*0.8/12,1)+IF(ROUND((VALUE(C51)-VALUE(B51))/10,0)=3,0,1)</f>
      </c>
      <c r="Z51" s="2" t="n">
        <v>2.0</v>
      </c>
      <c r="AA51" s="2" t="s">
        <f>Z51-Y51</f>
      </c>
      <c r="AB51" s="0"/>
      <c r="AC51" s="2" t="n">
        <v>1.0</v>
      </c>
      <c r="AD51" s="2" t="n">
        <v>1.0</v>
      </c>
      <c r="AE51" s="2" t="s">
        <f>AD51-AC51</f>
      </c>
    </row>
    <row r="52" ht="15.0" customHeight="true">
      <c r="A52" s="0" t="s">
        <v>935</v>
      </c>
      <c r="B52" s="11" t="s">
        <v>867</v>
      </c>
      <c r="C52" s="4" t="s">
        <v>936</v>
      </c>
      <c r="D52" s="4" t="n">
        <v>22.0</v>
      </c>
      <c r="E52" s="4" t="n">
        <v>5.0</v>
      </c>
      <c r="F52" s="0"/>
      <c r="G52" s="2" t="s">
        <f>O52</f>
      </c>
      <c r="H52" s="2" t="s">
        <f>S52</f>
      </c>
      <c r="I52" s="2" t="s">
        <f>W52</f>
      </c>
      <c r="J52" s="2" t="s">
        <f>AA52</f>
      </c>
      <c r="K52" s="2" t="s">
        <f>AE52</f>
      </c>
      <c r="L52" s="1"/>
      <c r="M52" s="35" t="s">
        <f>IF($B52=$C52,0,IF(ROUND((VALUE(C52)-VALUE(B52))/10,0)=4,0,1))</f>
      </c>
      <c r="N52" s="35" t="n">
        <v>1.0</v>
      </c>
      <c r="O52" s="2" t="s">
        <f>N52-M52</f>
      </c>
      <c r="P52" s="0"/>
      <c r="Q52" s="2" t="s">
        <f>CEILING($D52/12,1)+IF(ROUND((VALUE(C52)-VALUE(B52))/10,0)=3,0,1)</f>
      </c>
      <c r="R52" s="35" t="s">
        <f>E52</f>
      </c>
      <c r="S52" s="2" t="s">
        <f>R52-Q52</f>
      </c>
      <c r="T52" s="0"/>
      <c r="U52" s="2" t="s">
        <f>CEILING($D52*0.5/12,1)+IF(ROUND((VALUE(C52)-VALUE(B52))/10,0)=3,0,1)</f>
      </c>
      <c r="V52" s="2" t="n">
        <v>2.0</v>
      </c>
      <c r="W52" s="2" t="s">
        <f>V52-U52</f>
      </c>
      <c r="X52" s="0"/>
      <c r="Y52" s="2" t="s">
        <f>CEILING($D52*0.8/12,1)+IF(ROUND((VALUE(C52)-VALUE(B52))/10,0)=3,0,1)</f>
      </c>
      <c r="Z52" s="2" t="n">
        <v>2.0</v>
      </c>
      <c r="AA52" s="2" t="s">
        <f>Z52-Y52</f>
      </c>
      <c r="AB52" s="0"/>
      <c r="AC52" s="2" t="n">
        <v>1.0</v>
      </c>
      <c r="AD52" s="2" t="n">
        <v>0.0</v>
      </c>
      <c r="AE52" s="2" t="s">
        <f>AD52-AC52</f>
      </c>
    </row>
    <row r="53" ht="15.0" customHeight="true">
      <c r="A53" s="0" t="s">
        <v>948</v>
      </c>
      <c r="B53" s="11" t="s">
        <v>867</v>
      </c>
      <c r="C53" s="4" t="s">
        <v>949</v>
      </c>
      <c r="D53" s="4" t="n">
        <v>16.0</v>
      </c>
      <c r="E53" s="4" t="n">
        <v>3.0</v>
      </c>
      <c r="F53" s="0"/>
      <c r="G53" s="2" t="s">
        <f>O53</f>
      </c>
      <c r="H53" s="2" t="s">
        <f>S53</f>
      </c>
      <c r="I53" s="2" t="s">
        <f>W53</f>
      </c>
      <c r="J53" s="2" t="s">
        <f>AA53</f>
      </c>
      <c r="K53" s="2" t="s">
        <f>AE53</f>
      </c>
      <c r="L53" s="1"/>
      <c r="M53" s="35" t="s">
        <f>IF($B53=$C53,0,IF(ROUND((VALUE(C53)-VALUE(B53))/10,0)=4,0,1))</f>
      </c>
      <c r="N53" s="35" t="n">
        <v>1.0</v>
      </c>
      <c r="O53" s="2" t="s">
        <f>N53-M53</f>
      </c>
      <c r="P53" s="0"/>
      <c r="Q53" s="2" t="s">
        <f>CEILING($D53/12,1)+IF(ROUND((VALUE(C53)-VALUE(B53))/10,0)=3,0,1)</f>
      </c>
      <c r="R53" s="35" t="s">
        <f>E53</f>
      </c>
      <c r="S53" s="2" t="s">
        <f>R53-Q53</f>
      </c>
      <c r="T53" s="0"/>
      <c r="U53" s="2" t="s">
        <f>CEILING($D53*0.5/12,1)+IF(ROUND((VALUE(C53)-VALUE(B53))/10,0)=3,0,1)</f>
      </c>
      <c r="V53" s="2" t="n">
        <v>2.0</v>
      </c>
      <c r="W53" s="2" t="s">
        <f>V53-U53</f>
      </c>
      <c r="X53" s="0"/>
      <c r="Y53" s="2" t="s">
        <f>CEILING($D53*0.8/12,1)+IF(ROUND((VALUE(C53)-VALUE(B53))/10,0)=3,0,1)</f>
      </c>
      <c r="Z53" s="2" t="n">
        <v>2.0</v>
      </c>
      <c r="AA53" s="2" t="s">
        <f>Z53-Y53</f>
      </c>
      <c r="AB53" s="0"/>
      <c r="AC53" s="2" t="n">
        <v>1.0</v>
      </c>
      <c r="AD53" s="2" t="n">
        <v>1.0</v>
      </c>
      <c r="AE53" s="2" t="s">
        <f>AD53-AC53</f>
      </c>
    </row>
    <row r="54" ht="15.0" customHeight="true">
      <c r="A54" s="0" t="s">
        <v>1425</v>
      </c>
      <c r="B54" s="11" t="s">
        <v>867</v>
      </c>
      <c r="C54" s="4" t="s">
        <v>1426</v>
      </c>
      <c r="D54" s="4" t="n">
        <v>4.0</v>
      </c>
      <c r="E54" s="4" t="n">
        <v>0.0</v>
      </c>
      <c r="F54" s="0"/>
      <c r="G54" s="2" t="s">
        <f>O54</f>
      </c>
      <c r="H54" s="2" t="s">
        <f>S54</f>
      </c>
      <c r="I54" s="2" t="s">
        <f>W54</f>
      </c>
      <c r="J54" s="2" t="s">
        <f>AA54</f>
      </c>
      <c r="K54" s="2" t="s">
        <f>AE54</f>
      </c>
      <c r="L54" s="1"/>
      <c r="M54" s="35" t="s">
        <f>IF($B54=$C54,0,IF(ROUND((VALUE(C54)-VALUE(B54))/10,0)=4,0,1))</f>
      </c>
      <c r="N54" s="35" t="n">
        <v>0.0</v>
      </c>
      <c r="O54" s="2" t="s">
        <f>N54-M54</f>
      </c>
      <c r="P54" s="0"/>
      <c r="Q54" s="2" t="s">
        <f>CEILING($D54/12,1)+IF(ROUND((VALUE(C54)-VALUE(B54))/10,0)=3,0,1)</f>
      </c>
      <c r="R54" s="35" t="s">
        <f>E54</f>
      </c>
      <c r="S54" s="2" t="s">
        <f>R54-Q54</f>
      </c>
      <c r="T54" s="0"/>
      <c r="U54" s="2" t="s">
        <f>CEILING($D54*0.5/12,1)+IF(ROUND((VALUE(C54)-VALUE(B54))/10,0)=3,0,1)</f>
      </c>
      <c r="V54" s="2" t="n">
        <v>0.0</v>
      </c>
      <c r="W54" s="2" t="s">
        <f>V54-U54</f>
      </c>
      <c r="X54" s="0"/>
      <c r="Y54" s="2" t="s">
        <f>CEILING($D54*0.8/12,1)+IF(ROUND((VALUE(C54)-VALUE(B54))/10,0)=3,0,1)</f>
      </c>
      <c r="Z54" s="2" t="n">
        <v>0.0</v>
      </c>
      <c r="AA54" s="2" t="s">
        <f>Z54-Y54</f>
      </c>
      <c r="AB54" s="0"/>
      <c r="AC54" s="2" t="n">
        <v>1.0</v>
      </c>
      <c r="AD54" s="2" t="n">
        <v>0.0</v>
      </c>
      <c r="AE54" s="2" t="s">
        <f>AD54-AC54</f>
      </c>
    </row>
    <row r="55" ht="15.0" customHeight="true">
      <c r="A55" s="0" t="s">
        <v>957</v>
      </c>
      <c r="B55" s="11" t="s">
        <v>867</v>
      </c>
      <c r="C55" s="4" t="s">
        <v>958</v>
      </c>
      <c r="D55" s="4" t="n">
        <v>12.0</v>
      </c>
      <c r="E55" s="4" t="n">
        <v>4.0</v>
      </c>
      <c r="F55" s="0"/>
      <c r="G55" s="2" t="s">
        <f>O55</f>
      </c>
      <c r="H55" s="2" t="s">
        <f>S55</f>
      </c>
      <c r="I55" s="2" t="s">
        <f>W55</f>
      </c>
      <c r="J55" s="2" t="s">
        <f>AA55</f>
      </c>
      <c r="K55" s="2" t="s">
        <f>AE55</f>
      </c>
      <c r="L55" s="1"/>
      <c r="M55" s="35" t="s">
        <f>IF($B55=$C55,0,IF(ROUND((VALUE(C55)-VALUE(B55))/10,0)=4,0,1))</f>
      </c>
      <c r="N55" s="35" t="n">
        <v>1.0</v>
      </c>
      <c r="O55" s="2" t="s">
        <f>N55-M55</f>
      </c>
      <c r="P55" s="0"/>
      <c r="Q55" s="2" t="s">
        <f>CEILING($D55/12,1)+IF(ROUND((VALUE(C55)-VALUE(B55))/10,0)=3,0,1)</f>
      </c>
      <c r="R55" s="35" t="s">
        <f>E55</f>
      </c>
      <c r="S55" s="2" t="s">
        <f>R55-Q55</f>
      </c>
      <c r="T55" s="0"/>
      <c r="U55" s="2" t="s">
        <f>CEILING($D55*0.5/12,1)+IF(ROUND((VALUE(C55)-VALUE(B55))/10,0)=3,0,1)</f>
      </c>
      <c r="V55" s="2" t="n">
        <v>2.0</v>
      </c>
      <c r="W55" s="2" t="s">
        <f>V55-U55</f>
      </c>
      <c r="X55" s="0"/>
      <c r="Y55" s="2" t="s">
        <f>CEILING($D55*0.8/12,1)+IF(ROUND((VALUE(C55)-VALUE(B55))/10,0)=3,0,1)</f>
      </c>
      <c r="Z55" s="2" t="n">
        <v>2.0</v>
      </c>
      <c r="AA55" s="2" t="s">
        <f>Z55-Y55</f>
      </c>
      <c r="AB55" s="0"/>
      <c r="AC55" s="2" t="n">
        <v>1.0</v>
      </c>
      <c r="AD55" s="2" t="n">
        <v>0.0</v>
      </c>
      <c r="AE55" s="2" t="s">
        <f>AD55-AC55</f>
      </c>
    </row>
    <row r="56" ht="15.0" customHeight="true">
      <c r="A56" s="0" t="s">
        <v>969</v>
      </c>
      <c r="B56" s="11" t="s">
        <v>867</v>
      </c>
      <c r="C56" s="4" t="s">
        <v>970</v>
      </c>
      <c r="D56" s="4" t="n">
        <v>6.0</v>
      </c>
      <c r="E56" s="4" t="n">
        <v>1.0</v>
      </c>
      <c r="F56" s="0"/>
      <c r="G56" s="2" t="s">
        <f>O56</f>
      </c>
      <c r="H56" s="2" t="s">
        <f>S56</f>
      </c>
      <c r="I56" s="2" t="s">
        <f>W56</f>
      </c>
      <c r="J56" s="2" t="s">
        <f>AA56</f>
      </c>
      <c r="K56" s="2" t="s">
        <f>AE56</f>
      </c>
      <c r="L56" s="1"/>
      <c r="M56" s="35" t="s">
        <f>IF($B56=$C56,0,IF(ROUND((VALUE(C56)-VALUE(B56))/10,0)=4,0,1))</f>
      </c>
      <c r="N56" s="35" t="n">
        <v>0.0</v>
      </c>
      <c r="O56" s="2" t="s">
        <f>N56-M56</f>
      </c>
      <c r="P56" s="0"/>
      <c r="Q56" s="2" t="s">
        <f>CEILING($D56/12,1)+IF(ROUND((VALUE(C56)-VALUE(B56))/10,0)=3,0,1)</f>
      </c>
      <c r="R56" s="35" t="s">
        <f>E56</f>
      </c>
      <c r="S56" s="2" t="s">
        <f>R56-Q56</f>
      </c>
      <c r="T56" s="0"/>
      <c r="U56" s="2" t="s">
        <f>CEILING($D56*0.5/12,1)+IF(ROUND((VALUE(C56)-VALUE(B56))/10,0)=3,0,1)</f>
      </c>
      <c r="V56" s="2" t="n">
        <v>0.0</v>
      </c>
      <c r="W56" s="2" t="s">
        <f>V56-U56</f>
      </c>
      <c r="X56" s="0"/>
      <c r="Y56" s="2" t="s">
        <f>CEILING($D56*0.8/12,1)+IF(ROUND((VALUE(C56)-VALUE(B56))/10,0)=3,0,1)</f>
      </c>
      <c r="Z56" s="2" t="n">
        <v>0.0</v>
      </c>
      <c r="AA56" s="2" t="s">
        <f>Z56-Y56</f>
      </c>
      <c r="AB56" s="0"/>
      <c r="AC56" s="2" t="n">
        <v>1.0</v>
      </c>
      <c r="AD56" s="2" t="n">
        <v>0.0</v>
      </c>
      <c r="AE56" s="2" t="s">
        <f>AD56-AC56</f>
      </c>
    </row>
    <row r="57" ht="15.0" customHeight="true">
      <c r="A57" s="0" t="s">
        <v>973</v>
      </c>
      <c r="B57" s="11" t="s">
        <v>974</v>
      </c>
      <c r="C57" s="4" t="s">
        <v>974</v>
      </c>
      <c r="D57" s="4" t="n">
        <v>0.0</v>
      </c>
      <c r="E57" s="4" t="n">
        <v>8.0</v>
      </c>
      <c r="F57" s="0"/>
      <c r="G57" s="2" t="s">
        <f>O57</f>
      </c>
      <c r="H57" s="2" t="s">
        <f>S57</f>
      </c>
      <c r="I57" s="2" t="s">
        <f>W57</f>
      </c>
      <c r="J57" s="2" t="s">
        <f>AA57</f>
      </c>
      <c r="K57" s="2" t="s">
        <f>AE57</f>
      </c>
      <c r="L57" s="1"/>
      <c r="M57" s="35" t="s">
        <f>IF($B57=$C57,0,IF(ROUND((VALUE(C57)-VALUE(B57))/10,0)=4,0,1))</f>
      </c>
      <c r="N57" s="35" t="n">
        <v>1.0</v>
      </c>
      <c r="O57" s="2" t="s">
        <f>N57-M57</f>
      </c>
      <c r="P57" s="0"/>
      <c r="Q57" s="2" t="s">
        <f>CEILING($D57/12,1)+IF(ROUND((VALUE(C57)-VALUE(B57))/10,0)=3,0,1)</f>
      </c>
      <c r="R57" s="35" t="s">
        <f>E57</f>
      </c>
      <c r="S57" s="2" t="s">
        <f>R57-Q57</f>
      </c>
      <c r="T57" s="0"/>
      <c r="U57" s="2" t="s">
        <f>CEILING($D57*0.5/12,1)+IF(ROUND((VALUE(C57)-VALUE(B57))/10,0)=3,0,1)</f>
      </c>
      <c r="V57" s="2" t="n">
        <v>3.0</v>
      </c>
      <c r="W57" s="2" t="s">
        <f>V57-U57</f>
      </c>
      <c r="X57" s="0"/>
      <c r="Y57" s="2" t="s">
        <f>CEILING($D57*0.8/12,1)+IF(ROUND((VALUE(C57)-VALUE(B57))/10,0)=3,0,1)</f>
      </c>
      <c r="Z57" s="2" t="n">
        <v>3.0</v>
      </c>
      <c r="AA57" s="2" t="s">
        <f>Z57-Y57</f>
      </c>
      <c r="AB57" s="0"/>
      <c r="AC57" s="2" t="n">
        <v>1.0</v>
      </c>
      <c r="AD57" s="2" t="n">
        <v>2.0</v>
      </c>
      <c r="AE57" s="2" t="s">
        <f>AD57-AC57</f>
      </c>
    </row>
    <row r="58" ht="15.0" customHeight="true">
      <c r="A58" s="0" t="s">
        <v>995</v>
      </c>
      <c r="B58" s="11" t="s">
        <v>974</v>
      </c>
      <c r="C58" s="4" t="s">
        <v>996</v>
      </c>
      <c r="D58" s="4" t="n">
        <v>31.0</v>
      </c>
      <c r="E58" s="4" t="n">
        <v>6.0</v>
      </c>
      <c r="F58" s="0"/>
      <c r="G58" s="2" t="s">
        <f>O58</f>
      </c>
      <c r="H58" s="2" t="s">
        <f>S58</f>
      </c>
      <c r="I58" s="2" t="s">
        <f>W58</f>
      </c>
      <c r="J58" s="2" t="s">
        <f>AA58</f>
      </c>
      <c r="K58" s="2" t="s">
        <f>AE58</f>
      </c>
      <c r="L58" s="1"/>
      <c r="M58" s="35" t="s">
        <f>IF($B58=$C58,0,IF(ROUND((VALUE(C58)-VALUE(B58))/10,0)=4,0,1))</f>
      </c>
      <c r="N58" s="35" t="n">
        <v>0.0</v>
      </c>
      <c r="O58" s="2" t="s">
        <f>N58-M58</f>
      </c>
      <c r="P58" s="0"/>
      <c r="Q58" s="2" t="s">
        <f>CEILING($D58/12,1)+IF(ROUND((VALUE(C58)-VALUE(B58))/10,0)=3,0,1)</f>
      </c>
      <c r="R58" s="35" t="s">
        <f>E58</f>
      </c>
      <c r="S58" s="2" t="s">
        <f>R58-Q58</f>
      </c>
      <c r="T58" s="0"/>
      <c r="U58" s="2" t="s">
        <f>CEILING($D58*0.5/12,1)+IF(ROUND((VALUE(C58)-VALUE(B58))/10,0)=3,0,1)</f>
      </c>
      <c r="V58" s="2" t="n">
        <v>0.0</v>
      </c>
      <c r="W58" s="2" t="s">
        <f>V58-U58</f>
      </c>
      <c r="X58" s="0"/>
      <c r="Y58" s="2" t="s">
        <f>CEILING($D58*0.8/12,1)+IF(ROUND((VALUE(C58)-VALUE(B58))/10,0)=3,0,1)</f>
      </c>
      <c r="Z58" s="2" t="n">
        <v>3.0</v>
      </c>
      <c r="AA58" s="2" t="s">
        <f>Z58-Y58</f>
      </c>
      <c r="AB58" s="0"/>
      <c r="AC58" s="2" t="n">
        <v>1.0</v>
      </c>
      <c r="AD58" s="2" t="n">
        <v>0.0</v>
      </c>
      <c r="AE58" s="2" t="s">
        <f>AD58-AC58</f>
      </c>
    </row>
    <row r="59" ht="15.0" customHeight="true">
      <c r="A59" s="0" t="s">
        <v>1012</v>
      </c>
      <c r="B59" s="11" t="s">
        <v>974</v>
      </c>
      <c r="C59" s="4" t="s">
        <v>1013</v>
      </c>
      <c r="D59" s="4" t="n">
        <v>30.0</v>
      </c>
      <c r="E59" s="4" t="n">
        <v>6.0</v>
      </c>
      <c r="F59" s="0"/>
      <c r="G59" s="2" t="s">
        <f>O59</f>
      </c>
      <c r="H59" s="2" t="s">
        <f>S59</f>
      </c>
      <c r="I59" s="2" t="s">
        <f>W59</f>
      </c>
      <c r="J59" s="2" t="s">
        <f>AA59</f>
      </c>
      <c r="K59" s="2" t="s">
        <f>AE59</f>
      </c>
      <c r="L59" s="1"/>
      <c r="M59" s="35" t="s">
        <f>IF($B59=$C59,0,IF(ROUND((VALUE(C59)-VALUE(B59))/10,0)=4,0,1))</f>
      </c>
      <c r="N59" s="35" t="n">
        <v>0.0</v>
      </c>
      <c r="O59" s="2" t="s">
        <f>N59-M59</f>
      </c>
      <c r="P59" s="0"/>
      <c r="Q59" s="2" t="s">
        <f>CEILING($D59/12,1)+IF(ROUND((VALUE(C59)-VALUE(B59))/10,0)=3,0,1)</f>
      </c>
      <c r="R59" s="35" t="s">
        <f>E59</f>
      </c>
      <c r="S59" s="2" t="s">
        <f>R59-Q59</f>
      </c>
      <c r="T59" s="0"/>
      <c r="U59" s="2" t="s">
        <f>CEILING($D59*0.5/12,1)+IF(ROUND((VALUE(C59)-VALUE(B59))/10,0)=3,0,1)</f>
      </c>
      <c r="V59" s="2" t="n">
        <v>2.0</v>
      </c>
      <c r="W59" s="2" t="s">
        <f>V59-U59</f>
      </c>
      <c r="X59" s="0"/>
      <c r="Y59" s="2" t="s">
        <f>CEILING($D59*0.8/12,1)+IF(ROUND((VALUE(C59)-VALUE(B59))/10,0)=3,0,1)</f>
      </c>
      <c r="Z59" s="2" t="n">
        <v>2.0</v>
      </c>
      <c r="AA59" s="2" t="s">
        <f>Z59-Y59</f>
      </c>
      <c r="AB59" s="0"/>
      <c r="AC59" s="2" t="n">
        <v>1.0</v>
      </c>
      <c r="AD59" s="2" t="n">
        <v>1.0</v>
      </c>
      <c r="AE59" s="2" t="s">
        <f>AD59-AC59</f>
      </c>
    </row>
    <row r="60" ht="15.0" customHeight="true">
      <c r="A60" s="0" t="s">
        <v>1029</v>
      </c>
      <c r="B60" s="11" t="s">
        <v>974</v>
      </c>
      <c r="C60" s="4" t="s">
        <v>1030</v>
      </c>
      <c r="D60" s="4" t="n">
        <v>25.0</v>
      </c>
      <c r="E60" s="4" t="n">
        <v>4.0</v>
      </c>
      <c r="F60" s="0"/>
      <c r="G60" s="2" t="s">
        <f>O60</f>
      </c>
      <c r="H60" s="2" t="s">
        <f>S60</f>
      </c>
      <c r="I60" s="2" t="s">
        <f>W60</f>
      </c>
      <c r="J60" s="2" t="s">
        <f>AA60</f>
      </c>
      <c r="K60" s="2" t="s">
        <f>AE60</f>
      </c>
      <c r="L60" s="1"/>
      <c r="M60" s="35" t="s">
        <f>IF($B60=$C60,0,IF(ROUND((VALUE(C60)-VALUE(B60))/10,0)=4,0,1))</f>
      </c>
      <c r="N60" s="35" t="n">
        <v>1.0</v>
      </c>
      <c r="O60" s="2" t="s">
        <f>N60-M60</f>
      </c>
      <c r="P60" s="0"/>
      <c r="Q60" s="2" t="s">
        <f>CEILING($D60/12,1)+IF(ROUND((VALUE(C60)-VALUE(B60))/10,0)=3,0,1)</f>
      </c>
      <c r="R60" s="35" t="s">
        <f>E60</f>
      </c>
      <c r="S60" s="2" t="s">
        <f>R60-Q60</f>
      </c>
      <c r="T60" s="0"/>
      <c r="U60" s="2" t="s">
        <f>CEILING($D60*0.5/12,1)+IF(ROUND((VALUE(C60)-VALUE(B60))/10,0)=3,0,1)</f>
      </c>
      <c r="V60" s="2" t="n">
        <v>4.0</v>
      </c>
      <c r="W60" s="2" t="s">
        <f>V60-U60</f>
      </c>
      <c r="X60" s="0"/>
      <c r="Y60" s="2" t="s">
        <f>CEILING($D60*0.8/12,1)+IF(ROUND((VALUE(C60)-VALUE(B60))/10,0)=3,0,1)</f>
      </c>
      <c r="Z60" s="2" t="n">
        <v>4.0</v>
      </c>
      <c r="AA60" s="2" t="s">
        <f>Z60-Y60</f>
      </c>
      <c r="AB60" s="0"/>
      <c r="AC60" s="2" t="n">
        <v>1.0</v>
      </c>
      <c r="AD60" s="2" t="n">
        <v>3.0</v>
      </c>
      <c r="AE60" s="2" t="s">
        <f>AD60-AC60</f>
      </c>
    </row>
    <row r="61" ht="15.0" customHeight="true">
      <c r="A61" s="0" t="s">
        <v>1040</v>
      </c>
      <c r="B61" s="11" t="s">
        <v>974</v>
      </c>
      <c r="C61" s="4" t="s">
        <v>1041</v>
      </c>
      <c r="D61" s="4" t="n">
        <v>24.0</v>
      </c>
      <c r="E61" s="4" t="n">
        <v>5.0</v>
      </c>
      <c r="F61" s="0"/>
      <c r="G61" s="2" t="s">
        <f>O61</f>
      </c>
      <c r="H61" s="2" t="s">
        <f>S61</f>
      </c>
      <c r="I61" s="2" t="s">
        <f>W61</f>
      </c>
      <c r="J61" s="2" t="s">
        <f>AA61</f>
      </c>
      <c r="K61" s="2" t="s">
        <f>AE61</f>
      </c>
      <c r="L61" s="1"/>
      <c r="M61" s="35" t="s">
        <f>IF($B61=$C61,0,IF(ROUND((VALUE(C61)-VALUE(B61))/10,0)=4,0,1))</f>
      </c>
      <c r="N61" s="35" t="n">
        <v>1.0</v>
      </c>
      <c r="O61" s="2" t="s">
        <f>N61-M61</f>
      </c>
      <c r="P61" s="0"/>
      <c r="Q61" s="2" t="s">
        <f>CEILING($D61/12,1)+IF(ROUND((VALUE(C61)-VALUE(B61))/10,0)=3,0,1)</f>
      </c>
      <c r="R61" s="35" t="s">
        <f>E61</f>
      </c>
      <c r="S61" s="2" t="s">
        <f>R61-Q61</f>
      </c>
      <c r="T61" s="0"/>
      <c r="U61" s="2" t="s">
        <f>CEILING($D61*0.5/12,1)+IF(ROUND((VALUE(C61)-VALUE(B61))/10,0)=3,0,1)</f>
      </c>
      <c r="V61" s="2" t="n">
        <v>4.0</v>
      </c>
      <c r="W61" s="2" t="s">
        <f>V61-U61</f>
      </c>
      <c r="X61" s="0"/>
      <c r="Y61" s="2" t="s">
        <f>CEILING($D61*0.8/12,1)+IF(ROUND((VALUE(C61)-VALUE(B61))/10,0)=3,0,1)</f>
      </c>
      <c r="Z61" s="2" t="n">
        <v>5.0</v>
      </c>
      <c r="AA61" s="2" t="s">
        <f>Z61-Y61</f>
      </c>
      <c r="AB61" s="0"/>
      <c r="AC61" s="2" t="n">
        <v>1.0</v>
      </c>
      <c r="AD61" s="2" t="n">
        <v>0.0</v>
      </c>
      <c r="AE61" s="2" t="s">
        <f>AD61-AC61</f>
      </c>
    </row>
    <row r="62" ht="15.0" customHeight="true">
      <c r="A62" s="0" t="s">
        <v>1054</v>
      </c>
      <c r="B62" s="11" t="s">
        <v>974</v>
      </c>
      <c r="C62" s="4" t="s">
        <v>1055</v>
      </c>
      <c r="D62" s="4" t="n">
        <v>33.0</v>
      </c>
      <c r="E62" s="4" t="n">
        <v>5.0</v>
      </c>
      <c r="F62" s="0"/>
      <c r="G62" s="2" t="s">
        <f>O62</f>
      </c>
      <c r="H62" s="2" t="s">
        <f>S62</f>
      </c>
      <c r="I62" s="2" t="s">
        <f>W62</f>
      </c>
      <c r="J62" s="2" t="s">
        <f>AA62</f>
      </c>
      <c r="K62" s="2" t="s">
        <f>AE62</f>
      </c>
      <c r="L62" s="1"/>
      <c r="M62" s="35" t="s">
        <f>IF($B62=$C62,0,IF(ROUND((VALUE(C62)-VALUE(B62))/10,0)=4,0,1))</f>
      </c>
      <c r="N62" s="35" t="n">
        <v>1.0</v>
      </c>
      <c r="O62" s="2" t="s">
        <f>N62-M62</f>
      </c>
      <c r="P62" s="0"/>
      <c r="Q62" s="2" t="s">
        <f>CEILING($D62/12,1)+IF(ROUND((VALUE(C62)-VALUE(B62))/10,0)=3,0,1)</f>
      </c>
      <c r="R62" s="35" t="s">
        <f>E62</f>
      </c>
      <c r="S62" s="2" t="s">
        <f>R62-Q62</f>
      </c>
      <c r="T62" s="0"/>
      <c r="U62" s="2" t="s">
        <f>CEILING($D62*0.5/12,1)+IF(ROUND((VALUE(C62)-VALUE(B62))/10,0)=3,0,1)</f>
      </c>
      <c r="V62" s="2" t="n">
        <v>4.0</v>
      </c>
      <c r="W62" s="2" t="s">
        <f>V62-U62</f>
      </c>
      <c r="X62" s="0"/>
      <c r="Y62" s="2" t="s">
        <f>CEILING($D62*0.8/12,1)+IF(ROUND((VALUE(C62)-VALUE(B62))/10,0)=3,0,1)</f>
      </c>
      <c r="Z62" s="2" t="n">
        <v>4.0</v>
      </c>
      <c r="AA62" s="2" t="s">
        <f>Z62-Y62</f>
      </c>
      <c r="AB62" s="0"/>
      <c r="AC62" s="2" t="n">
        <v>1.0</v>
      </c>
      <c r="AD62" s="2" t="n">
        <v>2.0</v>
      </c>
      <c r="AE62" s="2" t="s">
        <f>AD62-AC62</f>
      </c>
    </row>
    <row r="63" ht="15.0" customHeight="true">
      <c r="A63" s="0" t="s">
        <v>1068</v>
      </c>
      <c r="B63" s="11" t="s">
        <v>974</v>
      </c>
      <c r="C63" s="4" t="s">
        <v>1069</v>
      </c>
      <c r="D63" s="4" t="n">
        <v>10.0</v>
      </c>
      <c r="E63" s="4" t="n">
        <v>3.0</v>
      </c>
      <c r="F63" s="0"/>
      <c r="G63" s="2" t="s">
        <f>O63</f>
      </c>
      <c r="H63" s="2" t="s">
        <f>S63</f>
      </c>
      <c r="I63" s="2" t="s">
        <f>W63</f>
      </c>
      <c r="J63" s="2" t="s">
        <f>AA63</f>
      </c>
      <c r="K63" s="2" t="s">
        <f>AE63</f>
      </c>
      <c r="L63" s="1"/>
      <c r="M63" s="35" t="s">
        <f>IF($B63=$C63,0,IF(ROUND((VALUE(C63)-VALUE(B63))/10,0)=4,0,1))</f>
      </c>
      <c r="N63" s="35" t="n">
        <v>0.0</v>
      </c>
      <c r="O63" s="2" t="s">
        <f>N63-M63</f>
      </c>
      <c r="P63" s="0"/>
      <c r="Q63" s="2" t="s">
        <f>CEILING($D63/12,1)+IF(ROUND((VALUE(C63)-VALUE(B63))/10,0)=3,0,1)</f>
      </c>
      <c r="R63" s="35" t="s">
        <f>E63</f>
      </c>
      <c r="S63" s="2" t="s">
        <f>R63-Q63</f>
      </c>
      <c r="T63" s="0"/>
      <c r="U63" s="2" t="s">
        <f>CEILING($D63*0.5/12,1)+IF(ROUND((VALUE(C63)-VALUE(B63))/10,0)=3,0,1)</f>
      </c>
      <c r="V63" s="2" t="n">
        <v>0.0</v>
      </c>
      <c r="W63" s="2" t="s">
        <f>V63-U63</f>
      </c>
      <c r="X63" s="0"/>
      <c r="Y63" s="2" t="s">
        <f>CEILING($D63*0.8/12,1)+IF(ROUND((VALUE(C63)-VALUE(B63))/10,0)=3,0,1)</f>
      </c>
      <c r="Z63" s="2" t="n">
        <v>0.0</v>
      </c>
      <c r="AA63" s="2" t="s">
        <f>Z63-Y63</f>
      </c>
      <c r="AB63" s="0"/>
      <c r="AC63" s="2" t="n">
        <v>1.0</v>
      </c>
      <c r="AD63" s="2" t="n">
        <v>1.0</v>
      </c>
      <c r="AE63" s="2" t="s">
        <f>AD63-AC63</f>
      </c>
    </row>
    <row r="64" ht="15.0" customHeight="true">
      <c r="A64" s="0" t="s">
        <v>1077</v>
      </c>
      <c r="B64" s="11" t="s">
        <v>1078</v>
      </c>
      <c r="C64" s="4" t="s">
        <v>1078</v>
      </c>
      <c r="D64" s="4" t="n">
        <v>0.0</v>
      </c>
      <c r="E64" s="4" t="n">
        <v>7.0</v>
      </c>
      <c r="F64" s="0"/>
      <c r="G64" s="2" t="s">
        <f>O64</f>
      </c>
      <c r="H64" s="2" t="s">
        <f>S64</f>
      </c>
      <c r="I64" s="2" t="s">
        <f>W64</f>
      </c>
      <c r="J64" s="2" t="s">
        <f>AA64</f>
      </c>
      <c r="K64" s="2" t="s">
        <f>AE64</f>
      </c>
      <c r="L64" s="1"/>
      <c r="M64" s="35" t="s">
        <f>IF($B64=$C64,0,IF(ROUND((VALUE(C64)-VALUE(B64))/10,0)=4,0,1))</f>
      </c>
      <c r="N64" s="35" t="n">
        <v>1.0</v>
      </c>
      <c r="O64" s="2" t="s">
        <f>N64-M64</f>
      </c>
      <c r="P64" s="0"/>
      <c r="Q64" s="2" t="s">
        <f>CEILING($D64/12,1)+IF(ROUND((VALUE(C64)-VALUE(B64))/10,0)=3,0,1)</f>
      </c>
      <c r="R64" s="35" t="s">
        <f>E64</f>
      </c>
      <c r="S64" s="2" t="s">
        <f>R64-Q64</f>
      </c>
      <c r="T64" s="0"/>
      <c r="U64" s="2" t="s">
        <f>CEILING($D64*0.5/12,1)+IF(ROUND((VALUE(C64)-VALUE(B64))/10,0)=3,0,1)</f>
      </c>
      <c r="V64" s="2" t="n">
        <v>2.0</v>
      </c>
      <c r="W64" s="2" t="s">
        <f>V64-U64</f>
      </c>
      <c r="X64" s="0"/>
      <c r="Y64" s="2" t="s">
        <f>CEILING($D64*0.8/12,1)+IF(ROUND((VALUE(C64)-VALUE(B64))/10,0)=3,0,1)</f>
      </c>
      <c r="Z64" s="2" t="n">
        <v>2.0</v>
      </c>
      <c r="AA64" s="2" t="s">
        <f>Z64-Y64</f>
      </c>
      <c r="AB64" s="0"/>
      <c r="AC64" s="2" t="n">
        <v>1.0</v>
      </c>
      <c r="AD64" s="2" t="n">
        <v>0.0</v>
      </c>
      <c r="AE64" s="2" t="s">
        <f>AD64-AC64</f>
      </c>
    </row>
    <row r="65" ht="15.0" customHeight="true">
      <c r="A65" s="0" t="s">
        <v>1097</v>
      </c>
      <c r="B65" s="11" t="s">
        <v>1078</v>
      </c>
      <c r="C65" s="4" t="s">
        <v>1098</v>
      </c>
      <c r="D65" s="4" t="n">
        <v>17.0</v>
      </c>
      <c r="E65" s="4" t="n">
        <v>2.0</v>
      </c>
      <c r="F65" s="0"/>
      <c r="G65" s="2" t="s">
        <f>O65</f>
      </c>
      <c r="H65" s="2" t="s">
        <f>S65</f>
      </c>
      <c r="I65" s="2" t="s">
        <f>W65</f>
      </c>
      <c r="J65" s="2" t="s">
        <f>AA65</f>
      </c>
      <c r="K65" s="2" t="s">
        <f>AE65</f>
      </c>
      <c r="L65" s="1"/>
      <c r="M65" s="35" t="s">
        <f>IF($B65=$C65,0,IF(ROUND((VALUE(C65)-VALUE(B65))/10,0)=4,0,1))</f>
      </c>
      <c r="N65" s="35" t="n">
        <v>0.0</v>
      </c>
      <c r="O65" s="2" t="s">
        <f>N65-M65</f>
      </c>
      <c r="P65" s="0"/>
      <c r="Q65" s="2" t="s">
        <f>CEILING($D65/12,1)+IF(ROUND((VALUE(C65)-VALUE(B65))/10,0)=3,0,1)</f>
      </c>
      <c r="R65" s="35" t="s">
        <f>E65</f>
      </c>
      <c r="S65" s="2" t="s">
        <f>R65-Q65</f>
      </c>
      <c r="T65" s="0"/>
      <c r="U65" s="2" t="s">
        <f>CEILING($D65*0.5/12,1)+IF(ROUND((VALUE(C65)-VALUE(B65))/10,0)=3,0,1)</f>
      </c>
      <c r="V65" s="2" t="n">
        <v>0.0</v>
      </c>
      <c r="W65" s="2" t="s">
        <f>V65-U65</f>
      </c>
      <c r="X65" s="0"/>
      <c r="Y65" s="2" t="s">
        <f>CEILING($D65*0.8/12,1)+IF(ROUND((VALUE(C65)-VALUE(B65))/10,0)=3,0,1)</f>
      </c>
      <c r="Z65" s="2" t="n">
        <v>1.0</v>
      </c>
      <c r="AA65" s="2" t="s">
        <f>Z65-Y65</f>
      </c>
      <c r="AB65" s="0"/>
      <c r="AC65" s="2" t="n">
        <v>1.0</v>
      </c>
      <c r="AD65" s="2" t="n">
        <v>0.0</v>
      </c>
      <c r="AE65" s="2" t="s">
        <f>AD65-AC65</f>
      </c>
    </row>
    <row r="66" ht="15.0" customHeight="true">
      <c r="A66" s="0" t="s">
        <v>1104</v>
      </c>
      <c r="B66" s="11" t="s">
        <v>1078</v>
      </c>
      <c r="C66" s="4" t="s">
        <v>1105</v>
      </c>
      <c r="D66" s="4" t="n">
        <v>12.0</v>
      </c>
      <c r="E66" s="4" t="n">
        <v>4.0</v>
      </c>
      <c r="F66" s="0"/>
      <c r="G66" s="2" t="s">
        <f>O66</f>
      </c>
      <c r="H66" s="2" t="s">
        <f>S66</f>
      </c>
      <c r="I66" s="2" t="s">
        <f>W66</f>
      </c>
      <c r="J66" s="2" t="s">
        <f>AA66</f>
      </c>
      <c r="K66" s="2" t="s">
        <f>AE66</f>
      </c>
      <c r="L66" s="1"/>
      <c r="M66" s="35" t="s">
        <f>IF($B66=$C66,0,IF(ROUND((VALUE(C66)-VALUE(B66))/10,0)=4,0,1))</f>
      </c>
      <c r="N66" s="35" t="n">
        <v>0.0</v>
      </c>
      <c r="O66" s="2" t="s">
        <f>N66-M66</f>
      </c>
      <c r="P66" s="0"/>
      <c r="Q66" s="2" t="s">
        <f>CEILING($D66/12,1)+IF(ROUND((VALUE(C66)-VALUE(B66))/10,0)=3,0,1)</f>
      </c>
      <c r="R66" s="35" t="s">
        <f>E66</f>
      </c>
      <c r="S66" s="2" t="s">
        <f>R66-Q66</f>
      </c>
      <c r="T66" s="0"/>
      <c r="U66" s="2" t="s">
        <f>CEILING($D66*0.5/12,1)+IF(ROUND((VALUE(C66)-VALUE(B66))/10,0)=3,0,1)</f>
      </c>
      <c r="V66" s="2" t="n">
        <v>1.0</v>
      </c>
      <c r="W66" s="2" t="s">
        <f>V66-U66</f>
      </c>
      <c r="X66" s="0"/>
      <c r="Y66" s="2" t="s">
        <f>CEILING($D66*0.8/12,1)+IF(ROUND((VALUE(C66)-VALUE(B66))/10,0)=3,0,1)</f>
      </c>
      <c r="Z66" s="2" t="n">
        <v>2.0</v>
      </c>
      <c r="AA66" s="2" t="s">
        <f>Z66-Y66</f>
      </c>
      <c r="AB66" s="0"/>
      <c r="AC66" s="2" t="n">
        <v>1.0</v>
      </c>
      <c r="AD66" s="2" t="n">
        <v>0.0</v>
      </c>
      <c r="AE66" s="2" t="s">
        <f>AD66-AC66</f>
      </c>
    </row>
    <row r="67" ht="15.0" customHeight="true">
      <c r="A67" s="0" t="s">
        <v>1410</v>
      </c>
      <c r="B67" s="11" t="s">
        <v>1078</v>
      </c>
      <c r="C67" s="4" t="s">
        <v>1411</v>
      </c>
      <c r="D67" s="4" t="n">
        <v>3.0</v>
      </c>
      <c r="E67" s="4" t="n">
        <v>0.0</v>
      </c>
      <c r="F67" s="0"/>
      <c r="G67" s="2" t="s">
        <f>O67</f>
      </c>
      <c r="H67" s="2" t="s">
        <f>S67</f>
      </c>
      <c r="I67" s="2" t="s">
        <f>W67</f>
      </c>
      <c r="J67" s="2" t="s">
        <f>AA67</f>
      </c>
      <c r="K67" s="2" t="s">
        <f>AE67</f>
      </c>
      <c r="L67" s="1"/>
      <c r="M67" s="35" t="s">
        <f>IF($B67=$C67,0,IF(ROUND((VALUE(C67)-VALUE(B67))/10,0)=4,0,1))</f>
      </c>
      <c r="N67" s="35" t="n">
        <v>0.0</v>
      </c>
      <c r="O67" s="2" t="s">
        <f>N67-M67</f>
      </c>
      <c r="P67" s="0"/>
      <c r="Q67" s="2" t="s">
        <f>CEILING($D67/12,1)+IF(ROUND((VALUE(C67)-VALUE(B67))/10,0)=3,0,1)</f>
      </c>
      <c r="R67" s="35" t="s">
        <f>E67</f>
      </c>
      <c r="S67" s="2" t="s">
        <f>R67-Q67</f>
      </c>
      <c r="T67" s="0"/>
      <c r="U67" s="2" t="s">
        <f>CEILING($D67*0.5/12,1)+IF(ROUND((VALUE(C67)-VALUE(B67))/10,0)=3,0,1)</f>
      </c>
      <c r="V67" s="2" t="n">
        <v>0.0</v>
      </c>
      <c r="W67" s="2" t="s">
        <f>V67-U67</f>
      </c>
      <c r="X67" s="0"/>
      <c r="Y67" s="2" t="s">
        <f>CEILING($D67*0.8/12,1)+IF(ROUND((VALUE(C67)-VALUE(B67))/10,0)=3,0,1)</f>
      </c>
      <c r="Z67" s="2" t="n">
        <v>0.0</v>
      </c>
      <c r="AA67" s="2" t="s">
        <f>Z67-Y67</f>
      </c>
      <c r="AB67" s="0"/>
      <c r="AC67" s="2" t="n">
        <v>1.0</v>
      </c>
      <c r="AD67" s="2" t="n">
        <v>0.0</v>
      </c>
      <c r="AE67" s="2" t="s">
        <f>AD67-AC67</f>
      </c>
    </row>
    <row r="68" ht="15.0" customHeight="true">
      <c r="A68" s="0" t="s">
        <v>1116</v>
      </c>
      <c r="B68" s="11" t="s">
        <v>1117</v>
      </c>
      <c r="C68" s="4" t="s">
        <v>1117</v>
      </c>
      <c r="D68" s="4" t="n">
        <v>0.0</v>
      </c>
      <c r="E68" s="4" t="n">
        <v>7.0</v>
      </c>
      <c r="F68" s="0"/>
      <c r="G68" s="2" t="s">
        <f>O68</f>
      </c>
      <c r="H68" s="2" t="s">
        <f>S68</f>
      </c>
      <c r="I68" s="2" t="s">
        <f>W68</f>
      </c>
      <c r="J68" s="2" t="s">
        <f>AA68</f>
      </c>
      <c r="K68" s="2" t="s">
        <f>AE68</f>
      </c>
      <c r="L68" s="1"/>
      <c r="M68" s="35" t="s">
        <f>IF($B68=$C68,0,IF(ROUND((VALUE(C68)-VALUE(B68))/10,0)=4,0,1))</f>
      </c>
      <c r="N68" s="35" t="n">
        <v>1.0</v>
      </c>
      <c r="O68" s="2" t="s">
        <f>N68-M68</f>
      </c>
      <c r="P68" s="0"/>
      <c r="Q68" s="2" t="s">
        <f>CEILING($D68/12,1)+IF(ROUND((VALUE(C68)-VALUE(B68))/10,0)=3,0,1)</f>
      </c>
      <c r="R68" s="35" t="s">
        <f>E68</f>
      </c>
      <c r="S68" s="2" t="s">
        <f>R68-Q68</f>
      </c>
      <c r="T68" s="0"/>
      <c r="U68" s="2" t="s">
        <f>CEILING($D68*0.5/12,1)+IF(ROUND((VALUE(C68)-VALUE(B68))/10,0)=3,0,1)</f>
      </c>
      <c r="V68" s="2" t="n">
        <v>3.0</v>
      </c>
      <c r="W68" s="2" t="s">
        <f>V68-U68</f>
      </c>
      <c r="X68" s="0"/>
      <c r="Y68" s="2" t="s">
        <f>CEILING($D68*0.8/12,1)+IF(ROUND((VALUE(C68)-VALUE(B68))/10,0)=3,0,1)</f>
      </c>
      <c r="Z68" s="2" t="n">
        <v>4.0</v>
      </c>
      <c r="AA68" s="2" t="s">
        <f>Z68-Y68</f>
      </c>
      <c r="AB68" s="0"/>
      <c r="AC68" s="2" t="n">
        <v>1.0</v>
      </c>
      <c r="AD68" s="2" t="n">
        <v>3.0</v>
      </c>
      <c r="AE68" s="2" t="s">
        <f>AD68-AC68</f>
      </c>
    </row>
    <row r="69" ht="15.0" customHeight="true">
      <c r="A69" s="0" t="s">
        <v>1133</v>
      </c>
      <c r="B69" s="11" t="s">
        <v>1117</v>
      </c>
      <c r="C69" s="4" t="s">
        <v>1134</v>
      </c>
      <c r="D69" s="4" t="n">
        <v>11.0</v>
      </c>
      <c r="E69" s="4" t="n">
        <v>2.0</v>
      </c>
      <c r="F69" s="0"/>
      <c r="G69" s="2" t="s">
        <f>O69</f>
      </c>
      <c r="H69" s="2" t="s">
        <f>S69</f>
      </c>
      <c r="I69" s="2" t="s">
        <f>W69</f>
      </c>
      <c r="J69" s="2" t="s">
        <f>AA69</f>
      </c>
      <c r="K69" s="2" t="s">
        <f>AE69</f>
      </c>
      <c r="L69" s="1"/>
      <c r="M69" s="35" t="s">
        <f>IF($B69=$C69,0,IF(ROUND((VALUE(C69)-VALUE(B69))/10,0)=4,0,1))</f>
      </c>
      <c r="N69" s="35" t="n">
        <v>1.0</v>
      </c>
      <c r="O69" s="2" t="s">
        <f>N69-M69</f>
      </c>
      <c r="P69" s="0"/>
      <c r="Q69" s="2" t="s">
        <f>CEILING($D69/12,1)+IF(ROUND((VALUE(C69)-VALUE(B69))/10,0)=3,0,1)</f>
      </c>
      <c r="R69" s="35" t="s">
        <f>E69</f>
      </c>
      <c r="S69" s="2" t="s">
        <f>R69-Q69</f>
      </c>
      <c r="T69" s="0"/>
      <c r="U69" s="2" t="s">
        <f>CEILING($D69*0.5/12,1)+IF(ROUND((VALUE(C69)-VALUE(B69))/10,0)=3,0,1)</f>
      </c>
      <c r="V69" s="2" t="n">
        <v>1.0</v>
      </c>
      <c r="W69" s="2" t="s">
        <f>V69-U69</f>
      </c>
      <c r="X69" s="0"/>
      <c r="Y69" s="2" t="s">
        <f>CEILING($D69*0.8/12,1)+IF(ROUND((VALUE(C69)-VALUE(B69))/10,0)=3,0,1)</f>
      </c>
      <c r="Z69" s="2" t="n">
        <v>1.0</v>
      </c>
      <c r="AA69" s="2" t="s">
        <f>Z69-Y69</f>
      </c>
      <c r="AB69" s="0"/>
      <c r="AC69" s="2" t="n">
        <v>1.0</v>
      </c>
      <c r="AD69" s="2" t="n">
        <v>2.0</v>
      </c>
      <c r="AE69" s="2" t="s">
        <f>AD69-AC69</f>
      </c>
    </row>
    <row r="70" ht="15.0" customHeight="true">
      <c r="A70" s="0" t="s">
        <v>1138</v>
      </c>
      <c r="B70" s="11" t="s">
        <v>1117</v>
      </c>
      <c r="C70" s="4" t="s">
        <v>1139</v>
      </c>
      <c r="D70" s="4" t="n">
        <v>21.0</v>
      </c>
      <c r="E70" s="4" t="n">
        <v>4.0</v>
      </c>
      <c r="F70" s="0"/>
      <c r="G70" s="2" t="s">
        <f>O70</f>
      </c>
      <c r="H70" s="2" t="s">
        <f>S70</f>
      </c>
      <c r="I70" s="2" t="s">
        <f>W70</f>
      </c>
      <c r="J70" s="2" t="s">
        <f>AA70</f>
      </c>
      <c r="K70" s="2" t="s">
        <f>AE70</f>
      </c>
      <c r="L70" s="1"/>
      <c r="M70" s="35" t="s">
        <f>IF($B70=$C70,0,IF(ROUND((VALUE(C70)-VALUE(B70))/10,0)=4,0,1))</f>
      </c>
      <c r="N70" s="35" t="n">
        <v>0.0</v>
      </c>
      <c r="O70" s="2" t="s">
        <f>N70-M70</f>
      </c>
      <c r="P70" s="0"/>
      <c r="Q70" s="2" t="s">
        <f>CEILING($D70/12,1)+IF(ROUND((VALUE(C70)-VALUE(B70))/10,0)=3,0,1)</f>
      </c>
      <c r="R70" s="35" t="s">
        <f>E70</f>
      </c>
      <c r="S70" s="2" t="s">
        <f>R70-Q70</f>
      </c>
      <c r="T70" s="0"/>
      <c r="U70" s="2" t="s">
        <f>CEILING($D70*0.5/12,1)+IF(ROUND((VALUE(C70)-VALUE(B70))/10,0)=3,0,1)</f>
      </c>
      <c r="V70" s="2" t="n">
        <v>1.0</v>
      </c>
      <c r="W70" s="2" t="s">
        <f>V70-U70</f>
      </c>
      <c r="X70" s="0"/>
      <c r="Y70" s="2" t="s">
        <f>CEILING($D70*0.8/12,1)+IF(ROUND((VALUE(C70)-VALUE(B70))/10,0)=3,0,1)</f>
      </c>
      <c r="Z70" s="2" t="n">
        <v>2.0</v>
      </c>
      <c r="AA70" s="2" t="s">
        <f>Z70-Y70</f>
      </c>
      <c r="AB70" s="0"/>
      <c r="AC70" s="2" t="n">
        <v>1.0</v>
      </c>
      <c r="AD70" s="2" t="n">
        <v>0.0</v>
      </c>
      <c r="AE70" s="2" t="s">
        <f>AD70-AC70</f>
      </c>
    </row>
    <row r="71" ht="15.0" customHeight="true">
      <c r="A71" s="0" t="s">
        <v>1149</v>
      </c>
      <c r="B71" s="11" t="s">
        <v>1117</v>
      </c>
      <c r="C71" s="4" t="s">
        <v>1150</v>
      </c>
      <c r="D71" s="4" t="n">
        <v>23.0</v>
      </c>
      <c r="E71" s="4" t="n">
        <v>3.0</v>
      </c>
      <c r="F71" s="0"/>
      <c r="G71" s="2" t="s">
        <f>O71</f>
      </c>
      <c r="H71" s="2" t="s">
        <f>S71</f>
      </c>
      <c r="I71" s="2" t="s">
        <f>W71</f>
      </c>
      <c r="J71" s="2" t="s">
        <f>AA71</f>
      </c>
      <c r="K71" s="2" t="s">
        <f>AE71</f>
      </c>
      <c r="L71" s="1"/>
      <c r="M71" s="35" t="s">
        <f>IF($B71=$C71,0,IF(ROUND((VALUE(C71)-VALUE(B71))/10,0)=4,0,1))</f>
      </c>
      <c r="N71" s="35" t="n">
        <v>0.0</v>
      </c>
      <c r="O71" s="2" t="s">
        <f>N71-M71</f>
      </c>
      <c r="P71" s="0"/>
      <c r="Q71" s="2" t="s">
        <f>CEILING($D71/12,1)+IF(ROUND((VALUE(C71)-VALUE(B71))/10,0)=3,0,1)</f>
      </c>
      <c r="R71" s="35" t="s">
        <f>E71</f>
      </c>
      <c r="S71" s="2" t="s">
        <f>R71-Q71</f>
      </c>
      <c r="T71" s="0"/>
      <c r="U71" s="2" t="s">
        <f>CEILING($D71*0.5/12,1)+IF(ROUND((VALUE(C71)-VALUE(B71))/10,0)=3,0,1)</f>
      </c>
      <c r="V71" s="2" t="n">
        <v>3.0</v>
      </c>
      <c r="W71" s="2" t="s">
        <f>V71-U71</f>
      </c>
      <c r="X71" s="0"/>
      <c r="Y71" s="2" t="s">
        <f>CEILING($D71*0.8/12,1)+IF(ROUND((VALUE(C71)-VALUE(B71))/10,0)=3,0,1)</f>
      </c>
      <c r="Z71" s="2" t="n">
        <v>3.0</v>
      </c>
      <c r="AA71" s="2" t="s">
        <f>Z71-Y71</f>
      </c>
      <c r="AB71" s="0"/>
      <c r="AC71" s="2" t="n">
        <v>1.0</v>
      </c>
      <c r="AD71" s="2" t="n">
        <v>1.0</v>
      </c>
      <c r="AE71" s="2" t="s">
        <f>AD71-AC71</f>
      </c>
    </row>
    <row r="72" ht="15.0" customHeight="true">
      <c r="A72" s="0" t="s">
        <v>1158</v>
      </c>
      <c r="B72" s="11" t="s">
        <v>1117</v>
      </c>
      <c r="C72" s="4" t="s">
        <v>1159</v>
      </c>
      <c r="D72" s="4" t="n">
        <v>4.0</v>
      </c>
      <c r="E72" s="4" t="n">
        <v>3.0</v>
      </c>
      <c r="F72" s="0"/>
      <c r="G72" s="2" t="s">
        <f>O72</f>
      </c>
      <c r="H72" s="2" t="s">
        <f>S72</f>
      </c>
      <c r="I72" s="2" t="s">
        <f>W72</f>
      </c>
      <c r="J72" s="2" t="s">
        <f>AA72</f>
      </c>
      <c r="K72" s="2" t="s">
        <f>AE72</f>
      </c>
      <c r="L72" s="1"/>
      <c r="M72" s="35" t="s">
        <f>IF($B72=$C72,0,IF(ROUND((VALUE(C72)-VALUE(B72))/10,0)=4,0,1))</f>
      </c>
      <c r="N72" s="35" t="n">
        <v>1.0</v>
      </c>
      <c r="O72" s="2" t="s">
        <f>N72-M72</f>
      </c>
      <c r="P72" s="0"/>
      <c r="Q72" s="2" t="s">
        <f>CEILING($D72/12,1)+IF(ROUND((VALUE(C72)-VALUE(B72))/10,0)=3,0,1)</f>
      </c>
      <c r="R72" s="35" t="s">
        <f>E72</f>
      </c>
      <c r="S72" s="2" t="s">
        <f>R72-Q72</f>
      </c>
      <c r="T72" s="0"/>
      <c r="U72" s="2" t="s">
        <f>CEILING($D72*0.5/12,1)+IF(ROUND((VALUE(C72)-VALUE(B72))/10,0)=3,0,1)</f>
      </c>
      <c r="V72" s="2" t="n">
        <v>2.0</v>
      </c>
      <c r="W72" s="2" t="s">
        <f>V72-U72</f>
      </c>
      <c r="X72" s="0"/>
      <c r="Y72" s="2" t="s">
        <f>CEILING($D72*0.8/12,1)+IF(ROUND((VALUE(C72)-VALUE(B72))/10,0)=3,0,1)</f>
      </c>
      <c r="Z72" s="2" t="n">
        <v>2.0</v>
      </c>
      <c r="AA72" s="2" t="s">
        <f>Z72-Y72</f>
      </c>
      <c r="AB72" s="0"/>
      <c r="AC72" s="2" t="n">
        <v>1.0</v>
      </c>
      <c r="AD72" s="2" t="n">
        <v>2.0</v>
      </c>
      <c r="AE72" s="2" t="s">
        <f>AD72-AC72</f>
      </c>
    </row>
    <row r="73" ht="15.0" customHeight="true">
      <c r="A73" s="0" t="s">
        <v>1167</v>
      </c>
      <c r="B73" s="11" t="s">
        <v>1117</v>
      </c>
      <c r="C73" s="4" t="s">
        <v>1168</v>
      </c>
      <c r="D73" s="4" t="n">
        <v>17.0</v>
      </c>
      <c r="E73" s="4" t="n">
        <v>2.0</v>
      </c>
      <c r="F73" s="0"/>
      <c r="G73" s="2" t="s">
        <f>O73</f>
      </c>
      <c r="H73" s="2" t="s">
        <f>S73</f>
      </c>
      <c r="I73" s="2" t="s">
        <f>W73</f>
      </c>
      <c r="J73" s="2" t="s">
        <f>AA73</f>
      </c>
      <c r="K73" s="2" t="s">
        <f>AE73</f>
      </c>
      <c r="L73" s="1"/>
      <c r="M73" s="35" t="s">
        <f>IF($B73=$C73,0,IF(ROUND((VALUE(C73)-VALUE(B73))/10,0)=4,0,1))</f>
      </c>
      <c r="N73" s="35" t="n">
        <v>1.0</v>
      </c>
      <c r="O73" s="2" t="s">
        <f>N73-M73</f>
      </c>
      <c r="P73" s="0"/>
      <c r="Q73" s="2" t="s">
        <f>CEILING($D73/12,1)+IF(ROUND((VALUE(C73)-VALUE(B73))/10,0)=3,0,1)</f>
      </c>
      <c r="R73" s="35" t="s">
        <f>E73</f>
      </c>
      <c r="S73" s="2" t="s">
        <f>R73-Q73</f>
      </c>
      <c r="T73" s="0"/>
      <c r="U73" s="2" t="s">
        <f>CEILING($D73*0.5/12,1)+IF(ROUND((VALUE(C73)-VALUE(B73))/10,0)=3,0,1)</f>
      </c>
      <c r="V73" s="2" t="n">
        <v>1.0</v>
      </c>
      <c r="W73" s="2" t="s">
        <f>V73-U73</f>
      </c>
      <c r="X73" s="0"/>
      <c r="Y73" s="2" t="s">
        <f>CEILING($D73*0.8/12,1)+IF(ROUND((VALUE(C73)-VALUE(B73))/10,0)=3,0,1)</f>
      </c>
      <c r="Z73" s="2" t="n">
        <v>1.0</v>
      </c>
      <c r="AA73" s="2" t="s">
        <f>Z73-Y73</f>
      </c>
      <c r="AB73" s="0"/>
      <c r="AC73" s="2" t="n">
        <v>1.0</v>
      </c>
      <c r="AD73" s="2" t="n">
        <v>1.0</v>
      </c>
      <c r="AE73" s="2" t="s">
        <f>AD73-AC73</f>
      </c>
    </row>
    <row r="74" ht="15.0" customHeight="true">
      <c r="A74" s="0" t="s">
        <v>1174</v>
      </c>
      <c r="B74" s="11" t="s">
        <v>1117</v>
      </c>
      <c r="C74" s="4" t="s">
        <v>1175</v>
      </c>
      <c r="D74" s="4" t="n">
        <v>6.0</v>
      </c>
      <c r="E74" s="4" t="n">
        <v>3.0</v>
      </c>
      <c r="F74" s="0"/>
      <c r="G74" s="2" t="s">
        <f>O74</f>
      </c>
      <c r="H74" s="2" t="s">
        <f>S74</f>
      </c>
      <c r="I74" s="2" t="s">
        <f>W74</f>
      </c>
      <c r="J74" s="2" t="s">
        <f>AA74</f>
      </c>
      <c r="K74" s="2" t="s">
        <f>AE74</f>
      </c>
      <c r="L74" s="1"/>
      <c r="M74" s="35" t="s">
        <f>IF($B74=$C74,0,IF(ROUND((VALUE(C74)-VALUE(B74))/10,0)=4,0,1))</f>
      </c>
      <c r="N74" s="35" t="n">
        <v>0.0</v>
      </c>
      <c r="O74" s="2" t="s">
        <f>N74-M74</f>
      </c>
      <c r="P74" s="0"/>
      <c r="Q74" s="2" t="s">
        <f>CEILING($D74/12,1)+IF(ROUND((VALUE(C74)-VALUE(B74))/10,0)=3,0,1)</f>
      </c>
      <c r="R74" s="35" t="s">
        <f>E74</f>
      </c>
      <c r="S74" s="2" t="s">
        <f>R74-Q74</f>
      </c>
      <c r="T74" s="0"/>
      <c r="U74" s="2" t="s">
        <f>CEILING($D74*0.5/12,1)+IF(ROUND((VALUE(C74)-VALUE(B74))/10,0)=3,0,1)</f>
      </c>
      <c r="V74" s="2" t="n">
        <v>2.0</v>
      </c>
      <c r="W74" s="2" t="s">
        <f>V74-U74</f>
      </c>
      <c r="X74" s="0"/>
      <c r="Y74" s="2" t="s">
        <f>CEILING($D74*0.8/12,1)+IF(ROUND((VALUE(C74)-VALUE(B74))/10,0)=3,0,1)</f>
      </c>
      <c r="Z74" s="2" t="n">
        <v>2.0</v>
      </c>
      <c r="AA74" s="2" t="s">
        <f>Z74-Y74</f>
      </c>
      <c r="AB74" s="0"/>
      <c r="AC74" s="2" t="n">
        <v>1.0</v>
      </c>
      <c r="AD74" s="2" t="n">
        <v>2.0</v>
      </c>
      <c r="AE74" s="2" t="s">
        <f>AD74-AC74</f>
      </c>
    </row>
    <row r="75" ht="15.0" customHeight="true">
      <c r="A75" s="0" t="s">
        <v>1181</v>
      </c>
      <c r="B75" s="11" t="s">
        <v>1117</v>
      </c>
      <c r="C75" s="4" t="s">
        <v>1182</v>
      </c>
      <c r="D75" s="4" t="n">
        <v>2.0</v>
      </c>
      <c r="E75" s="4" t="n">
        <v>1.0</v>
      </c>
      <c r="F75" s="0"/>
      <c r="G75" s="2" t="s">
        <f>O75</f>
      </c>
      <c r="H75" s="2" t="s">
        <f>S75</f>
      </c>
      <c r="I75" s="2" t="s">
        <f>W75</f>
      </c>
      <c r="J75" s="2" t="s">
        <f>AA75</f>
      </c>
      <c r="K75" s="2" t="s">
        <f>AE75</f>
      </c>
      <c r="L75" s="1"/>
      <c r="M75" s="35" t="s">
        <f>IF($B75=$C75,0,IF(ROUND((VALUE(C75)-VALUE(B75))/10,0)=4,0,1))</f>
      </c>
      <c r="N75" s="35" t="n">
        <v>0.0</v>
      </c>
      <c r="O75" s="2" t="s">
        <f>N75-M75</f>
      </c>
      <c r="P75" s="0"/>
      <c r="Q75" s="2" t="s">
        <f>CEILING($D75/12,1)+IF(ROUND((VALUE(C75)-VALUE(B75))/10,0)=3,0,1)</f>
      </c>
      <c r="R75" s="35" t="s">
        <f>E75</f>
      </c>
      <c r="S75" s="2" t="s">
        <f>R75-Q75</f>
      </c>
      <c r="T75" s="0"/>
      <c r="U75" s="2" t="s">
        <f>CEILING($D75*0.5/12,1)+IF(ROUND((VALUE(C75)-VALUE(B75))/10,0)=3,0,1)</f>
      </c>
      <c r="V75" s="2" t="n">
        <v>0.0</v>
      </c>
      <c r="W75" s="2" t="s">
        <f>V75-U75</f>
      </c>
      <c r="X75" s="0"/>
      <c r="Y75" s="2" t="s">
        <f>CEILING($D75*0.8/12,1)+IF(ROUND((VALUE(C75)-VALUE(B75))/10,0)=3,0,1)</f>
      </c>
      <c r="Z75" s="2" t="n">
        <v>0.0</v>
      </c>
      <c r="AA75" s="2" t="s">
        <f>Z75-Y75</f>
      </c>
      <c r="AB75" s="0"/>
      <c r="AC75" s="2" t="n">
        <v>1.0</v>
      </c>
      <c r="AD75" s="2" t="n">
        <v>0.0</v>
      </c>
      <c r="AE75" s="2" t="s">
        <f>AD75-AC75</f>
      </c>
    </row>
    <row r="76" ht="15.0" customHeight="true">
      <c r="A76" s="0" t="s">
        <v>1186</v>
      </c>
      <c r="B76" s="11" t="s">
        <v>1117</v>
      </c>
      <c r="C76" s="4" t="s">
        <v>1187</v>
      </c>
      <c r="D76" s="4" t="n">
        <v>8.0</v>
      </c>
      <c r="E76" s="4" t="n">
        <v>6.0</v>
      </c>
      <c r="F76" s="0"/>
      <c r="G76" s="2" t="s">
        <f>O76</f>
      </c>
      <c r="H76" s="2" t="s">
        <f>S76</f>
      </c>
      <c r="I76" s="2" t="s">
        <f>W76</f>
      </c>
      <c r="J76" s="2" t="s">
        <f>AA76</f>
      </c>
      <c r="K76" s="2" t="s">
        <f>AE76</f>
      </c>
      <c r="L76" s="1"/>
      <c r="M76" s="35" t="s">
        <f>IF($B76=$C76,0,IF(ROUND((VALUE(C76)-VALUE(B76))/10,0)=4,0,1))</f>
      </c>
      <c r="N76" s="35" t="n">
        <v>0.0</v>
      </c>
      <c r="O76" s="2" t="s">
        <f>N76-M76</f>
      </c>
      <c r="P76" s="0"/>
      <c r="Q76" s="2" t="s">
        <f>CEILING($D76/12,1)+IF(ROUND((VALUE(C76)-VALUE(B76))/10,0)=3,0,1)</f>
      </c>
      <c r="R76" s="35" t="s">
        <f>E76</f>
      </c>
      <c r="S76" s="2" t="s">
        <f>R76-Q76</f>
      </c>
      <c r="T76" s="0"/>
      <c r="U76" s="2" t="s">
        <f>CEILING($D76*0.5/12,1)+IF(ROUND((VALUE(C76)-VALUE(B76))/10,0)=3,0,1)</f>
      </c>
      <c r="V76" s="2" t="n">
        <v>0.0</v>
      </c>
      <c r="W76" s="2" t="s">
        <f>V76-U76</f>
      </c>
      <c r="X76" s="0"/>
      <c r="Y76" s="2" t="s">
        <f>CEILING($D76*0.8/12,1)+IF(ROUND((VALUE(C76)-VALUE(B76))/10,0)=3,0,1)</f>
      </c>
      <c r="Z76" s="2" t="n">
        <v>0.0</v>
      </c>
      <c r="AA76" s="2" t="s">
        <f>Z76-Y76</f>
      </c>
      <c r="AB76" s="0"/>
      <c r="AC76" s="2" t="n">
        <v>1.0</v>
      </c>
      <c r="AD76" s="2" t="n">
        <v>0.0</v>
      </c>
      <c r="AE76" s="2" t="s">
        <f>AD76-AC76</f>
      </c>
    </row>
    <row r="77" ht="15.0" customHeight="true">
      <c r="A77" s="0" t="s">
        <v>1203</v>
      </c>
      <c r="B77" s="11" t="s">
        <v>1204</v>
      </c>
      <c r="C77" s="4" t="s">
        <v>1204</v>
      </c>
      <c r="D77" s="4" t="n">
        <v>0.0</v>
      </c>
      <c r="E77" s="4" t="n">
        <v>8.0</v>
      </c>
      <c r="F77" s="0"/>
      <c r="G77" s="2" t="s">
        <f>O77</f>
      </c>
      <c r="H77" s="2" t="s">
        <f>S77</f>
      </c>
      <c r="I77" s="2" t="s">
        <f>W77</f>
      </c>
      <c r="J77" s="2" t="s">
        <f>AA77</f>
      </c>
      <c r="K77" s="2" t="s">
        <f>AE77</f>
      </c>
      <c r="L77" s="1"/>
      <c r="M77" s="35" t="s">
        <f>IF($B77=$C77,0,IF(ROUND((VALUE(C77)-VALUE(B77))/10,0)=4,0,1))</f>
      </c>
      <c r="N77" s="35" t="n">
        <v>0.0</v>
      </c>
      <c r="O77" s="2" t="s">
        <f>N77-M77</f>
      </c>
      <c r="P77" s="0"/>
      <c r="Q77" s="2" t="s">
        <f>CEILING($D77/12,1)+IF(ROUND((VALUE(C77)-VALUE(B77))/10,0)=3,0,1)</f>
      </c>
      <c r="R77" s="35" t="s">
        <f>E77</f>
      </c>
      <c r="S77" s="2" t="s">
        <f>R77-Q77</f>
      </c>
      <c r="T77" s="0"/>
      <c r="U77" s="2" t="s">
        <f>CEILING($D77*0.5/12,1)+IF(ROUND((VALUE(C77)-VALUE(B77))/10,0)=3,0,1)</f>
      </c>
      <c r="V77" s="2" t="n">
        <v>0.0</v>
      </c>
      <c r="W77" s="2" t="s">
        <f>V77-U77</f>
      </c>
      <c r="X77" s="0"/>
      <c r="Y77" s="2" t="s">
        <f>CEILING($D77*0.8/12,1)+IF(ROUND((VALUE(C77)-VALUE(B77))/10,0)=3,0,1)</f>
      </c>
      <c r="Z77" s="2" t="n">
        <v>2.0</v>
      </c>
      <c r="AA77" s="2" t="s">
        <f>Z77-Y77</f>
      </c>
      <c r="AB77" s="0"/>
      <c r="AC77" s="2" t="n">
        <v>1.0</v>
      </c>
      <c r="AD77" s="2" t="n">
        <v>0.0</v>
      </c>
      <c r="AE77" s="2" t="s">
        <f>AD77-AC77</f>
      </c>
    </row>
    <row r="78" ht="15.0" customHeight="true">
      <c r="A78" s="0" t="s">
        <v>1221</v>
      </c>
      <c r="B78" s="11" t="s">
        <v>1204</v>
      </c>
      <c r="C78" s="4" t="s">
        <v>1222</v>
      </c>
      <c r="D78" s="4" t="n">
        <v>26.0</v>
      </c>
      <c r="E78" s="4" t="n">
        <v>5.0</v>
      </c>
      <c r="F78" s="0"/>
      <c r="G78" s="2" t="s">
        <f>O78</f>
      </c>
      <c r="H78" s="2" t="s">
        <f>S78</f>
      </c>
      <c r="I78" s="2" t="s">
        <f>W78</f>
      </c>
      <c r="J78" s="2" t="s">
        <f>AA78</f>
      </c>
      <c r="K78" s="2" t="s">
        <f>AE78</f>
      </c>
      <c r="L78" s="1"/>
      <c r="M78" s="35" t="s">
        <f>IF($B78=$C78,0,IF(ROUND((VALUE(C78)-VALUE(B78))/10,0)=4,0,1))</f>
      </c>
      <c r="N78" s="35" t="n">
        <v>0.0</v>
      </c>
      <c r="O78" s="2" t="s">
        <f>N78-M78</f>
      </c>
      <c r="P78" s="0"/>
      <c r="Q78" s="2" t="s">
        <f>CEILING($D78/12,1)+IF(ROUND((VALUE(C78)-VALUE(B78))/10,0)=3,0,1)</f>
      </c>
      <c r="R78" s="35" t="s">
        <f>E78</f>
      </c>
      <c r="S78" s="2" t="s">
        <f>R78-Q78</f>
      </c>
      <c r="T78" s="0"/>
      <c r="U78" s="2" t="s">
        <f>CEILING($D78*0.5/12,1)+IF(ROUND((VALUE(C78)-VALUE(B78))/10,0)=3,0,1)</f>
      </c>
      <c r="V78" s="2" t="n">
        <v>0.0</v>
      </c>
      <c r="W78" s="2" t="s">
        <f>V78-U78</f>
      </c>
      <c r="X78" s="0"/>
      <c r="Y78" s="2" t="s">
        <f>CEILING($D78*0.8/12,1)+IF(ROUND((VALUE(C78)-VALUE(B78))/10,0)=3,0,1)</f>
      </c>
      <c r="Z78" s="2" t="n">
        <v>0.0</v>
      </c>
      <c r="AA78" s="2" t="s">
        <f>Z78-Y78</f>
      </c>
      <c r="AB78" s="0"/>
      <c r="AC78" s="2" t="n">
        <v>1.0</v>
      </c>
      <c r="AD78" s="2" t="n">
        <v>0.0</v>
      </c>
      <c r="AE78" s="2" t="s">
        <f>AD78-AC78</f>
      </c>
    </row>
    <row r="79" ht="15.0" customHeight="true">
      <c r="A79" s="0" t="s">
        <v>1233</v>
      </c>
      <c r="B79" s="11" t="s">
        <v>1204</v>
      </c>
      <c r="C79" s="4" t="s">
        <v>1234</v>
      </c>
      <c r="D79" s="4" t="n">
        <v>22.0</v>
      </c>
      <c r="E79" s="4" t="n">
        <v>2.0</v>
      </c>
      <c r="F79" s="0"/>
      <c r="G79" s="2" t="s">
        <f>O79</f>
      </c>
      <c r="H79" s="2" t="s">
        <f>S79</f>
      </c>
      <c r="I79" s="2" t="s">
        <f>W79</f>
      </c>
      <c r="J79" s="2" t="s">
        <f>AA79</f>
      </c>
      <c r="K79" s="2" t="s">
        <f>AE79</f>
      </c>
      <c r="L79" s="1"/>
      <c r="M79" s="35" t="s">
        <f>IF($B79=$C79,0,IF(ROUND((VALUE(C79)-VALUE(B79))/10,0)=4,0,1))</f>
      </c>
      <c r="N79" s="35" t="n">
        <v>0.0</v>
      </c>
      <c r="O79" s="2" t="s">
        <f>N79-M79</f>
      </c>
      <c r="P79" s="0"/>
      <c r="Q79" s="2" t="s">
        <f>CEILING($D79/12,1)+IF(ROUND((VALUE(C79)-VALUE(B79))/10,0)=3,0,1)</f>
      </c>
      <c r="R79" s="35" t="s">
        <f>E79</f>
      </c>
      <c r="S79" s="2" t="s">
        <f>R79-Q79</f>
      </c>
      <c r="T79" s="0"/>
      <c r="U79" s="2" t="s">
        <f>CEILING($D79*0.5/12,1)+IF(ROUND((VALUE(C79)-VALUE(B79))/10,0)=3,0,1)</f>
      </c>
      <c r="V79" s="2" t="n">
        <v>1.0</v>
      </c>
      <c r="W79" s="2" t="s">
        <f>V79-U79</f>
      </c>
      <c r="X79" s="0"/>
      <c r="Y79" s="2" t="s">
        <f>CEILING($D79*0.8/12,1)+IF(ROUND((VALUE(C79)-VALUE(B79))/10,0)=3,0,1)</f>
      </c>
      <c r="Z79" s="2" t="n">
        <v>1.0</v>
      </c>
      <c r="AA79" s="2" t="s">
        <f>Z79-Y79</f>
      </c>
      <c r="AB79" s="0"/>
      <c r="AC79" s="2" t="n">
        <v>1.0</v>
      </c>
      <c r="AD79" s="2" t="n">
        <v>1.0</v>
      </c>
      <c r="AE79" s="2" t="s">
        <f>AD79-AC79</f>
      </c>
    </row>
    <row r="80" ht="15.0" customHeight="true">
      <c r="A80" s="0" t="s">
        <v>1242</v>
      </c>
      <c r="B80" s="11" t="s">
        <v>1204</v>
      </c>
      <c r="C80" s="4" t="s">
        <v>1243</v>
      </c>
      <c r="D80" s="4" t="n">
        <v>12.0</v>
      </c>
      <c r="E80" s="4" t="n">
        <v>1.0</v>
      </c>
      <c r="F80" s="0"/>
      <c r="G80" s="2" t="s">
        <f>O80</f>
      </c>
      <c r="H80" s="2" t="s">
        <f>S80</f>
      </c>
      <c r="I80" s="2" t="s">
        <f>W80</f>
      </c>
      <c r="J80" s="2" t="s">
        <f>AA80</f>
      </c>
      <c r="K80" s="2" t="s">
        <f>AE80</f>
      </c>
      <c r="L80" s="1"/>
      <c r="M80" s="35" t="s">
        <f>IF($B80=$C80,0,IF(ROUND((VALUE(C80)-VALUE(B80))/10,0)=4,0,1))</f>
      </c>
      <c r="N80" s="35" t="n">
        <v>0.0</v>
      </c>
      <c r="O80" s="2" t="s">
        <f>N80-M80</f>
      </c>
      <c r="P80" s="0"/>
      <c r="Q80" s="2" t="s">
        <f>CEILING($D80/12,1)+IF(ROUND((VALUE(C80)-VALUE(B80))/10,0)=3,0,1)</f>
      </c>
      <c r="R80" s="35" t="s">
        <f>E80</f>
      </c>
      <c r="S80" s="2" t="s">
        <f>R80-Q80</f>
      </c>
      <c r="T80" s="0"/>
      <c r="U80" s="2" t="s">
        <f>CEILING($D80*0.5/12,1)+IF(ROUND((VALUE(C80)-VALUE(B80))/10,0)=3,0,1)</f>
      </c>
      <c r="V80" s="2" t="n">
        <v>1.0</v>
      </c>
      <c r="W80" s="2" t="s">
        <f>V80-U80</f>
      </c>
      <c r="X80" s="0"/>
      <c r="Y80" s="2" t="s">
        <f>CEILING($D80*0.8/12,1)+IF(ROUND((VALUE(C80)-VALUE(B80))/10,0)=3,0,1)</f>
      </c>
      <c r="Z80" s="2" t="n">
        <v>1.0</v>
      </c>
      <c r="AA80" s="2" t="s">
        <f>Z80-Y80</f>
      </c>
      <c r="AB80" s="0"/>
      <c r="AC80" s="2" t="n">
        <v>1.0</v>
      </c>
      <c r="AD80" s="2" t="n">
        <v>0.0</v>
      </c>
      <c r="AE80" s="2" t="s">
        <f>AD80-AC80</f>
      </c>
    </row>
  </sheetData>
  <autoFilter ref="A3:AE3" xr:uid="{F1DE6F8D-B184-4B95-A70D-9A818A97D85F}"/>
  <mergeCells>
    <mergeCell ref="A1:E1"/>
    <mergeCell ref="AC1:AE1"/>
    <mergeCell ref="Y1:AA1"/>
    <mergeCell ref="U1:W1"/>
    <mergeCell ref="M1:O1"/>
    <mergeCell ref="Q1:S1"/>
  </mergeCells>
  <conditionalFormatting sqref="O4:O65537">
    <cfRule type="cellIs" dxfId="19" priority="14" stopIfTrue="1" operator="lessThan">
      <formula>0</formula>
    </cfRule>
  </conditionalFormatting>
  <conditionalFormatting sqref="S4:S65537">
    <cfRule type="cellIs" dxfId="18" priority="13" stopIfTrue="1" operator="lessThan">
      <formula>0</formula>
    </cfRule>
  </conditionalFormatting>
  <conditionalFormatting sqref="W4:W65537">
    <cfRule type="cellIs" dxfId="17" priority="12" stopIfTrue="1" operator="lessThan">
      <formula>0</formula>
    </cfRule>
  </conditionalFormatting>
  <conditionalFormatting sqref="AA4:AA65537">
    <cfRule type="cellIs" dxfId="16" priority="11" stopIfTrue="1" operator="lessThan">
      <formula>0</formula>
    </cfRule>
  </conditionalFormatting>
  <conditionalFormatting sqref="AE4:AE65537">
    <cfRule type="cellIs" dxfId="15" priority="10" stopIfTrue="1" operator="lessThan">
      <formula>0</formula>
    </cfRule>
  </conditionalFormatting>
  <conditionalFormatting sqref="G4:G65537">
    <cfRule type="cellIs" dxfId="14" priority="5" stopIfTrue="1" operator="lessThan">
      <formula>0</formula>
    </cfRule>
  </conditionalFormatting>
  <conditionalFormatting sqref="H4:H65537">
    <cfRule type="cellIs" dxfId="13" priority="4" stopIfTrue="1" operator="lessThan">
      <formula>0</formula>
    </cfRule>
  </conditionalFormatting>
  <conditionalFormatting sqref="I4:I65537">
    <cfRule type="cellIs" dxfId="12" priority="3" stopIfTrue="1" operator="lessThan">
      <formula>0</formula>
    </cfRule>
  </conditionalFormatting>
  <conditionalFormatting sqref="J4:J65537">
    <cfRule type="cellIs" dxfId="11" priority="2" stopIfTrue="1" operator="lessThan">
      <formula>0</formula>
    </cfRule>
  </conditionalFormatting>
  <conditionalFormatting sqref="K4:K65537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bestFit="true" customWidth="true" width="7.7109375" collapsed="false"/>
    <col min="2" max="2" bestFit="true" customWidth="true" width="16.0" collapsed="false"/>
  </cols>
  <sheetData>
    <row r="1" spans="1:3" x14ac:dyDescent="0.25">
      <c r="A1" s="6" t="s">
        <v>73</v>
      </c>
      <c r="B1" t="s">
        <v>201</v>
      </c>
      <c r="C1" s="6"/>
    </row>
    <row r="2" spans="1:3" x14ac:dyDescent="0.25">
      <c r="A2" s="8" t="s">
        <v>40</v>
      </c>
      <c r="B2" s="2" t="s">
        <v>211</v>
      </c>
    </row>
  </sheetData>
  <pageMargins left="0.7" right="0.7" top="0.75" bottom="0.75" header="0.3" footer="0.3"/>
  <pageSetup paperSize="9" orientation="portrait" r:id="rId1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bestFit="true" customWidth="true" width="18.140625" collapsed="false"/>
    <col min="2" max="2" bestFit="true" customWidth="true" width="24.7109375" collapsed="false"/>
  </cols>
  <sheetData>
    <row r="1" spans="1:2" x14ac:dyDescent="0.25">
      <c r="A1" s="6" t="s">
        <v>37</v>
      </c>
      <c r="B1" s="25">
        <v>43502</v>
      </c>
    </row>
    <row r="2" spans="1:2" x14ac:dyDescent="0.25">
      <c r="A2" s="6" t="s">
        <v>38</v>
      </c>
      <c r="B2" t="s">
        <v>2769</v>
      </c>
    </row>
    <row r="3" spans="1:2" x14ac:dyDescent="0.25">
      <c r="A3" s="6" t="s">
        <v>86</v>
      </c>
      <c r="B3" t="s">
        <v>204</v>
      </c>
    </row>
  </sheetData>
  <pageMargins left="0.7" right="0.7" top="0.75" bottom="0.75" header="0.3" footer="0.3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bestFit="true" customWidth="true" width="18.0" collapsed="false"/>
    <col min="2" max="2" customWidth="true" width="47.42578125" collapsed="false"/>
  </cols>
  <sheetData/>
  <pageMargins left="0.7" right="0.7" top="0.75" bottom="0.75" header="0.3" footer="0.3"/>
  <pageSetup paperSize="9" orientation="portrait" r:id="rId1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2018-10-03T15:48:48Z</dcterms:created>
  <dc:creator>Sébastien</dc:creator>
  <cp:lastModifiedBy>Sébastien</cp:lastModifiedBy>
  <cp:lastPrinted>2018-11-14T14:25:48Z</cp:lastPrinted>
  <dcterms:modified xsi:type="dcterms:W3CDTF">2019-02-13T21:45:35Z</dcterms:modified>
</cp:coreProperties>
</file>