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thly Booking Log" sheetId="1" r:id="rId4"/>
    <sheet state="visible" name="Monthly Report" sheetId="2" r:id="rId5"/>
    <sheet state="visible" name="Quarterly Complaints log" sheetId="3" r:id="rId6"/>
    <sheet state="visible" name="Quarterly Report" sheetId="4" r:id="rId7"/>
    <sheet state="visible" name="Drop down lists" sheetId="5" r:id="rId8"/>
  </sheets>
  <definedNames>
    <definedName hidden="1" localSheetId="0" name="_xlnm._FilterDatabase">'Monthly Booking Log'!$B$1:$AG$28</definedName>
    <definedName hidden="1" localSheetId="2" name="_xlnm._FilterDatabase">'Quarterly Complaints log'!$A$1:$I$1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======
ID#AAAAQfTWv8k
Hlaing Olivia    (2021-10-01 13:04:16)
Please refer to Clause 27.2</t>
      </text>
    </comment>
    <comment authorId="0" ref="G1">
      <text>
        <t xml:space="preserve">======
ID#AAAAQfTWv8Y
Hlaing Olivia    (2021-10-01 13:04:16)
Level of Booking requests
Level 1: Booking confirmed within 15 minutes
Level 2: Booking confirmed within 90 minutes
Level 3: Booking confirmed within 6 hours
Level 4: Booking confirmed within 3 days
Level 5: Booking confirmed within 7 days</t>
      </text>
    </comment>
    <comment authorId="0" ref="V1">
      <text>
        <t xml:space="preserve">======
ID#AAAAQfTWv8Q
Hlaing Olivia    (2021-10-01 13:04:16)
If a particular interpreter request was not fulfiled (i.e. N answered for Columns N, P, or R) please outline action taken</t>
      </text>
    </comment>
    <comment authorId="0" ref="AA1">
      <text>
        <t xml:space="preserve">======
ID#AAAAQfTWv8g
Hlaing Olivia    (2021-10-01 13:04:16)
Level of Booking requests
Level 1: Emergency
Level 2: Less than one day until start of the assignment
Level 3: One to three days until start of the assignment
Level 4: Four days to Two weeks until start of the assignment
Level 5: Two weeks until start of the assignment</t>
      </text>
    </comment>
    <comment authorId="0" ref="AF1">
      <text>
        <t xml:space="preserve">======
ID#AAAAQfTWv8U
Hlaing Olivia    (2021-10-01 13:04:16)
Level of Booking requests
Level 1: Interpreter present on site within ASAP/1 hour 
Level 2, 3, 4, &amp; 5: Interpreter present on site/remotely at agreed booking time</t>
      </text>
    </comment>
    <comment authorId="0" ref="AG1">
      <text>
        <t xml:space="preserve">======
ID#AAAAQfTWv8c
Hlaing Olivia    (2021-10-01 13:04:16)
Level of Booking requests
Level 1: Interpreter present on site within 15 minutes
Level 2, 3, 4, &amp; 5: Interpreter present on site/remotely at agreed booking time</t>
      </text>
    </comment>
  </commentList>
</comments>
</file>

<file path=xl/sharedStrings.xml><?xml version="1.0" encoding="utf-8"?>
<sst xmlns="http://schemas.openxmlformats.org/spreadsheetml/2006/main" count="162" uniqueCount="140">
  <si>
    <t>Booking Time</t>
  </si>
  <si>
    <t xml:space="preserve">Booking Date </t>
  </si>
  <si>
    <t>Level</t>
  </si>
  <si>
    <t>Appt Confirmation Time</t>
  </si>
  <si>
    <t>Appt Confirmation Date</t>
  </si>
  <si>
    <t>Confirmed within appropriate Level timescale?</t>
  </si>
  <si>
    <t>Booker ref</t>
  </si>
  <si>
    <t>Practice Code</t>
  </si>
  <si>
    <t>Venue of appointment (inc. video)</t>
  </si>
  <si>
    <t>Type of appointment requested</t>
  </si>
  <si>
    <t>Type of appointment request met?</t>
  </si>
  <si>
    <t>Details of request</t>
  </si>
  <si>
    <t>Language/professional</t>
  </si>
  <si>
    <t xml:space="preserve">Named interpreter requested? </t>
  </si>
  <si>
    <t>Named interpreter request met?</t>
  </si>
  <si>
    <t xml:space="preserve">Preferred sex of interpreter requested? </t>
  </si>
  <si>
    <t>Preferred sex of interpreter request met?</t>
  </si>
  <si>
    <t xml:space="preserve">OOA interpreter requested? </t>
  </si>
  <si>
    <t>OOA Interpreter request met?</t>
  </si>
  <si>
    <t>Interpreter ref</t>
  </si>
  <si>
    <t xml:space="preserve">Action taken to investigate summary </t>
  </si>
  <si>
    <t>Level of qualified interpreter met?</t>
  </si>
  <si>
    <t>Booking cancelled?</t>
  </si>
  <si>
    <t>Cost of appt/translation</t>
  </si>
  <si>
    <t>Length of appt booked (hours and minutes)</t>
  </si>
  <si>
    <t>Did the start of the assignment take place within the appropriate Level timescale?</t>
  </si>
  <si>
    <t>Actual appt start time</t>
  </si>
  <si>
    <t>Actual appt finish time</t>
  </si>
  <si>
    <t>Actual length of appt</t>
  </si>
  <si>
    <t>Appt fulfilled within length of time booked?</t>
  </si>
  <si>
    <t>Interpreter present on site within appropriate Level timescale?</t>
  </si>
  <si>
    <t>Intepreter connected remotely within timescale?</t>
  </si>
  <si>
    <t xml:space="preserve"> </t>
  </si>
  <si>
    <t>x</t>
  </si>
  <si>
    <t>Total requests</t>
  </si>
  <si>
    <t>If you need to add another row/s please right click the "x" call and insert within the table</t>
  </si>
  <si>
    <t>Please note that this table should automatically populate, once you have completed the booking log for this month</t>
  </si>
  <si>
    <t>Number</t>
  </si>
  <si>
    <t>%</t>
  </si>
  <si>
    <t>Type of interpreter</t>
  </si>
  <si>
    <t>Named interpreter requests</t>
  </si>
  <si>
    <t>Requests met</t>
  </si>
  <si>
    <t>Preferred sex of interpreter requests</t>
  </si>
  <si>
    <t>OOA interpreter requests</t>
  </si>
  <si>
    <t>Any particular interpreter requests</t>
  </si>
  <si>
    <t>N/A</t>
  </si>
  <si>
    <t>Level of Booking requests</t>
  </si>
  <si>
    <t>Level 1 requests</t>
  </si>
  <si>
    <t>Level of qualified interpreter met</t>
  </si>
  <si>
    <t>Booking confirmed within 15 minutes</t>
  </si>
  <si>
    <t>Interpreter present on site within ASAP/1 hour (98% achieved)</t>
  </si>
  <si>
    <t>Interpreter connected remotely within 15 minutes (98% achieved)</t>
  </si>
  <si>
    <t>Level 2 requests</t>
  </si>
  <si>
    <t>Less than one day until start of the assignment</t>
  </si>
  <si>
    <t>Booking confirmed within 90 minutes</t>
  </si>
  <si>
    <t>Interpreter present on site/remotely (98% achieved)</t>
  </si>
  <si>
    <t>Level 3 requests</t>
  </si>
  <si>
    <t>One to three days until start of the assignment</t>
  </si>
  <si>
    <t>Booking confirmed within 6 hours</t>
  </si>
  <si>
    <t>Level 4 requests</t>
  </si>
  <si>
    <t>Four days to two weeks until start of the assignment</t>
  </si>
  <si>
    <t>Booking confirmed within 3 days</t>
  </si>
  <si>
    <t>Level 5 requests</t>
  </si>
  <si>
    <t>Two weeks until start of the assignment</t>
  </si>
  <si>
    <t>Booking confirmed within 7 days (98% achieved)</t>
  </si>
  <si>
    <t>Appointments</t>
  </si>
  <si>
    <t>Face to face requests</t>
  </si>
  <si>
    <t>Telephone requests</t>
  </si>
  <si>
    <t>Video requests</t>
  </si>
  <si>
    <t>Total bookings requests</t>
  </si>
  <si>
    <t>Cancelled bookings charged</t>
  </si>
  <si>
    <t>Fulfilled within specified Level: Period remaining until the start of the assignment</t>
  </si>
  <si>
    <t>Fulfilled within specified Level: Booking confirmed</t>
  </si>
  <si>
    <t>Fulfilled within specified Level: Interpreter present on site/remotely</t>
  </si>
  <si>
    <t>Met by qualified level interpreter</t>
  </si>
  <si>
    <t>Fulfilled within length of time booked</t>
  </si>
  <si>
    <t xml:space="preserve">Date complaint received </t>
  </si>
  <si>
    <t>Time complaint received</t>
  </si>
  <si>
    <t>Receipt of complaint acknowledged complaint date</t>
  </si>
  <si>
    <t>Receipt of complaint acknowledged complaint time</t>
  </si>
  <si>
    <t>Nature of complaint</t>
  </si>
  <si>
    <t>Action taken</t>
  </si>
  <si>
    <t>Feedback</t>
  </si>
  <si>
    <t>If beyond 28 days, reason for outstanding complaint</t>
  </si>
  <si>
    <t>Complaint resolved date</t>
  </si>
  <si>
    <t>Summary/Comments</t>
  </si>
  <si>
    <t>Interpreter information</t>
  </si>
  <si>
    <t>Total Interpreter appointments/translations delivered by interpreter from Liverpool City Region and Cheshire</t>
  </si>
  <si>
    <t>Total interpreters/translators being trained from Liverpool City Region and Cheshire</t>
  </si>
  <si>
    <t>Total newly qualified interpreters/translators from Liverpool City Region and Cheshire</t>
  </si>
  <si>
    <t>Total interpreters available for delivery of contract, new interpreters recruited and interpreters leaving</t>
  </si>
  <si>
    <t>Total new interpreters recruited</t>
  </si>
  <si>
    <t>Total number of intrepreters leaving</t>
  </si>
  <si>
    <t>Training</t>
  </si>
  <si>
    <t>Total staff trained</t>
  </si>
  <si>
    <t xml:space="preserve">Summary of training and information and communication support provided under clause 29 to Contracting Authority staff and their organisation
</t>
  </si>
  <si>
    <t>Social value work</t>
  </si>
  <si>
    <t xml:space="preserve">Summary of social value work undertaken under Clause 1.69 and other provisions to maximize social value made by Contractor
</t>
  </si>
  <si>
    <t>Complaints</t>
  </si>
  <si>
    <t xml:space="preserve">Total complaints received </t>
  </si>
  <si>
    <r>
      <rPr>
        <rFont val="Calibri"/>
        <color theme="1"/>
        <sz val="11.0"/>
      </rPr>
      <t>Summary regarding the nature of the complaints:</t>
    </r>
    <r>
      <rPr>
        <rFont val="Calibri"/>
        <i/>
        <color theme="1"/>
        <sz val="11.0"/>
      </rPr>
      <t xml:space="preserve"> </t>
    </r>
  </si>
  <si>
    <t xml:space="preserve">Total complaints resolved </t>
  </si>
  <si>
    <t>Total complaints outstanding</t>
  </si>
  <si>
    <r>
      <rPr>
        <rFont val="Calibri"/>
        <color theme="1"/>
        <sz val="11.0"/>
      </rPr>
      <t>Summary of action taken in response to complaints and feedback</t>
    </r>
    <r>
      <rPr>
        <rFont val="Calibri"/>
        <i/>
        <color theme="1"/>
        <sz val="11.0"/>
      </rPr>
      <t xml:space="preserve">
</t>
    </r>
  </si>
  <si>
    <t xml:space="preserve">Summary of reason for outstanding/unresolved complaints
</t>
  </si>
  <si>
    <t>Reporting</t>
  </si>
  <si>
    <t xml:space="preserve">Reporting on Contracting Authority and patient/family/carer feedback relating to the service
</t>
  </si>
  <si>
    <t xml:space="preserve">Updates on progress with contract implementation plans
</t>
  </si>
  <si>
    <t>Request met?</t>
  </si>
  <si>
    <t>Bookings cancelled?</t>
  </si>
  <si>
    <t>Level bookings</t>
  </si>
  <si>
    <t>Face to face</t>
  </si>
  <si>
    <t>Yes Face to face</t>
  </si>
  <si>
    <t>Yes</t>
  </si>
  <si>
    <t>One</t>
  </si>
  <si>
    <t>Yes &amp; charged</t>
  </si>
  <si>
    <t>Yes Level 1</t>
  </si>
  <si>
    <t xml:space="preserve">Telephone </t>
  </si>
  <si>
    <t>Yes Telephone</t>
  </si>
  <si>
    <t>No</t>
  </si>
  <si>
    <t>Two</t>
  </si>
  <si>
    <t>Yes &amp; no charge</t>
  </si>
  <si>
    <t>No Level 1</t>
  </si>
  <si>
    <t>Video</t>
  </si>
  <si>
    <t>Yes Video</t>
  </si>
  <si>
    <t>Three</t>
  </si>
  <si>
    <t>Not cancelled</t>
  </si>
  <si>
    <t>Yes Level 2</t>
  </si>
  <si>
    <t>No Face to face</t>
  </si>
  <si>
    <t>Four</t>
  </si>
  <si>
    <t>No Level 2</t>
  </si>
  <si>
    <t xml:space="preserve">No Telephone </t>
  </si>
  <si>
    <t>Five</t>
  </si>
  <si>
    <t>Yes Level 3</t>
  </si>
  <si>
    <t>No Video</t>
  </si>
  <si>
    <t>No Level 3</t>
  </si>
  <si>
    <t>Yes Level 4</t>
  </si>
  <si>
    <t>No Level 4</t>
  </si>
  <si>
    <t>Yes Level 5</t>
  </si>
  <si>
    <t>No Level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</si>
</sst>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hh&quot;:&quot;mm"/>
    <numFmt numFmtId="165" formatCode="d/m/yyyy"/>
    <numFmt numFmtId="166" formatCode="D/M/YYYY"/>
    <numFmt numFmtId="167" formatCode="&quot;£&quot;#,##0.00"/>
    <numFmt numFmtId="168" formatCode="[$-F400]h:mm:ss\ AM/PM"/>
  </numFmts>
  <fonts count="8">
    <font>
      <sz val="11.0"/>
      <color theme="1"/>
      <name val="Arial"/>
    </font>
    <font>
      <b/>
      <sz val="12.0"/>
      <color theme="1"/>
      <name val="Arial"/>
    </font>
    <font>
      <b/>
      <sz val="12.0"/>
      <color theme="1"/>
      <name val="Calibri"/>
    </font>
    <font>
      <sz val="11.0"/>
      <color theme="1"/>
      <name val="Calibri"/>
    </font>
    <font>
      <sz val="11.0"/>
      <color rgb="FF000000"/>
      <name val="Arial"/>
    </font>
    <font>
      <i/>
      <sz val="11.0"/>
      <color theme="1"/>
      <name val="Calibri"/>
    </font>
    <font>
      <i/>
      <sz val="11.0"/>
      <color rgb="FFFF0000"/>
      <name val="Calibri"/>
    </font>
    <font>
      <b/>
      <sz val="11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BDD6EE"/>
        <bgColor rgb="FFBDD6EE"/>
      </patternFill>
    </fill>
    <fill>
      <patternFill patternType="solid">
        <fgColor rgb="FFFBE4D5"/>
        <bgColor rgb="FFFBE4D5"/>
      </patternFill>
    </fill>
    <fill>
      <patternFill patternType="solid">
        <fgColor rgb="FFE7E6E6"/>
        <bgColor rgb="FFE7E6E6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00B0F0"/>
        <bgColor rgb="FF00B0F0"/>
      </patternFill>
    </fill>
  </fills>
  <borders count="6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5" fillId="0" fontId="0" numFmtId="0" xfId="0" applyAlignment="1" applyBorder="1" applyFont="1">
      <alignment vertical="center"/>
    </xf>
    <xf borderId="6" fillId="0" fontId="0" numFmtId="164" xfId="0" applyAlignment="1" applyBorder="1" applyFont="1" applyNumberFormat="1">
      <alignment horizontal="center"/>
    </xf>
    <xf borderId="7" fillId="0" fontId="0" numFmtId="165" xfId="0" applyAlignment="1" applyBorder="1" applyFont="1" applyNumberFormat="1">
      <alignment horizontal="center"/>
    </xf>
    <xf borderId="7" fillId="0" fontId="3" numFmtId="0" xfId="0" applyAlignment="1" applyBorder="1" applyFont="1">
      <alignment vertical="center"/>
    </xf>
    <xf borderId="8" fillId="3" fontId="4" numFmtId="164" xfId="0" applyAlignment="1" applyBorder="1" applyFill="1" applyFont="1" applyNumberFormat="1">
      <alignment horizontal="center"/>
    </xf>
    <xf borderId="7" fillId="0" fontId="0" numFmtId="166" xfId="0" applyAlignment="1" applyBorder="1" applyFont="1" applyNumberFormat="1">
      <alignment horizontal="center"/>
    </xf>
    <xf borderId="7" fillId="0" fontId="0" numFmtId="0" xfId="0" applyAlignment="1" applyBorder="1" applyFont="1">
      <alignment horizontal="left"/>
    </xf>
    <xf borderId="7" fillId="0" fontId="0" numFmtId="0" xfId="0" applyAlignment="1" applyBorder="1" applyFont="1">
      <alignment horizontal="center"/>
    </xf>
    <xf borderId="7" fillId="0" fontId="0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shrinkToFit="0" vertical="center" wrapText="1"/>
    </xf>
    <xf borderId="7" fillId="0" fontId="0" numFmtId="0" xfId="0" applyAlignment="1" applyBorder="1" applyFont="1">
      <alignment horizontal="right" shrinkToFit="0" wrapText="1"/>
    </xf>
    <xf borderId="7" fillId="0" fontId="0" numFmtId="0" xfId="0" applyAlignment="1" applyBorder="1" applyFont="1">
      <alignment vertical="center"/>
    </xf>
    <xf borderId="7" fillId="0" fontId="0" numFmtId="167" xfId="0" applyAlignment="1" applyBorder="1" applyFont="1" applyNumberFormat="1">
      <alignment shrinkToFit="0" vertical="center" wrapText="1"/>
    </xf>
    <xf borderId="7" fillId="0" fontId="0" numFmtId="20" xfId="0" applyAlignment="1" applyBorder="1" applyFont="1" applyNumberFormat="1">
      <alignment horizontal="center"/>
    </xf>
    <xf borderId="7" fillId="0" fontId="0" numFmtId="164" xfId="0" applyAlignment="1" applyBorder="1" applyFont="1" applyNumberFormat="1">
      <alignment horizontal="center"/>
    </xf>
    <xf borderId="7" fillId="0" fontId="3" numFmtId="168" xfId="0" applyAlignment="1" applyBorder="1" applyFont="1" applyNumberFormat="1">
      <alignment vertical="center"/>
    </xf>
    <xf borderId="9" fillId="0" fontId="3" numFmtId="0" xfId="0" applyAlignment="1" applyBorder="1" applyFont="1">
      <alignment vertical="center"/>
    </xf>
    <xf borderId="0" fillId="0" fontId="0" numFmtId="0" xfId="0" applyAlignment="1" applyFont="1">
      <alignment vertical="center"/>
    </xf>
    <xf borderId="10" fillId="0" fontId="0" numFmtId="0" xfId="0" applyAlignment="1" applyBorder="1" applyFont="1">
      <alignment vertical="center"/>
    </xf>
    <xf borderId="11" fillId="0" fontId="0" numFmtId="164" xfId="0" applyAlignment="1" applyBorder="1" applyFont="1" applyNumberFormat="1">
      <alignment horizontal="center"/>
    </xf>
    <xf borderId="12" fillId="0" fontId="0" numFmtId="165" xfId="0" applyAlignment="1" applyBorder="1" applyFont="1" applyNumberFormat="1">
      <alignment horizontal="center"/>
    </xf>
    <xf borderId="12" fillId="0" fontId="3" numFmtId="0" xfId="0" applyAlignment="1" applyBorder="1" applyFont="1">
      <alignment vertical="center"/>
    </xf>
    <xf borderId="12" fillId="3" fontId="4" numFmtId="164" xfId="0" applyAlignment="1" applyBorder="1" applyFont="1" applyNumberFormat="1">
      <alignment horizontal="center"/>
    </xf>
    <xf borderId="12" fillId="0" fontId="0" numFmtId="166" xfId="0" applyAlignment="1" applyBorder="1" applyFont="1" applyNumberFormat="1">
      <alignment horizontal="center"/>
    </xf>
    <xf borderId="12" fillId="0" fontId="0" numFmtId="0" xfId="0" applyAlignment="1" applyBorder="1" applyFont="1">
      <alignment horizontal="left"/>
    </xf>
    <xf borderId="12" fillId="0" fontId="0" numFmtId="0" xfId="0" applyAlignment="1" applyBorder="1" applyFont="1">
      <alignment horizontal="center"/>
    </xf>
    <xf borderId="12" fillId="0" fontId="0" numFmtId="0" xfId="0" applyAlignment="1" applyBorder="1" applyFont="1">
      <alignment shrinkToFit="0" vertical="center" wrapText="1"/>
    </xf>
    <xf borderId="12" fillId="0" fontId="0" numFmtId="0" xfId="0" applyAlignment="1" applyBorder="1" applyFont="1">
      <alignment horizontal="right" shrinkToFit="0" wrapText="1"/>
    </xf>
    <xf borderId="12" fillId="0" fontId="0" numFmtId="0" xfId="0" applyAlignment="1" applyBorder="1" applyFont="1">
      <alignment vertical="center"/>
    </xf>
    <xf borderId="12" fillId="0" fontId="0" numFmtId="167" xfId="0" applyAlignment="1" applyBorder="1" applyFont="1" applyNumberFormat="1">
      <alignment shrinkToFit="0" vertical="center" wrapText="1"/>
    </xf>
    <xf borderId="12" fillId="0" fontId="0" numFmtId="20" xfId="0" applyAlignment="1" applyBorder="1" applyFont="1" applyNumberFormat="1">
      <alignment horizontal="center"/>
    </xf>
    <xf borderId="12" fillId="0" fontId="0" numFmtId="164" xfId="0" applyAlignment="1" applyBorder="1" applyFont="1" applyNumberFormat="1">
      <alignment horizontal="center"/>
    </xf>
    <xf borderId="12" fillId="0" fontId="3" numFmtId="168" xfId="0" applyAlignment="1" applyBorder="1" applyFont="1" applyNumberFormat="1">
      <alignment vertical="center"/>
    </xf>
    <xf borderId="13" fillId="0" fontId="3" numFmtId="0" xfId="0" applyAlignment="1" applyBorder="1" applyFont="1">
      <alignment vertical="center"/>
    </xf>
    <xf borderId="12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vertical="center"/>
    </xf>
    <xf borderId="15" fillId="0" fontId="0" numFmtId="0" xfId="0" applyAlignment="1" applyBorder="1" applyFont="1">
      <alignment shrinkToFit="0" vertical="center" wrapText="1"/>
    </xf>
    <xf borderId="16" fillId="0" fontId="3" numFmtId="165" xfId="0" applyAlignment="1" applyBorder="1" applyFont="1" applyNumberFormat="1">
      <alignment vertical="center"/>
    </xf>
    <xf borderId="16" fillId="0" fontId="3" numFmtId="0" xfId="0" applyAlignment="1" applyBorder="1" applyFont="1">
      <alignment vertical="center"/>
    </xf>
    <xf borderId="16" fillId="0" fontId="3" numFmtId="21" xfId="0" applyAlignment="1" applyBorder="1" applyFont="1" applyNumberFormat="1">
      <alignment vertical="center"/>
    </xf>
    <xf borderId="16" fillId="0" fontId="3" numFmtId="0" xfId="0" applyAlignment="1" applyBorder="1" applyFont="1">
      <alignment shrinkToFit="0" vertical="center" wrapText="1"/>
    </xf>
    <xf borderId="17" fillId="0" fontId="3" numFmtId="168" xfId="0" applyAlignment="1" applyBorder="1" applyFont="1" applyNumberFormat="1">
      <alignment vertical="center"/>
    </xf>
    <xf borderId="16" fillId="0" fontId="3" numFmtId="167" xfId="0" applyAlignment="1" applyBorder="1" applyFont="1" applyNumberFormat="1">
      <alignment shrinkToFit="0" vertical="center" wrapText="1"/>
    </xf>
    <xf borderId="16" fillId="0" fontId="3" numFmtId="168" xfId="0" applyAlignment="1" applyBorder="1" applyFont="1" applyNumberFormat="1">
      <alignment horizontal="left" vertical="center"/>
    </xf>
    <xf borderId="5" fillId="0" fontId="0" numFmtId="168" xfId="0" applyAlignment="1" applyBorder="1" applyFont="1" applyNumberFormat="1">
      <alignment vertical="center"/>
    </xf>
    <xf borderId="18" fillId="0" fontId="3" numFmtId="168" xfId="0" applyAlignment="1" applyBorder="1" applyFont="1" applyNumberFormat="1">
      <alignment vertical="center"/>
    </xf>
    <xf borderId="0" fillId="0" fontId="3" numFmtId="0" xfId="0" applyAlignment="1" applyFont="1">
      <alignment vertical="center"/>
    </xf>
    <xf borderId="19" fillId="0" fontId="3" numFmtId="0" xfId="0" applyAlignment="1" applyBorder="1" applyFont="1">
      <alignment vertical="center"/>
    </xf>
    <xf borderId="15" fillId="0" fontId="3" numFmtId="168" xfId="0" applyAlignment="1" applyBorder="1" applyFont="1" applyNumberFormat="1">
      <alignment shrinkToFit="0" vertical="center" wrapText="1"/>
    </xf>
    <xf borderId="20" fillId="0" fontId="3" numFmtId="168" xfId="0" applyAlignment="1" applyBorder="1" applyFont="1" applyNumberFormat="1">
      <alignment shrinkToFit="0" vertical="center" wrapText="1"/>
    </xf>
    <xf borderId="21" fillId="0" fontId="3" numFmtId="165" xfId="0" applyAlignment="1" applyBorder="1" applyFont="1" applyNumberFormat="1">
      <alignment vertical="center"/>
    </xf>
    <xf borderId="21" fillId="0" fontId="3" numFmtId="0" xfId="0" applyAlignment="1" applyBorder="1" applyFont="1">
      <alignment vertical="center"/>
    </xf>
    <xf borderId="21" fillId="0" fontId="3" numFmtId="21" xfId="0" applyAlignment="1" applyBorder="1" applyFont="1" applyNumberFormat="1">
      <alignment vertical="center"/>
    </xf>
    <xf borderId="21" fillId="0" fontId="3" numFmtId="0" xfId="0" applyAlignment="1" applyBorder="1" applyFont="1">
      <alignment shrinkToFit="0" vertical="center" wrapText="1"/>
    </xf>
    <xf borderId="22" fillId="0" fontId="3" numFmtId="168" xfId="0" applyAlignment="1" applyBorder="1" applyFont="1" applyNumberFormat="1">
      <alignment vertical="center"/>
    </xf>
    <xf borderId="21" fillId="0" fontId="3" numFmtId="167" xfId="0" applyAlignment="1" applyBorder="1" applyFont="1" applyNumberFormat="1">
      <alignment shrinkToFit="0" vertical="center" wrapText="1"/>
    </xf>
    <xf borderId="21" fillId="0" fontId="3" numFmtId="168" xfId="0" applyAlignment="1" applyBorder="1" applyFont="1" applyNumberFormat="1">
      <alignment horizontal="left" vertical="center"/>
    </xf>
    <xf borderId="23" fillId="0" fontId="3" numFmtId="168" xfId="0" applyAlignment="1" applyBorder="1" applyFont="1" applyNumberFormat="1">
      <alignment vertical="center"/>
    </xf>
    <xf borderId="24" fillId="0" fontId="3" numFmtId="0" xfId="0" applyAlignment="1" applyBorder="1" applyFont="1">
      <alignment vertical="center"/>
    </xf>
    <xf borderId="25" fillId="0" fontId="3" numFmtId="168" xfId="0" applyAlignment="1" applyBorder="1" applyFont="1" applyNumberFormat="1">
      <alignment shrinkToFit="0" vertical="center" wrapText="1"/>
    </xf>
    <xf borderId="26" fillId="0" fontId="3" numFmtId="165" xfId="0" applyAlignment="1" applyBorder="1" applyFont="1" applyNumberFormat="1">
      <alignment vertical="center"/>
    </xf>
    <xf borderId="26" fillId="0" fontId="3" numFmtId="0" xfId="0" applyAlignment="1" applyBorder="1" applyFont="1">
      <alignment vertical="center"/>
    </xf>
    <xf borderId="26" fillId="0" fontId="3" numFmtId="21" xfId="0" applyAlignment="1" applyBorder="1" applyFont="1" applyNumberFormat="1">
      <alignment vertical="center"/>
    </xf>
    <xf borderId="26" fillId="0" fontId="3" numFmtId="0" xfId="0" applyAlignment="1" applyBorder="1" applyFont="1">
      <alignment shrinkToFit="0" vertical="center" wrapText="1"/>
    </xf>
    <xf borderId="27" fillId="0" fontId="3" numFmtId="168" xfId="0" applyAlignment="1" applyBorder="1" applyFont="1" applyNumberFormat="1">
      <alignment vertical="center"/>
    </xf>
    <xf borderId="26" fillId="0" fontId="3" numFmtId="167" xfId="0" applyAlignment="1" applyBorder="1" applyFont="1" applyNumberFormat="1">
      <alignment shrinkToFit="0" vertical="center" wrapText="1"/>
    </xf>
    <xf borderId="26" fillId="0" fontId="3" numFmtId="168" xfId="0" applyAlignment="1" applyBorder="1" applyFont="1" applyNumberFormat="1">
      <alignment horizontal="left" vertical="center"/>
    </xf>
    <xf borderId="1" fillId="0" fontId="3" numFmtId="0" xfId="0" applyAlignment="1" applyBorder="1" applyFont="1">
      <alignment shrinkToFit="0" vertical="center" wrapText="1"/>
    </xf>
    <xf borderId="28" fillId="0" fontId="3" numFmtId="0" xfId="0" applyAlignment="1" applyBorder="1" applyFont="1">
      <alignment vertical="center"/>
    </xf>
    <xf borderId="0" fillId="0" fontId="3" numFmtId="21" xfId="0" applyAlignment="1" applyFont="1" applyNumberFormat="1">
      <alignment vertical="center"/>
    </xf>
    <xf borderId="0" fillId="0" fontId="3" numFmtId="165" xfId="0" applyAlignment="1" applyFont="1" applyNumberFormat="1">
      <alignment vertical="center"/>
    </xf>
    <xf borderId="0" fillId="0" fontId="3" numFmtId="0" xfId="0" applyAlignment="1" applyFont="1">
      <alignment shrinkToFit="0" vertical="center" wrapText="1"/>
    </xf>
    <xf borderId="0" fillId="0" fontId="3" numFmtId="168" xfId="0" applyAlignment="1" applyFont="1" applyNumberFormat="1">
      <alignment vertical="center"/>
    </xf>
    <xf borderId="0" fillId="0" fontId="3" numFmtId="167" xfId="0" applyAlignment="1" applyFont="1" applyNumberFormat="1">
      <alignment shrinkToFit="0" vertical="center" wrapText="1"/>
    </xf>
    <xf borderId="0" fillId="0" fontId="3" numFmtId="168" xfId="0" applyAlignment="1" applyFont="1" applyNumberFormat="1">
      <alignment horizontal="left" vertical="center"/>
    </xf>
    <xf borderId="0" fillId="0" fontId="5" numFmtId="0" xfId="0" applyAlignment="1" applyFont="1">
      <alignment vertical="center"/>
    </xf>
    <xf borderId="0" fillId="0" fontId="5" numFmtId="168" xfId="0" applyAlignment="1" applyFont="1" applyNumberFormat="1">
      <alignment shrinkToFit="0" vertical="center" wrapText="1"/>
    </xf>
    <xf borderId="0" fillId="0" fontId="5" numFmtId="165" xfId="0" applyAlignment="1" applyFont="1" applyNumberFormat="1">
      <alignment vertical="center"/>
    </xf>
    <xf borderId="0" fillId="0" fontId="5" numFmtId="21" xfId="0" applyAlignment="1" applyFont="1" applyNumberFormat="1">
      <alignment vertical="center"/>
    </xf>
    <xf borderId="0" fillId="0" fontId="5" numFmtId="0" xfId="0" applyAlignment="1" applyFont="1">
      <alignment shrinkToFit="0" vertical="center" wrapText="1"/>
    </xf>
    <xf borderId="0" fillId="0" fontId="5" numFmtId="168" xfId="0" applyAlignment="1" applyFont="1" applyNumberFormat="1">
      <alignment vertical="center"/>
    </xf>
    <xf borderId="0" fillId="0" fontId="5" numFmtId="167" xfId="0" applyAlignment="1" applyFont="1" applyNumberFormat="1">
      <alignment shrinkToFit="0" vertical="center" wrapText="1"/>
    </xf>
    <xf borderId="0" fillId="0" fontId="5" numFmtId="168" xfId="0" applyAlignment="1" applyFont="1" applyNumberFormat="1">
      <alignment horizontal="left" vertical="center"/>
    </xf>
    <xf borderId="0" fillId="0" fontId="3" numFmtId="0" xfId="0" applyAlignment="1" applyFont="1">
      <alignment horizontal="left" vertical="center"/>
    </xf>
    <xf borderId="0" fillId="0" fontId="0" numFmtId="0" xfId="0" applyFont="1"/>
    <xf borderId="0" fillId="0" fontId="6" numFmtId="0" xfId="0" applyAlignment="1" applyFont="1">
      <alignment vertical="center"/>
    </xf>
    <xf borderId="0" fillId="0" fontId="3" numFmtId="1" xfId="0" applyAlignment="1" applyFont="1" applyNumberFormat="1">
      <alignment horizontal="center" vertical="center"/>
    </xf>
    <xf borderId="0" fillId="0" fontId="3" numFmtId="10" xfId="0" applyAlignment="1" applyFont="1" applyNumberFormat="1">
      <alignment horizontal="center" vertical="center"/>
    </xf>
    <xf borderId="29" fillId="4" fontId="2" numFmtId="0" xfId="0" applyAlignment="1" applyBorder="1" applyFill="1" applyFont="1">
      <alignment horizontal="center" vertical="center"/>
    </xf>
    <xf borderId="30" fillId="4" fontId="7" numFmtId="1" xfId="0" applyAlignment="1" applyBorder="1" applyFont="1" applyNumberFormat="1">
      <alignment horizontal="center" vertical="center"/>
    </xf>
    <xf borderId="4" fillId="4" fontId="7" numFmtId="10" xfId="0" applyAlignment="1" applyBorder="1" applyFont="1" applyNumberFormat="1">
      <alignment horizontal="center" vertical="center"/>
    </xf>
    <xf borderId="31" fillId="5" fontId="2" numFmtId="0" xfId="0" applyAlignment="1" applyBorder="1" applyFill="1" applyFont="1">
      <alignment horizontal="center" vertical="center"/>
    </xf>
    <xf borderId="32" fillId="5" fontId="7" numFmtId="1" xfId="0" applyAlignment="1" applyBorder="1" applyFont="1" applyNumberFormat="1">
      <alignment horizontal="center" vertical="center"/>
    </xf>
    <xf borderId="33" fillId="5" fontId="7" numFmtId="10" xfId="0" applyAlignment="1" applyBorder="1" applyFont="1" applyNumberFormat="1">
      <alignment horizontal="center" vertical="center"/>
    </xf>
    <xf borderId="34" fillId="6" fontId="7" numFmtId="0" xfId="0" applyAlignment="1" applyBorder="1" applyFill="1" applyFont="1">
      <alignment vertical="center"/>
    </xf>
    <xf borderId="35" fillId="6" fontId="3" numFmtId="1" xfId="0" applyAlignment="1" applyBorder="1" applyFont="1" applyNumberFormat="1">
      <alignment horizontal="center" vertical="center"/>
    </xf>
    <xf borderId="36" fillId="6" fontId="3" numFmtId="10" xfId="0" applyAlignment="1" applyBorder="1" applyFont="1" applyNumberFormat="1">
      <alignment horizontal="center" vertical="center"/>
    </xf>
    <xf borderId="37" fillId="6" fontId="3" numFmtId="0" xfId="0" applyAlignment="1" applyBorder="1" applyFont="1">
      <alignment horizontal="right" vertical="center"/>
    </xf>
    <xf borderId="38" fillId="6" fontId="3" numFmtId="1" xfId="0" applyAlignment="1" applyBorder="1" applyFont="1" applyNumberFormat="1">
      <alignment horizontal="center" vertical="center"/>
    </xf>
    <xf borderId="23" fillId="6" fontId="3" numFmtId="10" xfId="0" applyAlignment="1" applyBorder="1" applyFont="1" applyNumberFormat="1">
      <alignment horizontal="center" vertical="center"/>
    </xf>
    <xf borderId="0" fillId="0" fontId="3" numFmtId="0" xfId="0" applyFont="1"/>
    <xf borderId="39" fillId="6" fontId="7" numFmtId="0" xfId="0" applyAlignment="1" applyBorder="1" applyFont="1">
      <alignment vertical="center"/>
    </xf>
    <xf borderId="40" fillId="6" fontId="3" numFmtId="1" xfId="0" applyAlignment="1" applyBorder="1" applyFont="1" applyNumberFormat="1">
      <alignment horizontal="center" vertical="center"/>
    </xf>
    <xf borderId="41" fillId="6" fontId="3" numFmtId="10" xfId="0" applyAlignment="1" applyBorder="1" applyFont="1" applyNumberFormat="1">
      <alignment horizontal="center" vertical="center"/>
    </xf>
    <xf borderId="42" fillId="6" fontId="3" numFmtId="0" xfId="0" applyAlignment="1" applyBorder="1" applyFont="1">
      <alignment horizontal="right" vertical="center"/>
    </xf>
    <xf borderId="43" fillId="6" fontId="3" numFmtId="1" xfId="0" applyAlignment="1" applyBorder="1" applyFont="1" applyNumberFormat="1">
      <alignment horizontal="center" vertical="center"/>
    </xf>
    <xf borderId="44" fillId="6" fontId="3" numFmtId="10" xfId="0" applyAlignment="1" applyBorder="1" applyFont="1" applyNumberFormat="1">
      <alignment horizontal="center" vertical="center"/>
    </xf>
    <xf borderId="0" fillId="0" fontId="3" numFmtId="0" xfId="0" applyAlignment="1" applyFont="1">
      <alignment shrinkToFit="0" wrapText="1"/>
    </xf>
    <xf borderId="29" fillId="7" fontId="2" numFmtId="0" xfId="0" applyAlignment="1" applyBorder="1" applyFill="1" applyFont="1">
      <alignment horizontal="center" vertical="center"/>
    </xf>
    <xf borderId="30" fillId="7" fontId="3" numFmtId="1" xfId="0" applyAlignment="1" applyBorder="1" applyFont="1" applyNumberFormat="1">
      <alignment horizontal="center" vertical="center"/>
    </xf>
    <xf borderId="4" fillId="7" fontId="3" numFmtId="10" xfId="0" applyAlignment="1" applyBorder="1" applyFont="1" applyNumberFormat="1">
      <alignment horizontal="center" vertical="center"/>
    </xf>
    <xf borderId="34" fillId="8" fontId="7" numFmtId="0" xfId="0" applyAlignment="1" applyBorder="1" applyFill="1" applyFont="1">
      <alignment horizontal="left" shrinkToFit="0" vertical="center" wrapText="1"/>
    </xf>
    <xf borderId="35" fillId="8" fontId="3" numFmtId="1" xfId="0" applyAlignment="1" applyBorder="1" applyFont="1" applyNumberFormat="1">
      <alignment horizontal="center" shrinkToFit="0" vertical="center" wrapText="1"/>
    </xf>
    <xf borderId="36" fillId="8" fontId="3" numFmtId="10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right" shrinkToFit="0" vertical="center" wrapText="1"/>
    </xf>
    <xf borderId="45" fillId="8" fontId="3" numFmtId="0" xfId="0" applyAlignment="1" applyBorder="1" applyFont="1">
      <alignment horizontal="right" vertical="center"/>
    </xf>
    <xf borderId="46" fillId="8" fontId="3" numFmtId="1" xfId="0" applyAlignment="1" applyBorder="1" applyFont="1" applyNumberFormat="1">
      <alignment horizontal="center" vertical="center"/>
    </xf>
    <xf borderId="13" fillId="8" fontId="3" numFmtId="10" xfId="0" applyAlignment="1" applyBorder="1" applyFont="1" applyNumberFormat="1">
      <alignment horizontal="center" vertical="center"/>
    </xf>
    <xf borderId="47" fillId="8" fontId="3" numFmtId="0" xfId="0" applyAlignment="1" applyBorder="1" applyFont="1">
      <alignment horizontal="right" vertical="center"/>
    </xf>
    <xf borderId="21" fillId="8" fontId="3" numFmtId="1" xfId="0" applyAlignment="1" applyBorder="1" applyFont="1" applyNumberFormat="1">
      <alignment horizontal="center" vertical="center"/>
    </xf>
    <xf borderId="23" fillId="8" fontId="3" numFmtId="10" xfId="0" applyAlignment="1" applyBorder="1" applyFont="1" applyNumberFormat="1">
      <alignment horizontal="center" vertical="center"/>
    </xf>
    <xf borderId="34" fillId="8" fontId="7" numFmtId="0" xfId="0" applyAlignment="1" applyBorder="1" applyFont="1">
      <alignment vertical="center"/>
    </xf>
    <xf borderId="35" fillId="8" fontId="3" numFmtId="1" xfId="0" applyAlignment="1" applyBorder="1" applyFont="1" applyNumberFormat="1">
      <alignment horizontal="center" vertical="center"/>
    </xf>
    <xf borderId="36" fillId="8" fontId="3" numFmtId="10" xfId="0" applyAlignment="1" applyBorder="1" applyFont="1" applyNumberFormat="1">
      <alignment horizontal="center" vertical="center"/>
    </xf>
    <xf borderId="37" fillId="8" fontId="3" numFmtId="0" xfId="0" applyAlignment="1" applyBorder="1" applyFont="1">
      <alignment horizontal="right" vertical="center"/>
    </xf>
    <xf borderId="38" fillId="8" fontId="3" numFmtId="1" xfId="0" applyAlignment="1" applyBorder="1" applyFont="1" applyNumberFormat="1">
      <alignment horizontal="center" vertical="center"/>
    </xf>
    <xf borderId="31" fillId="9" fontId="2" numFmtId="0" xfId="0" applyAlignment="1" applyBorder="1" applyFill="1" applyFont="1">
      <alignment horizontal="center" vertical="center"/>
    </xf>
    <xf borderId="48" fillId="9" fontId="3" numFmtId="1" xfId="0" applyAlignment="1" applyBorder="1" applyFont="1" applyNumberFormat="1">
      <alignment horizontal="center" vertical="center"/>
    </xf>
    <xf borderId="49" fillId="9" fontId="3" numFmtId="10" xfId="0" applyAlignment="1" applyBorder="1" applyFont="1" applyNumberFormat="1">
      <alignment horizontal="center" vertical="center"/>
    </xf>
    <xf borderId="34" fillId="2" fontId="7" numFmtId="0" xfId="0" applyAlignment="1" applyBorder="1" applyFont="1">
      <alignment horizontal="left" vertical="center"/>
    </xf>
    <xf borderId="35" fillId="2" fontId="3" numFmtId="1" xfId="0" applyAlignment="1" applyBorder="1" applyFont="1" applyNumberFormat="1">
      <alignment horizontal="center" vertical="center"/>
    </xf>
    <xf borderId="36" fillId="2" fontId="3" numFmtId="10" xfId="0" applyAlignment="1" applyBorder="1" applyFont="1" applyNumberFormat="1">
      <alignment horizontal="center" vertical="center"/>
    </xf>
    <xf borderId="37" fillId="2" fontId="3" numFmtId="0" xfId="0" applyAlignment="1" applyBorder="1" applyFont="1">
      <alignment horizontal="right" vertical="center"/>
    </xf>
    <xf borderId="38" fillId="2" fontId="3" numFmtId="1" xfId="0" applyAlignment="1" applyBorder="1" applyFont="1" applyNumberFormat="1">
      <alignment horizontal="center" vertical="center"/>
    </xf>
    <xf borderId="23" fillId="2" fontId="3" numFmtId="10" xfId="0" applyAlignment="1" applyBorder="1" applyFont="1" applyNumberFormat="1">
      <alignment horizontal="center" vertical="center"/>
    </xf>
    <xf borderId="34" fillId="2" fontId="7" numFmtId="0" xfId="0" applyAlignment="1" applyBorder="1" applyFont="1">
      <alignment horizontal="left" shrinkToFit="0" vertical="center" wrapText="1"/>
    </xf>
    <xf borderId="35" fillId="2" fontId="3" numFmtId="1" xfId="0" applyAlignment="1" applyBorder="1" applyFont="1" applyNumberFormat="1">
      <alignment horizontal="center" shrinkToFit="0" vertical="center" wrapText="1"/>
    </xf>
    <xf borderId="36" fillId="2" fontId="3" numFmtId="10" xfId="0" applyAlignment="1" applyBorder="1" applyFont="1" applyNumberFormat="1">
      <alignment horizontal="center" shrinkToFit="0" vertical="center" wrapText="1"/>
    </xf>
    <xf borderId="42" fillId="2" fontId="3" numFmtId="0" xfId="0" applyAlignment="1" applyBorder="1" applyFont="1">
      <alignment horizontal="right" vertical="center"/>
    </xf>
    <xf borderId="43" fillId="2" fontId="3" numFmtId="1" xfId="0" applyAlignment="1" applyBorder="1" applyFont="1" applyNumberFormat="1">
      <alignment horizontal="center" vertical="center"/>
    </xf>
    <xf borderId="44" fillId="2" fontId="3" numFmtId="10" xfId="0" applyAlignment="1" applyBorder="1" applyFont="1" applyNumberFormat="1">
      <alignment horizontal="center" vertical="center"/>
    </xf>
    <xf borderId="34" fillId="2" fontId="7" numFmtId="0" xfId="0" applyAlignment="1" applyBorder="1" applyFont="1">
      <alignment vertical="center"/>
    </xf>
    <xf borderId="0" fillId="0" fontId="3" numFmtId="0" xfId="0" applyAlignment="1" applyFont="1">
      <alignment horizontal="right" vertical="center"/>
    </xf>
    <xf borderId="35" fillId="2" fontId="7" numFmtId="1" xfId="0" applyAlignment="1" applyBorder="1" applyFont="1" applyNumberFormat="1">
      <alignment horizontal="center" vertical="center"/>
    </xf>
    <xf borderId="36" fillId="2" fontId="7" numFmtId="10" xfId="0" applyAlignment="1" applyBorder="1" applyFont="1" applyNumberFormat="1">
      <alignment horizontal="center" vertical="center"/>
    </xf>
    <xf borderId="45" fillId="2" fontId="3" numFmtId="0" xfId="0" applyAlignment="1" applyBorder="1" applyFont="1">
      <alignment horizontal="right" vertical="center"/>
    </xf>
    <xf borderId="46" fillId="2" fontId="3" numFmtId="1" xfId="0" applyAlignment="1" applyBorder="1" applyFont="1" applyNumberFormat="1">
      <alignment horizontal="center" vertical="center"/>
    </xf>
    <xf borderId="13" fillId="2" fontId="3" numFmtId="10" xfId="0" applyAlignment="1" applyBorder="1" applyFont="1" applyNumberFormat="1">
      <alignment horizontal="center" vertical="center"/>
    </xf>
    <xf borderId="45" fillId="2" fontId="3" numFmtId="0" xfId="0" applyAlignment="1" applyBorder="1" applyFont="1">
      <alignment horizontal="right" shrinkToFit="0" vertical="center" wrapText="1"/>
    </xf>
    <xf borderId="2" fillId="10" fontId="7" numFmtId="0" xfId="0" applyAlignment="1" applyBorder="1" applyFill="1" applyFont="1">
      <alignment horizontal="center" shrinkToFit="0" vertical="center" wrapText="1"/>
    </xf>
    <xf borderId="3" fillId="10" fontId="7" numFmtId="0" xfId="0" applyAlignment="1" applyBorder="1" applyFont="1">
      <alignment horizontal="center" shrinkToFit="0" vertical="center" wrapText="1"/>
    </xf>
    <xf borderId="4" fillId="1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6" fillId="0" fontId="3" numFmtId="0" xfId="0" applyAlignment="1" applyBorder="1" applyFont="1">
      <alignment vertical="center"/>
    </xf>
    <xf borderId="11" fillId="0" fontId="3" numFmtId="0" xfId="0" applyAlignment="1" applyBorder="1" applyFont="1">
      <alignment vertical="center"/>
    </xf>
    <xf borderId="20" fillId="0" fontId="3" numFmtId="0" xfId="0" applyAlignment="1" applyBorder="1" applyFont="1">
      <alignment vertical="center"/>
    </xf>
    <xf borderId="23" fillId="0" fontId="3" numFmtId="0" xfId="0" applyAlignment="1" applyBorder="1" applyFont="1">
      <alignment vertical="center"/>
    </xf>
    <xf borderId="29" fillId="11" fontId="3" numFmtId="0" xfId="0" applyAlignment="1" applyBorder="1" applyFill="1" applyFont="1">
      <alignment shrinkToFit="0" vertical="center" wrapText="1"/>
    </xf>
    <xf borderId="50" fillId="11" fontId="2" numFmtId="0" xfId="0" applyAlignment="1" applyBorder="1" applyFont="1">
      <alignment horizontal="center" vertical="center"/>
    </xf>
    <xf borderId="29" fillId="11" fontId="2" numFmtId="0" xfId="0" applyAlignment="1" applyBorder="1" applyFont="1">
      <alignment horizontal="center" vertical="center"/>
    </xf>
    <xf borderId="51" fillId="11" fontId="2" numFmtId="0" xfId="0" applyAlignment="1" applyBorder="1" applyFont="1">
      <alignment horizontal="center" vertical="center"/>
    </xf>
    <xf borderId="39" fillId="5" fontId="2" numFmtId="0" xfId="0" applyAlignment="1" applyBorder="1" applyFont="1">
      <alignment horizontal="center" shrinkToFit="0" vertical="center" wrapText="1"/>
    </xf>
    <xf borderId="52" fillId="5" fontId="3" numFmtId="0" xfId="0" applyAlignment="1" applyBorder="1" applyFont="1">
      <alignment vertical="center"/>
    </xf>
    <xf borderId="39" fillId="5" fontId="3" numFmtId="0" xfId="0" applyAlignment="1" applyBorder="1" applyFont="1">
      <alignment vertical="center"/>
    </xf>
    <xf borderId="53" fillId="5" fontId="3" numFmtId="0" xfId="0" applyAlignment="1" applyBorder="1" applyFont="1">
      <alignment vertical="center"/>
    </xf>
    <xf borderId="45" fillId="6" fontId="3" numFmtId="0" xfId="0" applyAlignment="1" applyBorder="1" applyFont="1">
      <alignment shrinkToFit="0" vertical="center" wrapText="1"/>
    </xf>
    <xf borderId="54" fillId="6" fontId="3" numFmtId="0" xfId="0" applyAlignment="1" applyBorder="1" applyFont="1">
      <alignment vertical="center"/>
    </xf>
    <xf borderId="45" fillId="6" fontId="3" numFmtId="0" xfId="0" applyAlignment="1" applyBorder="1" applyFont="1">
      <alignment vertical="center"/>
    </xf>
    <xf borderId="55" fillId="6" fontId="3" numFmtId="0" xfId="0" applyAlignment="1" applyBorder="1" applyFont="1">
      <alignment vertical="center"/>
    </xf>
    <xf borderId="37" fillId="6" fontId="3" numFmtId="0" xfId="0" applyAlignment="1" applyBorder="1" applyFont="1">
      <alignment shrinkToFit="0" vertical="center" wrapText="1"/>
    </xf>
    <xf borderId="56" fillId="6" fontId="3" numFmtId="0" xfId="0" applyAlignment="1" applyBorder="1" applyFont="1">
      <alignment vertical="center"/>
    </xf>
    <xf borderId="37" fillId="6" fontId="3" numFmtId="0" xfId="0" applyAlignment="1" applyBorder="1" applyFont="1">
      <alignment vertical="center"/>
    </xf>
    <xf borderId="57" fillId="6" fontId="3" numFmtId="0" xfId="0" applyAlignment="1" applyBorder="1" applyFont="1">
      <alignment vertical="center"/>
    </xf>
    <xf borderId="39" fillId="7" fontId="2" numFmtId="0" xfId="0" applyAlignment="1" applyBorder="1" applyFont="1">
      <alignment horizontal="center" shrinkToFit="0" vertical="center" wrapText="1"/>
    </xf>
    <xf borderId="52" fillId="7" fontId="3" numFmtId="0" xfId="0" applyAlignment="1" applyBorder="1" applyFont="1">
      <alignment vertical="center"/>
    </xf>
    <xf borderId="39" fillId="7" fontId="3" numFmtId="0" xfId="0" applyAlignment="1" applyBorder="1" applyFont="1">
      <alignment vertical="center"/>
    </xf>
    <xf borderId="53" fillId="7" fontId="3" numFmtId="0" xfId="0" applyAlignment="1" applyBorder="1" applyFont="1">
      <alignment vertical="center"/>
    </xf>
    <xf borderId="45" fillId="8" fontId="3" numFmtId="0" xfId="0" applyAlignment="1" applyBorder="1" applyFont="1">
      <alignment shrinkToFit="0" vertical="center" wrapText="1"/>
    </xf>
    <xf borderId="54" fillId="8" fontId="3" numFmtId="0" xfId="0" applyAlignment="1" applyBorder="1" applyFont="1">
      <alignment vertical="center"/>
    </xf>
    <xf borderId="45" fillId="8" fontId="3" numFmtId="0" xfId="0" applyAlignment="1" applyBorder="1" applyFont="1">
      <alignment vertical="center"/>
    </xf>
    <xf borderId="55" fillId="8" fontId="3" numFmtId="0" xfId="0" applyAlignment="1" applyBorder="1" applyFont="1">
      <alignment vertical="center"/>
    </xf>
    <xf borderId="42" fillId="8" fontId="3" numFmtId="0" xfId="0" applyAlignment="1" applyBorder="1" applyFont="1">
      <alignment shrinkToFit="0" vertical="center" wrapText="1"/>
    </xf>
    <xf borderId="58" fillId="8" fontId="3" numFmtId="0" xfId="0" applyAlignment="1" applyBorder="1" applyFont="1">
      <alignment vertical="center"/>
    </xf>
    <xf borderId="42" fillId="8" fontId="3" numFmtId="0" xfId="0" applyAlignment="1" applyBorder="1" applyFont="1">
      <alignment vertical="center"/>
    </xf>
    <xf borderId="59" fillId="8" fontId="3" numFmtId="0" xfId="0" applyAlignment="1" applyBorder="1" applyFont="1">
      <alignment vertical="center"/>
    </xf>
    <xf borderId="34" fillId="9" fontId="2" numFmtId="0" xfId="0" applyAlignment="1" applyBorder="1" applyFont="1">
      <alignment horizontal="center" shrinkToFit="0" vertical="center" wrapText="1"/>
    </xf>
    <xf borderId="60" fillId="9" fontId="3" numFmtId="0" xfId="0" applyAlignment="1" applyBorder="1" applyFont="1">
      <alignment vertical="center"/>
    </xf>
    <xf borderId="34" fillId="9" fontId="3" numFmtId="0" xfId="0" applyAlignment="1" applyBorder="1" applyFont="1">
      <alignment vertical="center"/>
    </xf>
    <xf borderId="61" fillId="9" fontId="3" numFmtId="0" xfId="0" applyAlignment="1" applyBorder="1" applyFont="1">
      <alignment vertical="center"/>
    </xf>
    <xf borderId="37" fillId="2" fontId="3" numFmtId="0" xfId="0" applyAlignment="1" applyBorder="1" applyFont="1">
      <alignment shrinkToFit="0" vertical="center" wrapText="1"/>
    </xf>
    <xf borderId="56" fillId="2" fontId="3" numFmtId="0" xfId="0" applyAlignment="1" applyBorder="1" applyFont="1">
      <alignment vertical="center"/>
    </xf>
    <xf borderId="37" fillId="2" fontId="3" numFmtId="0" xfId="0" applyAlignment="1" applyBorder="1" applyFont="1">
      <alignment vertical="center"/>
    </xf>
    <xf borderId="57" fillId="2" fontId="3" numFmtId="0" xfId="0" applyAlignment="1" applyBorder="1" applyFont="1">
      <alignment vertical="center"/>
    </xf>
    <xf borderId="34" fillId="12" fontId="2" numFmtId="0" xfId="0" applyAlignment="1" applyBorder="1" applyFill="1" applyFont="1">
      <alignment horizontal="center" shrinkToFit="0" vertical="center" wrapText="1"/>
    </xf>
    <xf borderId="60" fillId="12" fontId="3" numFmtId="0" xfId="0" applyAlignment="1" applyBorder="1" applyFont="1">
      <alignment vertical="center"/>
    </xf>
    <xf borderId="34" fillId="12" fontId="3" numFmtId="0" xfId="0" applyAlignment="1" applyBorder="1" applyFont="1">
      <alignment vertical="center"/>
    </xf>
    <xf borderId="61" fillId="12" fontId="3" numFmtId="0" xfId="0" applyAlignment="1" applyBorder="1" applyFont="1">
      <alignment vertical="center"/>
    </xf>
    <xf borderId="45" fillId="10" fontId="3" numFmtId="0" xfId="0" applyAlignment="1" applyBorder="1" applyFont="1">
      <alignment shrinkToFit="0" vertical="center" wrapText="1"/>
    </xf>
    <xf borderId="54" fillId="10" fontId="3" numFmtId="0" xfId="0" applyAlignment="1" applyBorder="1" applyFont="1">
      <alignment vertical="center"/>
    </xf>
    <xf borderId="45" fillId="10" fontId="3" numFmtId="0" xfId="0" applyAlignment="1" applyBorder="1" applyFont="1">
      <alignment vertical="center"/>
    </xf>
    <xf borderId="55" fillId="10" fontId="3" numFmtId="0" xfId="0" applyAlignment="1" applyBorder="1" applyFont="1">
      <alignment vertical="center"/>
    </xf>
    <xf borderId="37" fillId="10" fontId="3" numFmtId="0" xfId="0" applyAlignment="1" applyBorder="1" applyFont="1">
      <alignment shrinkToFit="0" vertical="center" wrapText="1"/>
    </xf>
    <xf borderId="56" fillId="10" fontId="3" numFmtId="0" xfId="0" applyAlignment="1" applyBorder="1" applyFont="1">
      <alignment vertical="center"/>
    </xf>
    <xf borderId="37" fillId="10" fontId="3" numFmtId="0" xfId="0" applyAlignment="1" applyBorder="1" applyFont="1">
      <alignment vertical="center"/>
    </xf>
    <xf borderId="57" fillId="10" fontId="3" numFmtId="0" xfId="0" applyAlignment="1" applyBorder="1" applyFont="1">
      <alignment vertical="center"/>
    </xf>
    <xf borderId="39" fillId="13" fontId="2" numFmtId="0" xfId="0" applyAlignment="1" applyBorder="1" applyFill="1" applyFont="1">
      <alignment horizontal="center" shrinkToFit="0" vertical="center" wrapText="1"/>
    </xf>
    <xf borderId="52" fillId="13" fontId="3" numFmtId="0" xfId="0" applyAlignment="1" applyBorder="1" applyFont="1">
      <alignment vertical="center"/>
    </xf>
    <xf borderId="39" fillId="13" fontId="3" numFmtId="0" xfId="0" applyAlignment="1" applyBorder="1" applyFont="1">
      <alignment vertical="center"/>
    </xf>
    <xf borderId="53" fillId="13" fontId="3" numFmtId="0" xfId="0" applyAlignment="1" applyBorder="1" applyFont="1">
      <alignment vertical="center"/>
    </xf>
    <xf borderId="45" fillId="14" fontId="3" numFmtId="0" xfId="0" applyAlignment="1" applyBorder="1" applyFill="1" applyFont="1">
      <alignment shrinkToFit="0" vertical="center" wrapText="1"/>
    </xf>
    <xf borderId="54" fillId="14" fontId="3" numFmtId="0" xfId="0" applyAlignment="1" applyBorder="1" applyFont="1">
      <alignment vertical="center"/>
    </xf>
    <xf borderId="45" fillId="14" fontId="3" numFmtId="0" xfId="0" applyAlignment="1" applyBorder="1" applyFont="1">
      <alignment vertical="center"/>
    </xf>
    <xf borderId="55" fillId="14" fontId="3" numFmtId="0" xfId="0" applyAlignment="1" applyBorder="1" applyFont="1">
      <alignment vertical="center"/>
    </xf>
    <xf borderId="37" fillId="14" fontId="3" numFmtId="0" xfId="0" applyAlignment="1" applyBorder="1" applyFont="1">
      <alignment shrinkToFit="0" vertical="center" wrapText="1"/>
    </xf>
    <xf borderId="56" fillId="14" fontId="3" numFmtId="0" xfId="0" applyAlignment="1" applyBorder="1" applyFont="1">
      <alignment vertical="center"/>
    </xf>
    <xf borderId="37" fillId="14" fontId="3" numFmtId="0" xfId="0" applyAlignment="1" applyBorder="1" applyFont="1">
      <alignment vertical="center"/>
    </xf>
    <xf borderId="57" fillId="14" fontId="3" numFmtId="0" xfId="0" applyAlignment="1" applyBorder="1" applyFont="1">
      <alignment vertical="center"/>
    </xf>
    <xf borderId="62" fillId="15" fontId="3" numFmtId="0" xfId="0" applyAlignment="1" applyBorder="1" applyFill="1" applyFont="1">
      <alignment shrinkToFit="0" vertical="center" wrapText="1"/>
    </xf>
    <xf borderId="0" fillId="0" fontId="3" numFmtId="0" xfId="0" applyFont="1"/>
  </cellXfs>
  <cellStyles count="1">
    <cellStyle xfId="0" name="Normal" builtinId="0"/>
  </cellStyles>
  <dxfs count="18"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FFBEAF"/>
          <bgColor rgb="FFFFBEAF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6BBEB"/>
          <bgColor rgb="FFD6BBEB"/>
        </patternFill>
      </fill>
      <border/>
    </dxf>
    <dxf>
      <font/>
      <fill>
        <patternFill patternType="solid">
          <fgColor rgb="FFD8E0FC"/>
          <bgColor rgb="FFD8E0FC"/>
        </patternFill>
      </fill>
      <border/>
    </dxf>
    <dxf>
      <font/>
      <fill>
        <patternFill patternType="solid">
          <fgColor rgb="FFCDF2FF"/>
          <bgColor rgb="FFCDF2FF"/>
        </patternFill>
      </fill>
      <border/>
    </dxf>
    <dxf>
      <font/>
      <fill>
        <patternFill patternType="solid">
          <fgColor rgb="FFC9FFE1"/>
          <bgColor rgb="FFC9FFE1"/>
        </patternFill>
      </fill>
      <border/>
    </dxf>
    <dxf>
      <font/>
      <fill>
        <patternFill patternType="solid">
          <fgColor rgb="FFFFFF85"/>
          <bgColor rgb="FFFFFF85"/>
        </patternFill>
      </fill>
      <border/>
    </dxf>
    <dxf>
      <font/>
      <fill>
        <patternFill patternType="solid">
          <fgColor rgb="FFFFD961"/>
          <bgColor rgb="FFFFD961"/>
        </patternFill>
      </fill>
      <border/>
    </dxf>
    <dxf>
      <font/>
      <fill>
        <patternFill patternType="solid">
          <fgColor rgb="FF9FE6FF"/>
          <bgColor rgb="FF9FE6FF"/>
        </patternFill>
      </fill>
      <border/>
    </dxf>
    <dxf>
      <font/>
      <fill>
        <patternFill patternType="solid">
          <fgColor rgb="FFC2E49C"/>
          <bgColor rgb="FFC2E49C"/>
        </patternFill>
      </fill>
      <border/>
    </dxf>
    <dxf>
      <font/>
      <fill>
        <patternFill patternType="solid">
          <fgColor rgb="FFE2EFDA"/>
          <bgColor rgb="FFE2EFDA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Drop down lists-style">
      <tableStyleElement dxfId="16" type="headerRow"/>
      <tableStyleElement dxfId="17" type="firstRowStripe"/>
      <tableStyleElement dxfId="1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2" displayName="Table_1" id="1">
  <tableColumns count="6">
    <tableColumn name="Type of appointment requested" id="1"/>
    <tableColumn name="Type of appointment request met?" id="2"/>
    <tableColumn name="Request met?" id="3"/>
    <tableColumn name="Level" id="4"/>
    <tableColumn name="Bookings cancelled?" id="5"/>
    <tableColumn name="Level bookings" id="6"/>
  </tableColumns>
  <tableStyleInfo name="Drop down lis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8.0" ySplit="1.0" topLeftCell="I2" activePane="bottomRight" state="frozen"/>
      <selection activeCell="I1" sqref="I1" pane="topRight"/>
      <selection activeCell="A2" sqref="A2" pane="bottomLeft"/>
      <selection activeCell="I2" sqref="I2" pane="bottomRight"/>
    </sheetView>
  </sheetViews>
  <sheetFormatPr customHeight="1" defaultColWidth="12.63" defaultRowHeight="15.0"/>
  <cols>
    <col customWidth="1" min="1" max="1" width="3.25"/>
    <col customWidth="1" min="2" max="2" width="21.63"/>
    <col customWidth="1" min="3" max="3" width="15.75"/>
    <col customWidth="1" min="4" max="4" width="7.63"/>
    <col customWidth="1" min="5" max="5" width="20.88"/>
    <col customWidth="1" min="6" max="7" width="17.75"/>
    <col customWidth="1" min="8" max="8" width="8.38"/>
    <col customWidth="1" min="9" max="9" width="10.88"/>
    <col customWidth="1" min="10" max="10" width="51.88"/>
    <col customWidth="1" min="11" max="12" width="17.25"/>
    <col customWidth="1" min="13" max="13" width="34.63"/>
    <col customWidth="1" min="14" max="14" width="20.63"/>
    <col customWidth="1" min="15" max="15" width="15.63"/>
    <col customWidth="1" min="16" max="18" width="17.38"/>
    <col customWidth="1" min="19" max="19" width="12.0"/>
    <col customWidth="1" min="20" max="20" width="17.38"/>
    <col customWidth="1" min="21" max="21" width="17.0"/>
    <col customWidth="1" min="22" max="22" width="37.5"/>
    <col customWidth="1" min="23" max="23" width="19.75"/>
    <col customWidth="1" min="24" max="24" width="13.0"/>
    <col customWidth="1" min="25" max="25" width="15.88"/>
    <col customWidth="1" min="26" max="26" width="17.25"/>
    <col customWidth="1" min="27" max="27" width="19.75"/>
    <col customWidth="1" min="28" max="31" width="17.25"/>
    <col customWidth="1" min="32" max="33" width="19.75"/>
    <col customWidth="1" min="34" max="36" width="7.63"/>
  </cols>
  <sheetData>
    <row r="1">
      <c r="A1" s="1"/>
      <c r="B1" s="2" t="s">
        <v>0</v>
      </c>
      <c r="C1" s="3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3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5" t="s">
        <v>25</v>
      </c>
      <c r="AB1" s="4" t="s">
        <v>26</v>
      </c>
      <c r="AC1" s="4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6"/>
      <c r="AI1" s="6"/>
      <c r="AJ1" s="6"/>
    </row>
    <row r="2">
      <c r="A2" s="7">
        <v>1.0</v>
      </c>
      <c r="B2" s="8"/>
      <c r="C2" s="9"/>
      <c r="D2" s="10"/>
      <c r="E2" s="11"/>
      <c r="F2" s="12"/>
      <c r="G2" s="10"/>
      <c r="H2" s="13"/>
      <c r="I2" s="14"/>
      <c r="J2" s="14"/>
      <c r="K2" s="10"/>
      <c r="L2" s="10"/>
      <c r="M2" s="15"/>
      <c r="N2" s="15"/>
      <c r="O2" s="10"/>
      <c r="P2" s="16"/>
      <c r="Q2" s="10"/>
      <c r="R2" s="16"/>
      <c r="S2" s="10"/>
      <c r="T2" s="16"/>
      <c r="U2" s="17"/>
      <c r="V2" s="18"/>
      <c r="W2" s="10"/>
      <c r="X2" s="10"/>
      <c r="Y2" s="19"/>
      <c r="Z2" s="20"/>
      <c r="AA2" s="10"/>
      <c r="AB2" s="21"/>
      <c r="AC2" s="21"/>
      <c r="AD2" s="22"/>
      <c r="AE2" s="10"/>
      <c r="AF2" s="10"/>
      <c r="AG2" s="23"/>
      <c r="AH2" s="24"/>
      <c r="AI2" s="24"/>
      <c r="AJ2" s="24"/>
    </row>
    <row r="3">
      <c r="A3" s="25">
        <v>2.0</v>
      </c>
      <c r="B3" s="26"/>
      <c r="C3" s="27"/>
      <c r="D3" s="28"/>
      <c r="E3" s="29"/>
      <c r="F3" s="30"/>
      <c r="G3" s="28"/>
      <c r="H3" s="31"/>
      <c r="I3" s="32"/>
      <c r="J3" s="32"/>
      <c r="K3" s="28"/>
      <c r="L3" s="28"/>
      <c r="M3" s="33"/>
      <c r="N3" s="33"/>
      <c r="O3" s="28"/>
      <c r="P3" s="28"/>
      <c r="Q3" s="28"/>
      <c r="R3" s="28"/>
      <c r="S3" s="28"/>
      <c r="T3" s="28"/>
      <c r="U3" s="34"/>
      <c r="V3" s="35"/>
      <c r="W3" s="28"/>
      <c r="X3" s="28"/>
      <c r="Y3" s="36"/>
      <c r="Z3" s="37"/>
      <c r="AA3" s="28"/>
      <c r="AB3" s="38"/>
      <c r="AC3" s="38"/>
      <c r="AD3" s="39"/>
      <c r="AE3" s="28"/>
      <c r="AF3" s="28"/>
      <c r="AG3" s="40"/>
      <c r="AH3" s="24"/>
      <c r="AI3" s="24"/>
      <c r="AJ3" s="24"/>
    </row>
    <row r="4">
      <c r="A4" s="25">
        <v>3.0</v>
      </c>
      <c r="B4" s="26"/>
      <c r="C4" s="27"/>
      <c r="D4" s="28"/>
      <c r="E4" s="38"/>
      <c r="F4" s="30"/>
      <c r="G4" s="28"/>
      <c r="H4" s="31"/>
      <c r="I4" s="32"/>
      <c r="J4" s="32"/>
      <c r="K4" s="28"/>
      <c r="L4" s="28"/>
      <c r="M4" s="33"/>
      <c r="N4" s="33"/>
      <c r="O4" s="28"/>
      <c r="P4" s="28"/>
      <c r="Q4" s="28"/>
      <c r="R4" s="28"/>
      <c r="S4" s="28"/>
      <c r="T4" s="28"/>
      <c r="U4" s="34"/>
      <c r="V4" s="35"/>
      <c r="W4" s="28"/>
      <c r="X4" s="28"/>
      <c r="Y4" s="36"/>
      <c r="Z4" s="37"/>
      <c r="AA4" s="28"/>
      <c r="AB4" s="38"/>
      <c r="AC4" s="38"/>
      <c r="AD4" s="39"/>
      <c r="AE4" s="28"/>
      <c r="AF4" s="28"/>
      <c r="AG4" s="40"/>
      <c r="AH4" s="24"/>
      <c r="AI4" s="24"/>
      <c r="AJ4" s="24" t="s">
        <v>32</v>
      </c>
    </row>
    <row r="5">
      <c r="A5" s="25">
        <v>4.0</v>
      </c>
      <c r="B5" s="26"/>
      <c r="C5" s="27"/>
      <c r="D5" s="28"/>
      <c r="E5" s="38"/>
      <c r="F5" s="30"/>
      <c r="G5" s="28"/>
      <c r="H5" s="31"/>
      <c r="I5" s="32"/>
      <c r="J5" s="32"/>
      <c r="K5" s="28"/>
      <c r="L5" s="28"/>
      <c r="M5" s="33"/>
      <c r="N5" s="33"/>
      <c r="O5" s="28"/>
      <c r="P5" s="28"/>
      <c r="Q5" s="28"/>
      <c r="R5" s="28"/>
      <c r="S5" s="28"/>
      <c r="T5" s="28"/>
      <c r="U5" s="34"/>
      <c r="V5" s="35"/>
      <c r="W5" s="28"/>
      <c r="X5" s="28"/>
      <c r="Y5" s="36"/>
      <c r="Z5" s="37"/>
      <c r="AA5" s="28"/>
      <c r="AB5" s="38"/>
      <c r="AC5" s="38"/>
      <c r="AD5" s="39"/>
      <c r="AE5" s="28"/>
      <c r="AF5" s="28"/>
      <c r="AG5" s="40"/>
      <c r="AH5" s="24"/>
      <c r="AI5" s="24"/>
      <c r="AJ5" s="24"/>
    </row>
    <row r="6">
      <c r="A6" s="25">
        <v>5.0</v>
      </c>
      <c r="B6" s="26"/>
      <c r="C6" s="27"/>
      <c r="D6" s="28"/>
      <c r="E6" s="38"/>
      <c r="F6" s="30"/>
      <c r="G6" s="28"/>
      <c r="H6" s="31"/>
      <c r="I6" s="32"/>
      <c r="J6" s="32"/>
      <c r="K6" s="28"/>
      <c r="L6" s="28"/>
      <c r="M6" s="33"/>
      <c r="N6" s="33"/>
      <c r="O6" s="28"/>
      <c r="P6" s="41"/>
      <c r="Q6" s="28"/>
      <c r="R6" s="41"/>
      <c r="S6" s="28"/>
      <c r="T6" s="28"/>
      <c r="U6" s="34"/>
      <c r="V6" s="35"/>
      <c r="W6" s="28"/>
      <c r="X6" s="28"/>
      <c r="Y6" s="36"/>
      <c r="Z6" s="37"/>
      <c r="AA6" s="28"/>
      <c r="AB6" s="38"/>
      <c r="AC6" s="38"/>
      <c r="AD6" s="39"/>
      <c r="AE6" s="28"/>
      <c r="AF6" s="28"/>
      <c r="AG6" s="40"/>
      <c r="AH6" s="24"/>
      <c r="AI6" s="24"/>
      <c r="AJ6" s="24"/>
    </row>
    <row r="7">
      <c r="A7" s="25">
        <v>6.0</v>
      </c>
      <c r="B7" s="26"/>
      <c r="C7" s="27"/>
      <c r="D7" s="28"/>
      <c r="E7" s="38"/>
      <c r="F7" s="30"/>
      <c r="G7" s="28"/>
      <c r="H7" s="31"/>
      <c r="I7" s="32"/>
      <c r="J7" s="32"/>
      <c r="K7" s="28"/>
      <c r="L7" s="28"/>
      <c r="M7" s="33"/>
      <c r="N7" s="33"/>
      <c r="O7" s="28"/>
      <c r="P7" s="28"/>
      <c r="Q7" s="28"/>
      <c r="R7" s="28"/>
      <c r="S7" s="28"/>
      <c r="T7" s="28"/>
      <c r="U7" s="34"/>
      <c r="V7" s="35"/>
      <c r="W7" s="28"/>
      <c r="X7" s="28"/>
      <c r="Y7" s="36"/>
      <c r="Z7" s="37"/>
      <c r="AA7" s="28"/>
      <c r="AB7" s="38"/>
      <c r="AC7" s="38"/>
      <c r="AD7" s="39"/>
      <c r="AE7" s="28"/>
      <c r="AF7" s="28"/>
      <c r="AG7" s="40"/>
      <c r="AH7" s="24"/>
      <c r="AI7" s="24"/>
      <c r="AJ7" s="24"/>
    </row>
    <row r="8">
      <c r="A8" s="25">
        <v>7.0</v>
      </c>
      <c r="B8" s="26"/>
      <c r="C8" s="27"/>
      <c r="D8" s="28"/>
      <c r="E8" s="38"/>
      <c r="F8" s="30"/>
      <c r="G8" s="28"/>
      <c r="H8" s="31"/>
      <c r="I8" s="32"/>
      <c r="J8" s="32"/>
      <c r="K8" s="28"/>
      <c r="L8" s="28"/>
      <c r="M8" s="33"/>
      <c r="N8" s="33"/>
      <c r="O8" s="28"/>
      <c r="P8" s="28"/>
      <c r="Q8" s="28"/>
      <c r="R8" s="28"/>
      <c r="S8" s="28"/>
      <c r="T8" s="28"/>
      <c r="U8" s="34"/>
      <c r="V8" s="35"/>
      <c r="W8" s="28"/>
      <c r="X8" s="28"/>
      <c r="Y8" s="36"/>
      <c r="Z8" s="37"/>
      <c r="AA8" s="28"/>
      <c r="AB8" s="38"/>
      <c r="AC8" s="38"/>
      <c r="AD8" s="39"/>
      <c r="AE8" s="28"/>
      <c r="AF8" s="28"/>
      <c r="AG8" s="40"/>
      <c r="AH8" s="24"/>
      <c r="AI8" s="24"/>
      <c r="AJ8" s="24"/>
    </row>
    <row r="9">
      <c r="A9" s="25">
        <v>8.0</v>
      </c>
      <c r="B9" s="26"/>
      <c r="C9" s="27"/>
      <c r="D9" s="28"/>
      <c r="E9" s="38"/>
      <c r="F9" s="30"/>
      <c r="G9" s="28"/>
      <c r="H9" s="31"/>
      <c r="I9" s="32"/>
      <c r="J9" s="32"/>
      <c r="K9" s="28"/>
      <c r="L9" s="28"/>
      <c r="M9" s="33"/>
      <c r="N9" s="33"/>
      <c r="O9" s="28"/>
      <c r="P9" s="28"/>
      <c r="Q9" s="28"/>
      <c r="R9" s="28"/>
      <c r="S9" s="28"/>
      <c r="T9" s="28"/>
      <c r="U9" s="34"/>
      <c r="V9" s="35"/>
      <c r="W9" s="28"/>
      <c r="X9" s="28"/>
      <c r="Y9" s="36"/>
      <c r="Z9" s="37"/>
      <c r="AA9" s="28"/>
      <c r="AB9" s="38"/>
      <c r="AC9" s="38"/>
      <c r="AD9" s="39"/>
      <c r="AE9" s="28"/>
      <c r="AF9" s="28"/>
      <c r="AG9" s="40"/>
      <c r="AH9" s="24"/>
      <c r="AI9" s="24"/>
      <c r="AJ9" s="24"/>
    </row>
    <row r="10">
      <c r="A10" s="25">
        <v>9.0</v>
      </c>
      <c r="B10" s="26"/>
      <c r="C10" s="27"/>
      <c r="D10" s="28"/>
      <c r="E10" s="38"/>
      <c r="F10" s="30"/>
      <c r="G10" s="28"/>
      <c r="H10" s="31"/>
      <c r="I10" s="32"/>
      <c r="J10" s="32"/>
      <c r="K10" s="28"/>
      <c r="L10" s="28"/>
      <c r="M10" s="33"/>
      <c r="N10" s="33"/>
      <c r="O10" s="28"/>
      <c r="P10" s="41"/>
      <c r="Q10" s="28"/>
      <c r="R10" s="41"/>
      <c r="S10" s="28"/>
      <c r="T10" s="28"/>
      <c r="U10" s="34"/>
      <c r="V10" s="35"/>
      <c r="W10" s="28"/>
      <c r="X10" s="28"/>
      <c r="Y10" s="36"/>
      <c r="Z10" s="37"/>
      <c r="AA10" s="28"/>
      <c r="AB10" s="38"/>
      <c r="AC10" s="38"/>
      <c r="AD10" s="39"/>
      <c r="AE10" s="28"/>
      <c r="AF10" s="28"/>
      <c r="AG10" s="40"/>
      <c r="AH10" s="24"/>
      <c r="AI10" s="24"/>
      <c r="AJ10" s="24"/>
    </row>
    <row r="11">
      <c r="A11" s="25">
        <v>10.0</v>
      </c>
      <c r="B11" s="26"/>
      <c r="C11" s="27"/>
      <c r="D11" s="28"/>
      <c r="E11" s="38"/>
      <c r="F11" s="30"/>
      <c r="G11" s="28"/>
      <c r="H11" s="31"/>
      <c r="I11" s="32"/>
      <c r="J11" s="32"/>
      <c r="K11" s="28"/>
      <c r="L11" s="28"/>
      <c r="M11" s="33"/>
      <c r="N11" s="33"/>
      <c r="O11" s="28"/>
      <c r="P11" s="28"/>
      <c r="Q11" s="28"/>
      <c r="R11" s="28"/>
      <c r="S11" s="28"/>
      <c r="T11" s="28"/>
      <c r="U11" s="34"/>
      <c r="V11" s="35"/>
      <c r="W11" s="28"/>
      <c r="X11" s="28"/>
      <c r="Y11" s="36"/>
      <c r="Z11" s="37"/>
      <c r="AA11" s="28"/>
      <c r="AB11" s="38"/>
      <c r="AC11" s="38"/>
      <c r="AD11" s="39"/>
      <c r="AE11" s="28"/>
      <c r="AF11" s="28"/>
      <c r="AG11" s="40"/>
      <c r="AH11" s="24"/>
      <c r="AI11" s="24"/>
      <c r="AJ11" s="24"/>
    </row>
    <row r="12">
      <c r="A12" s="25">
        <v>11.0</v>
      </c>
      <c r="B12" s="26"/>
      <c r="C12" s="27"/>
      <c r="D12" s="28"/>
      <c r="E12" s="38"/>
      <c r="F12" s="30"/>
      <c r="G12" s="28"/>
      <c r="H12" s="31"/>
      <c r="I12" s="32"/>
      <c r="J12" s="32"/>
      <c r="K12" s="28"/>
      <c r="L12" s="28"/>
      <c r="M12" s="33"/>
      <c r="N12" s="33"/>
      <c r="O12" s="28"/>
      <c r="P12" s="41"/>
      <c r="Q12" s="28"/>
      <c r="R12" s="41"/>
      <c r="S12" s="28"/>
      <c r="T12" s="28"/>
      <c r="U12" s="34"/>
      <c r="V12" s="35"/>
      <c r="W12" s="28"/>
      <c r="X12" s="28"/>
      <c r="Y12" s="36"/>
      <c r="Z12" s="37"/>
      <c r="AA12" s="28"/>
      <c r="AB12" s="38"/>
      <c r="AC12" s="38"/>
      <c r="AD12" s="39"/>
      <c r="AE12" s="28"/>
      <c r="AF12" s="28"/>
      <c r="AG12" s="40"/>
      <c r="AH12" s="24"/>
      <c r="AI12" s="24"/>
      <c r="AJ12" s="24"/>
    </row>
    <row r="13">
      <c r="A13" s="25">
        <v>12.0</v>
      </c>
      <c r="B13" s="26"/>
      <c r="C13" s="27"/>
      <c r="D13" s="28"/>
      <c r="E13" s="38"/>
      <c r="F13" s="30"/>
      <c r="G13" s="28"/>
      <c r="H13" s="31"/>
      <c r="I13" s="32"/>
      <c r="J13" s="32"/>
      <c r="K13" s="28"/>
      <c r="L13" s="28"/>
      <c r="M13" s="33"/>
      <c r="N13" s="33"/>
      <c r="O13" s="28"/>
      <c r="P13" s="28"/>
      <c r="Q13" s="28"/>
      <c r="R13" s="28"/>
      <c r="S13" s="28"/>
      <c r="T13" s="28"/>
      <c r="U13" s="34"/>
      <c r="V13" s="35"/>
      <c r="W13" s="28"/>
      <c r="X13" s="28"/>
      <c r="Y13" s="36"/>
      <c r="Z13" s="37"/>
      <c r="AA13" s="28"/>
      <c r="AB13" s="38"/>
      <c r="AC13" s="37"/>
      <c r="AD13" s="39"/>
      <c r="AE13" s="28"/>
      <c r="AF13" s="28"/>
      <c r="AG13" s="40"/>
      <c r="AH13" s="24"/>
      <c r="AI13" s="24"/>
      <c r="AJ13" s="24"/>
    </row>
    <row r="14">
      <c r="A14" s="25">
        <v>13.0</v>
      </c>
      <c r="B14" s="26"/>
      <c r="C14" s="27"/>
      <c r="D14" s="28"/>
      <c r="E14" s="38"/>
      <c r="F14" s="30"/>
      <c r="G14" s="28"/>
      <c r="H14" s="31"/>
      <c r="I14" s="32"/>
      <c r="J14" s="32"/>
      <c r="K14" s="28"/>
      <c r="L14" s="28"/>
      <c r="M14" s="33"/>
      <c r="N14" s="33"/>
      <c r="O14" s="28"/>
      <c r="P14" s="28"/>
      <c r="Q14" s="28"/>
      <c r="R14" s="28"/>
      <c r="S14" s="28"/>
      <c r="T14" s="28"/>
      <c r="U14" s="34"/>
      <c r="V14" s="35"/>
      <c r="W14" s="28"/>
      <c r="X14" s="28"/>
      <c r="Y14" s="36"/>
      <c r="Z14" s="37"/>
      <c r="AA14" s="28"/>
      <c r="AB14" s="38"/>
      <c r="AC14" s="38"/>
      <c r="AD14" s="39"/>
      <c r="AE14" s="28"/>
      <c r="AF14" s="28"/>
      <c r="AG14" s="40"/>
      <c r="AH14" s="24"/>
      <c r="AI14" s="24"/>
      <c r="AJ14" s="24"/>
    </row>
    <row r="15">
      <c r="A15" s="25">
        <v>14.0</v>
      </c>
      <c r="B15" s="26"/>
      <c r="C15" s="27"/>
      <c r="D15" s="28"/>
      <c r="E15" s="38"/>
      <c r="F15" s="30"/>
      <c r="G15" s="28"/>
      <c r="H15" s="31"/>
      <c r="I15" s="32"/>
      <c r="J15" s="32"/>
      <c r="K15" s="28"/>
      <c r="L15" s="28"/>
      <c r="M15" s="33"/>
      <c r="N15" s="33"/>
      <c r="O15" s="28"/>
      <c r="P15" s="28"/>
      <c r="Q15" s="28"/>
      <c r="R15" s="28"/>
      <c r="S15" s="28"/>
      <c r="T15" s="28"/>
      <c r="U15" s="34"/>
      <c r="V15" s="35"/>
      <c r="W15" s="28"/>
      <c r="X15" s="28"/>
      <c r="Y15" s="36"/>
      <c r="Z15" s="37"/>
      <c r="AA15" s="28"/>
      <c r="AB15" s="38"/>
      <c r="AC15" s="38"/>
      <c r="AD15" s="39"/>
      <c r="AE15" s="28"/>
      <c r="AF15" s="28"/>
      <c r="AG15" s="40"/>
      <c r="AH15" s="24"/>
      <c r="AI15" s="24"/>
      <c r="AJ15" s="24"/>
    </row>
    <row r="16">
      <c r="A16" s="25">
        <v>15.0</v>
      </c>
      <c r="B16" s="26"/>
      <c r="C16" s="27"/>
      <c r="D16" s="28"/>
      <c r="E16" s="38"/>
      <c r="F16" s="30"/>
      <c r="G16" s="28"/>
      <c r="H16" s="31"/>
      <c r="I16" s="32"/>
      <c r="J16" s="32"/>
      <c r="K16" s="28"/>
      <c r="L16" s="28"/>
      <c r="M16" s="33"/>
      <c r="N16" s="33"/>
      <c r="O16" s="28"/>
      <c r="P16" s="41"/>
      <c r="Q16" s="28"/>
      <c r="R16" s="41"/>
      <c r="S16" s="28"/>
      <c r="T16" s="28"/>
      <c r="U16" s="34"/>
      <c r="V16" s="35"/>
      <c r="W16" s="28"/>
      <c r="X16" s="28"/>
      <c r="Y16" s="36"/>
      <c r="Z16" s="37"/>
      <c r="AA16" s="28"/>
      <c r="AB16" s="38"/>
      <c r="AC16" s="38"/>
      <c r="AD16" s="39"/>
      <c r="AE16" s="28"/>
      <c r="AF16" s="28"/>
      <c r="AG16" s="40"/>
      <c r="AH16" s="24"/>
      <c r="AI16" s="24"/>
      <c r="AJ16" s="24"/>
    </row>
    <row r="17">
      <c r="A17" s="25">
        <v>16.0</v>
      </c>
      <c r="B17" s="26"/>
      <c r="C17" s="27"/>
      <c r="D17" s="28"/>
      <c r="E17" s="38"/>
      <c r="F17" s="30"/>
      <c r="G17" s="28"/>
      <c r="H17" s="31"/>
      <c r="I17" s="32"/>
      <c r="J17" s="32"/>
      <c r="K17" s="28"/>
      <c r="L17" s="28"/>
      <c r="M17" s="33"/>
      <c r="N17" s="33"/>
      <c r="O17" s="28"/>
      <c r="P17" s="41"/>
      <c r="Q17" s="28"/>
      <c r="R17" s="41"/>
      <c r="S17" s="28"/>
      <c r="T17" s="28"/>
      <c r="U17" s="34"/>
      <c r="V17" s="35"/>
      <c r="W17" s="28"/>
      <c r="X17" s="28"/>
      <c r="Y17" s="36"/>
      <c r="Z17" s="37"/>
      <c r="AA17" s="28"/>
      <c r="AB17" s="38"/>
      <c r="AC17" s="38"/>
      <c r="AD17" s="39"/>
      <c r="AE17" s="28"/>
      <c r="AF17" s="28"/>
      <c r="AG17" s="40"/>
      <c r="AH17" s="24"/>
      <c r="AI17" s="24"/>
      <c r="AJ17" s="24"/>
    </row>
    <row r="18">
      <c r="A18" s="25">
        <v>17.0</v>
      </c>
      <c r="B18" s="26"/>
      <c r="C18" s="27"/>
      <c r="D18" s="28"/>
      <c r="E18" s="38"/>
      <c r="F18" s="30"/>
      <c r="G18" s="28"/>
      <c r="H18" s="31"/>
      <c r="I18" s="32"/>
      <c r="J18" s="32"/>
      <c r="K18" s="28"/>
      <c r="L18" s="28"/>
      <c r="M18" s="33"/>
      <c r="N18" s="33"/>
      <c r="O18" s="28"/>
      <c r="P18" s="28"/>
      <c r="Q18" s="28"/>
      <c r="R18" s="28"/>
      <c r="S18" s="28"/>
      <c r="T18" s="28"/>
      <c r="U18" s="34"/>
      <c r="V18" s="35"/>
      <c r="W18" s="28"/>
      <c r="X18" s="28"/>
      <c r="Y18" s="36"/>
      <c r="Z18" s="37"/>
      <c r="AA18" s="28"/>
      <c r="AB18" s="38"/>
      <c r="AC18" s="38"/>
      <c r="AD18" s="39"/>
      <c r="AE18" s="28"/>
      <c r="AF18" s="28"/>
      <c r="AG18" s="40"/>
      <c r="AH18" s="24"/>
      <c r="AI18" s="24"/>
      <c r="AJ18" s="24"/>
    </row>
    <row r="19">
      <c r="A19" s="25">
        <v>18.0</v>
      </c>
      <c r="B19" s="26"/>
      <c r="C19" s="27"/>
      <c r="D19" s="28"/>
      <c r="E19" s="29"/>
      <c r="F19" s="30"/>
      <c r="G19" s="28"/>
      <c r="H19" s="31"/>
      <c r="I19" s="32"/>
      <c r="J19" s="32"/>
      <c r="K19" s="28"/>
      <c r="L19" s="28"/>
      <c r="M19" s="33"/>
      <c r="N19" s="33"/>
      <c r="O19" s="28"/>
      <c r="P19" s="41"/>
      <c r="Q19" s="28"/>
      <c r="R19" s="41"/>
      <c r="S19" s="28"/>
      <c r="T19" s="28"/>
      <c r="U19" s="34"/>
      <c r="V19" s="35"/>
      <c r="W19" s="28"/>
      <c r="X19" s="28"/>
      <c r="Y19" s="36"/>
      <c r="Z19" s="37"/>
      <c r="AA19" s="28"/>
      <c r="AB19" s="38"/>
      <c r="AC19" s="38"/>
      <c r="AD19" s="39"/>
      <c r="AE19" s="28"/>
      <c r="AF19" s="28"/>
      <c r="AG19" s="40"/>
      <c r="AH19" s="24"/>
      <c r="AI19" s="24"/>
      <c r="AJ19" s="24"/>
    </row>
    <row r="20">
      <c r="A20" s="25">
        <v>19.0</v>
      </c>
      <c r="B20" s="26"/>
      <c r="C20" s="27"/>
      <c r="D20" s="28"/>
      <c r="E20" s="38"/>
      <c r="F20" s="30"/>
      <c r="G20" s="28"/>
      <c r="H20" s="31"/>
      <c r="I20" s="32"/>
      <c r="J20" s="32"/>
      <c r="K20" s="28"/>
      <c r="L20" s="28"/>
      <c r="M20" s="33"/>
      <c r="N20" s="33"/>
      <c r="O20" s="28"/>
      <c r="P20" s="41"/>
      <c r="Q20" s="28"/>
      <c r="R20" s="41"/>
      <c r="S20" s="28"/>
      <c r="T20" s="28"/>
      <c r="U20" s="34"/>
      <c r="V20" s="35"/>
      <c r="W20" s="28"/>
      <c r="X20" s="28"/>
      <c r="Y20" s="36"/>
      <c r="Z20" s="37"/>
      <c r="AA20" s="28"/>
      <c r="AB20" s="38"/>
      <c r="AC20" s="38"/>
      <c r="AD20" s="39"/>
      <c r="AE20" s="28"/>
      <c r="AF20" s="28"/>
      <c r="AG20" s="40"/>
      <c r="AH20" s="24"/>
      <c r="AI20" s="24"/>
      <c r="AJ20" s="24"/>
    </row>
    <row r="21" ht="15.75" customHeight="1">
      <c r="A21" s="25">
        <v>20.0</v>
      </c>
      <c r="B21" s="26"/>
      <c r="C21" s="27"/>
      <c r="D21" s="28"/>
      <c r="E21" s="38"/>
      <c r="F21" s="30"/>
      <c r="G21" s="28"/>
      <c r="H21" s="31"/>
      <c r="I21" s="32"/>
      <c r="J21" s="32"/>
      <c r="K21" s="28"/>
      <c r="L21" s="28"/>
      <c r="M21" s="33"/>
      <c r="N21" s="33"/>
      <c r="O21" s="28"/>
      <c r="P21" s="28"/>
      <c r="Q21" s="28"/>
      <c r="R21" s="28"/>
      <c r="S21" s="28"/>
      <c r="T21" s="28"/>
      <c r="U21" s="34"/>
      <c r="V21" s="35"/>
      <c r="W21" s="28"/>
      <c r="X21" s="28"/>
      <c r="Y21" s="36"/>
      <c r="Z21" s="37"/>
      <c r="AA21" s="28"/>
      <c r="AB21" s="38"/>
      <c r="AC21" s="38"/>
      <c r="AD21" s="39"/>
      <c r="AE21" s="28"/>
      <c r="AF21" s="28"/>
      <c r="AG21" s="40"/>
      <c r="AH21" s="24"/>
      <c r="AI21" s="24"/>
      <c r="AJ21" s="24"/>
    </row>
    <row r="22" ht="15.75" customHeight="1">
      <c r="A22" s="25">
        <v>21.0</v>
      </c>
      <c r="B22" s="26"/>
      <c r="C22" s="27"/>
      <c r="D22" s="28"/>
      <c r="E22" s="38"/>
      <c r="F22" s="30"/>
      <c r="G22" s="28"/>
      <c r="H22" s="31"/>
      <c r="I22" s="32"/>
      <c r="J22" s="32"/>
      <c r="K22" s="28"/>
      <c r="L22" s="28"/>
      <c r="M22" s="33"/>
      <c r="N22" s="33"/>
      <c r="O22" s="28"/>
      <c r="P22" s="41"/>
      <c r="Q22" s="28"/>
      <c r="R22" s="41"/>
      <c r="S22" s="28"/>
      <c r="T22" s="28"/>
      <c r="U22" s="34"/>
      <c r="V22" s="35"/>
      <c r="W22" s="28"/>
      <c r="X22" s="28"/>
      <c r="Y22" s="36"/>
      <c r="Z22" s="37"/>
      <c r="AA22" s="28"/>
      <c r="AB22" s="38"/>
      <c r="AC22" s="38"/>
      <c r="AD22" s="39"/>
      <c r="AE22" s="28"/>
      <c r="AF22" s="28"/>
      <c r="AG22" s="40"/>
      <c r="AH22" s="24"/>
      <c r="AI22" s="24"/>
      <c r="AJ22" s="24"/>
    </row>
    <row r="23" ht="15.75" customHeight="1">
      <c r="A23" s="25">
        <v>22.0</v>
      </c>
      <c r="B23" s="26"/>
      <c r="C23" s="27"/>
      <c r="D23" s="28"/>
      <c r="E23" s="38"/>
      <c r="F23" s="30"/>
      <c r="G23" s="28"/>
      <c r="H23" s="31"/>
      <c r="I23" s="32"/>
      <c r="J23" s="32"/>
      <c r="K23" s="28"/>
      <c r="L23" s="28"/>
      <c r="M23" s="33"/>
      <c r="N23" s="33"/>
      <c r="O23" s="28"/>
      <c r="P23" s="28"/>
      <c r="Q23" s="28"/>
      <c r="R23" s="28"/>
      <c r="S23" s="28"/>
      <c r="T23" s="28"/>
      <c r="U23" s="34"/>
      <c r="V23" s="35"/>
      <c r="W23" s="28"/>
      <c r="X23" s="28"/>
      <c r="Y23" s="36"/>
      <c r="Z23" s="37"/>
      <c r="AA23" s="28"/>
      <c r="AB23" s="38"/>
      <c r="AC23" s="38"/>
      <c r="AD23" s="39"/>
      <c r="AE23" s="28"/>
      <c r="AF23" s="28"/>
      <c r="AG23" s="40"/>
      <c r="AH23" s="24"/>
      <c r="AI23" s="24"/>
      <c r="AJ23" s="24"/>
    </row>
    <row r="24" ht="15.75" customHeight="1">
      <c r="A24" s="25">
        <v>23.0</v>
      </c>
      <c r="B24" s="26"/>
      <c r="C24" s="27"/>
      <c r="D24" s="28"/>
      <c r="E24" s="38"/>
      <c r="F24" s="30"/>
      <c r="G24" s="28"/>
      <c r="H24" s="31"/>
      <c r="I24" s="32"/>
      <c r="J24" s="32"/>
      <c r="K24" s="28"/>
      <c r="L24" s="28"/>
      <c r="M24" s="33"/>
      <c r="N24" s="33"/>
      <c r="O24" s="28"/>
      <c r="P24" s="28"/>
      <c r="Q24" s="28"/>
      <c r="R24" s="28"/>
      <c r="S24" s="28"/>
      <c r="T24" s="28"/>
      <c r="U24" s="34"/>
      <c r="V24" s="35"/>
      <c r="W24" s="28"/>
      <c r="X24" s="28"/>
      <c r="Y24" s="36"/>
      <c r="Z24" s="37"/>
      <c r="AA24" s="28"/>
      <c r="AB24" s="38"/>
      <c r="AC24" s="38"/>
      <c r="AD24" s="39"/>
      <c r="AE24" s="28"/>
      <c r="AF24" s="28"/>
      <c r="AG24" s="40"/>
      <c r="AH24" s="24"/>
      <c r="AI24" s="24"/>
      <c r="AJ24" s="24"/>
    </row>
    <row r="25" ht="15.75" customHeight="1">
      <c r="A25" s="25">
        <v>24.0</v>
      </c>
      <c r="B25" s="26"/>
      <c r="C25" s="27"/>
      <c r="D25" s="28"/>
      <c r="E25" s="38"/>
      <c r="F25" s="30"/>
      <c r="G25" s="28"/>
      <c r="H25" s="31"/>
      <c r="I25" s="32"/>
      <c r="J25" s="32"/>
      <c r="K25" s="28"/>
      <c r="L25" s="28"/>
      <c r="M25" s="33"/>
      <c r="N25" s="33"/>
      <c r="O25" s="28"/>
      <c r="P25" s="28"/>
      <c r="Q25" s="28"/>
      <c r="R25" s="28"/>
      <c r="S25" s="28"/>
      <c r="T25" s="28"/>
      <c r="U25" s="34"/>
      <c r="V25" s="35"/>
      <c r="W25" s="28"/>
      <c r="X25" s="28"/>
      <c r="Y25" s="36"/>
      <c r="Z25" s="37"/>
      <c r="AA25" s="28"/>
      <c r="AB25" s="38"/>
      <c r="AC25" s="38"/>
      <c r="AD25" s="39"/>
      <c r="AE25" s="28"/>
      <c r="AF25" s="28"/>
      <c r="AG25" s="40"/>
      <c r="AH25" s="24"/>
      <c r="AI25" s="24"/>
      <c r="AJ25" s="24"/>
    </row>
    <row r="26" ht="15.75" customHeight="1">
      <c r="A26" s="25">
        <v>25.0</v>
      </c>
      <c r="B26" s="26"/>
      <c r="C26" s="27"/>
      <c r="D26" s="28"/>
      <c r="E26" s="38"/>
      <c r="F26" s="30"/>
      <c r="G26" s="28"/>
      <c r="H26" s="31"/>
      <c r="I26" s="32"/>
      <c r="J26" s="32"/>
      <c r="K26" s="28"/>
      <c r="L26" s="28"/>
      <c r="M26" s="33"/>
      <c r="N26" s="33"/>
      <c r="O26" s="28"/>
      <c r="P26" s="28"/>
      <c r="Q26" s="28"/>
      <c r="R26" s="28"/>
      <c r="S26" s="28"/>
      <c r="T26" s="28"/>
      <c r="U26" s="34"/>
      <c r="V26" s="35"/>
      <c r="W26" s="28"/>
      <c r="X26" s="28"/>
      <c r="Y26" s="36"/>
      <c r="Z26" s="37"/>
      <c r="AA26" s="28"/>
      <c r="AB26" s="38"/>
      <c r="AC26" s="38"/>
      <c r="AD26" s="39"/>
      <c r="AE26" s="28"/>
      <c r="AF26" s="28"/>
      <c r="AG26" s="40"/>
      <c r="AH26" s="24"/>
      <c r="AI26" s="24"/>
      <c r="AJ26" s="24"/>
    </row>
    <row r="27" ht="15.75" customHeight="1">
      <c r="A27" s="25">
        <v>26.0</v>
      </c>
      <c r="B27" s="26"/>
      <c r="C27" s="27"/>
      <c r="D27" s="28"/>
      <c r="E27" s="38"/>
      <c r="F27" s="30"/>
      <c r="G27" s="28"/>
      <c r="H27" s="31"/>
      <c r="I27" s="32"/>
      <c r="J27" s="32"/>
      <c r="K27" s="28"/>
      <c r="L27" s="28"/>
      <c r="M27" s="33"/>
      <c r="N27" s="33"/>
      <c r="O27" s="28"/>
      <c r="P27" s="28"/>
      <c r="Q27" s="28"/>
      <c r="R27" s="28"/>
      <c r="S27" s="28"/>
      <c r="T27" s="28"/>
      <c r="U27" s="34"/>
      <c r="V27" s="35"/>
      <c r="W27" s="28"/>
      <c r="X27" s="28"/>
      <c r="Y27" s="36"/>
      <c r="Z27" s="37"/>
      <c r="AA27" s="28"/>
      <c r="AB27" s="38"/>
      <c r="AC27" s="38"/>
      <c r="AD27" s="39"/>
      <c r="AE27" s="28"/>
      <c r="AF27" s="28"/>
      <c r="AG27" s="40"/>
      <c r="AH27" s="24"/>
      <c r="AI27" s="24"/>
      <c r="AJ27" s="24"/>
    </row>
    <row r="28" ht="15.75" customHeight="1">
      <c r="A28" s="42">
        <v>27.0</v>
      </c>
      <c r="B28" s="43"/>
      <c r="C28" s="44"/>
      <c r="D28" s="45"/>
      <c r="E28" s="46"/>
      <c r="F28" s="44"/>
      <c r="G28" s="44"/>
      <c r="H28" s="47"/>
      <c r="I28" s="45"/>
      <c r="J28" s="45"/>
      <c r="K28" s="45"/>
      <c r="L28" s="45"/>
      <c r="M28" s="47"/>
      <c r="N28" s="47"/>
      <c r="O28" s="45"/>
      <c r="P28" s="47"/>
      <c r="Q28" s="45"/>
      <c r="R28" s="47"/>
      <c r="S28" s="45"/>
      <c r="T28" s="47"/>
      <c r="U28" s="47"/>
      <c r="V28" s="45"/>
      <c r="W28" s="48"/>
      <c r="X28" s="45"/>
      <c r="Y28" s="49"/>
      <c r="Z28" s="45"/>
      <c r="AA28" s="48"/>
      <c r="AB28" s="50"/>
      <c r="AC28" s="50"/>
      <c r="AD28" s="51"/>
      <c r="AE28" s="48"/>
      <c r="AF28" s="48"/>
      <c r="AG28" s="52"/>
      <c r="AH28" s="53"/>
      <c r="AI28" s="53"/>
      <c r="AJ28" s="53"/>
    </row>
    <row r="29" ht="15.75" customHeight="1">
      <c r="A29" s="54">
        <v>28.0</v>
      </c>
      <c r="B29" s="55"/>
      <c r="C29" s="44"/>
      <c r="D29" s="45"/>
      <c r="E29" s="46"/>
      <c r="F29" s="44"/>
      <c r="G29" s="44"/>
      <c r="H29" s="47"/>
      <c r="I29" s="45"/>
      <c r="J29" s="45"/>
      <c r="K29" s="45"/>
      <c r="L29" s="45"/>
      <c r="M29" s="47"/>
      <c r="N29" s="47"/>
      <c r="O29" s="45"/>
      <c r="P29" s="47"/>
      <c r="Q29" s="45"/>
      <c r="R29" s="47"/>
      <c r="S29" s="45"/>
      <c r="T29" s="47"/>
      <c r="U29" s="47"/>
      <c r="V29" s="45"/>
      <c r="W29" s="48"/>
      <c r="X29" s="45"/>
      <c r="Y29" s="49"/>
      <c r="Z29" s="45"/>
      <c r="AA29" s="48"/>
      <c r="AB29" s="50"/>
      <c r="AC29" s="50"/>
      <c r="AD29" s="48"/>
      <c r="AE29" s="48"/>
      <c r="AF29" s="48"/>
      <c r="AG29" s="52"/>
      <c r="AH29" s="53"/>
      <c r="AI29" s="53"/>
      <c r="AJ29" s="53"/>
    </row>
    <row r="30" ht="15.75" customHeight="1">
      <c r="A30" s="42">
        <v>29.0</v>
      </c>
      <c r="B30" s="55"/>
      <c r="C30" s="44"/>
      <c r="D30" s="45"/>
      <c r="E30" s="46"/>
      <c r="F30" s="44"/>
      <c r="G30" s="44"/>
      <c r="H30" s="47"/>
      <c r="I30" s="45"/>
      <c r="J30" s="45"/>
      <c r="K30" s="45"/>
      <c r="L30" s="45"/>
      <c r="M30" s="47"/>
      <c r="N30" s="47"/>
      <c r="O30" s="45"/>
      <c r="P30" s="47"/>
      <c r="Q30" s="45"/>
      <c r="R30" s="47"/>
      <c r="S30" s="45"/>
      <c r="T30" s="47"/>
      <c r="U30" s="47"/>
      <c r="V30" s="45"/>
      <c r="W30" s="48"/>
      <c r="X30" s="45"/>
      <c r="Y30" s="49"/>
      <c r="Z30" s="45"/>
      <c r="AA30" s="48"/>
      <c r="AB30" s="50"/>
      <c r="AC30" s="50"/>
      <c r="AD30" s="48"/>
      <c r="AE30" s="48"/>
      <c r="AF30" s="48"/>
      <c r="AG30" s="52"/>
      <c r="AH30" s="53"/>
      <c r="AI30" s="53"/>
      <c r="AJ30" s="53"/>
    </row>
    <row r="31" ht="15.75" customHeight="1">
      <c r="A31" s="54">
        <v>30.0</v>
      </c>
      <c r="B31" s="56"/>
      <c r="C31" s="57"/>
      <c r="D31" s="58"/>
      <c r="E31" s="59"/>
      <c r="F31" s="57"/>
      <c r="G31" s="57"/>
      <c r="H31" s="60"/>
      <c r="I31" s="58"/>
      <c r="J31" s="58"/>
      <c r="K31" s="58"/>
      <c r="L31" s="58"/>
      <c r="M31" s="60"/>
      <c r="N31" s="60"/>
      <c r="O31" s="58"/>
      <c r="P31" s="60"/>
      <c r="Q31" s="58"/>
      <c r="R31" s="60"/>
      <c r="S31" s="58"/>
      <c r="T31" s="60"/>
      <c r="U31" s="60"/>
      <c r="V31" s="58"/>
      <c r="W31" s="61"/>
      <c r="X31" s="58"/>
      <c r="Y31" s="62"/>
      <c r="Z31" s="58"/>
      <c r="AA31" s="61"/>
      <c r="AB31" s="63"/>
      <c r="AC31" s="63"/>
      <c r="AD31" s="61"/>
      <c r="AE31" s="61"/>
      <c r="AF31" s="61"/>
      <c r="AG31" s="64"/>
      <c r="AH31" s="53"/>
      <c r="AI31" s="53"/>
      <c r="AJ31" s="53"/>
    </row>
    <row r="32" ht="15.75" customHeight="1">
      <c r="A32" s="65" t="s">
        <v>33</v>
      </c>
      <c r="B32" s="66"/>
      <c r="C32" s="67"/>
      <c r="D32" s="68"/>
      <c r="E32" s="69"/>
      <c r="F32" s="67"/>
      <c r="G32" s="67"/>
      <c r="H32" s="70"/>
      <c r="I32" s="68"/>
      <c r="J32" s="68"/>
      <c r="K32" s="68"/>
      <c r="L32" s="68"/>
      <c r="M32" s="70"/>
      <c r="N32" s="70"/>
      <c r="O32" s="68"/>
      <c r="P32" s="70"/>
      <c r="Q32" s="68"/>
      <c r="R32" s="70"/>
      <c r="S32" s="68"/>
      <c r="T32" s="70"/>
      <c r="U32" s="70"/>
      <c r="V32" s="68"/>
      <c r="W32" s="71"/>
      <c r="X32" s="68"/>
      <c r="Y32" s="72"/>
      <c r="Z32" s="68"/>
      <c r="AA32" s="71"/>
      <c r="AB32" s="73"/>
      <c r="AC32" s="73"/>
      <c r="AD32" s="71"/>
      <c r="AE32" s="71"/>
      <c r="AF32" s="71"/>
      <c r="AG32" s="71"/>
      <c r="AH32" s="53"/>
      <c r="AI32" s="53"/>
      <c r="AJ32" s="53"/>
    </row>
    <row r="33" ht="15.75" customHeight="1">
      <c r="A33" s="53"/>
      <c r="B33" s="74" t="s">
        <v>34</v>
      </c>
      <c r="C33" s="75">
        <f>COUNTIF(D2:D32,"*")</f>
        <v>0</v>
      </c>
      <c r="D33" s="53"/>
      <c r="E33" s="76"/>
      <c r="F33" s="77"/>
      <c r="G33" s="77"/>
      <c r="H33" s="78"/>
      <c r="I33" s="53"/>
      <c r="J33" s="53"/>
      <c r="K33" s="53"/>
      <c r="L33" s="53"/>
      <c r="M33" s="78"/>
      <c r="N33" s="78"/>
      <c r="O33" s="53"/>
      <c r="P33" s="78"/>
      <c r="Q33" s="78"/>
      <c r="R33" s="78"/>
      <c r="S33" s="53"/>
      <c r="T33" s="78"/>
      <c r="U33" s="78"/>
      <c r="V33" s="53"/>
      <c r="W33" s="79"/>
      <c r="X33" s="53"/>
      <c r="Y33" s="80"/>
      <c r="Z33" s="53"/>
      <c r="AA33" s="79"/>
      <c r="AB33" s="81"/>
      <c r="AC33" s="81"/>
      <c r="AD33" s="79"/>
      <c r="AE33" s="79"/>
      <c r="AF33" s="79"/>
      <c r="AG33" s="79"/>
      <c r="AH33" s="53"/>
      <c r="AI33" s="53"/>
      <c r="AJ33" s="53"/>
    </row>
    <row r="34" ht="15.75" customHeight="1">
      <c r="A34" s="82" t="s">
        <v>35</v>
      </c>
      <c r="B34" s="83"/>
      <c r="C34" s="84"/>
      <c r="D34" s="82"/>
      <c r="E34" s="85"/>
      <c r="F34" s="84"/>
      <c r="G34" s="84"/>
      <c r="H34" s="86"/>
      <c r="I34" s="82"/>
      <c r="J34" s="82"/>
      <c r="K34" s="82"/>
      <c r="L34" s="82"/>
      <c r="M34" s="86"/>
      <c r="N34" s="86"/>
      <c r="O34" s="82"/>
      <c r="P34" s="86"/>
      <c r="Q34" s="86"/>
      <c r="R34" s="86"/>
      <c r="S34" s="82"/>
      <c r="T34" s="86"/>
      <c r="U34" s="86"/>
      <c r="V34" s="82"/>
      <c r="W34" s="87"/>
      <c r="X34" s="82"/>
      <c r="Y34" s="88"/>
      <c r="Z34" s="82"/>
      <c r="AA34" s="87"/>
      <c r="AB34" s="89"/>
      <c r="AC34" s="89"/>
      <c r="AD34" s="87"/>
      <c r="AE34" s="87"/>
      <c r="AF34" s="87"/>
      <c r="AG34" s="87"/>
      <c r="AH34" s="82"/>
      <c r="AI34" s="82"/>
      <c r="AJ34" s="82"/>
    </row>
    <row r="35" ht="15.75" customHeight="1">
      <c r="A35" s="53"/>
      <c r="B35" s="78"/>
      <c r="C35" s="53"/>
      <c r="D35" s="53"/>
      <c r="E35" s="53"/>
      <c r="F35" s="53"/>
      <c r="G35" s="53"/>
      <c r="H35" s="78"/>
      <c r="I35" s="53"/>
      <c r="J35" s="53"/>
      <c r="K35" s="53"/>
      <c r="L35" s="53"/>
      <c r="M35" s="78"/>
      <c r="N35" s="78"/>
      <c r="O35" s="53"/>
      <c r="P35" s="78"/>
      <c r="Q35" s="78"/>
      <c r="R35" s="78"/>
      <c r="S35" s="53"/>
      <c r="T35" s="78"/>
      <c r="U35" s="78"/>
      <c r="V35" s="53"/>
      <c r="W35" s="53"/>
      <c r="X35" s="53"/>
      <c r="Y35" s="78"/>
      <c r="Z35" s="53"/>
      <c r="AA35" s="53"/>
      <c r="AB35" s="90"/>
      <c r="AC35" s="90"/>
      <c r="AD35" s="53"/>
      <c r="AE35" s="53"/>
      <c r="AF35" s="53"/>
      <c r="AG35" s="53"/>
      <c r="AH35" s="53"/>
      <c r="AI35" s="53"/>
      <c r="AJ35" s="53"/>
    </row>
    <row r="36" ht="15.75" customHeight="1">
      <c r="A36" s="53"/>
      <c r="B36" s="53"/>
      <c r="C36" s="53"/>
      <c r="D36" s="53"/>
      <c r="E36" s="53"/>
      <c r="F36" s="53"/>
      <c r="G36" s="53"/>
      <c r="H36" s="78"/>
      <c r="I36" s="53"/>
      <c r="J36" s="53"/>
      <c r="K36" s="53"/>
      <c r="L36" s="53"/>
      <c r="M36" s="78"/>
      <c r="N36" s="78"/>
      <c r="O36" s="53"/>
      <c r="P36" s="78"/>
      <c r="Q36" s="78"/>
      <c r="R36" s="78"/>
      <c r="S36" s="53"/>
      <c r="T36" s="78"/>
      <c r="U36" s="78"/>
      <c r="V36" s="53"/>
      <c r="W36" s="53"/>
      <c r="X36" s="53"/>
      <c r="Y36" s="78"/>
      <c r="Z36" s="53"/>
      <c r="AA36" s="53"/>
      <c r="AB36" s="90"/>
      <c r="AC36" s="90"/>
      <c r="AD36" s="53"/>
      <c r="AE36" s="53"/>
      <c r="AF36" s="53"/>
      <c r="AG36" s="53"/>
      <c r="AH36" s="53"/>
      <c r="AI36" s="53"/>
      <c r="AJ36" s="53"/>
    </row>
    <row r="37" ht="15.75" customHeight="1">
      <c r="A37" s="53"/>
      <c r="B37" s="78"/>
      <c r="C37" s="53"/>
      <c r="D37" s="53"/>
      <c r="E37" s="53"/>
      <c r="F37" s="53"/>
      <c r="G37" s="53"/>
      <c r="H37" s="78"/>
      <c r="I37" s="53"/>
      <c r="J37" s="53"/>
      <c r="K37" s="53"/>
      <c r="L37" s="53"/>
      <c r="M37" s="78"/>
      <c r="N37" s="78"/>
      <c r="O37" s="53"/>
      <c r="P37" s="78"/>
      <c r="Q37" s="78"/>
      <c r="R37" s="78"/>
      <c r="S37" s="53"/>
      <c r="T37" s="78"/>
      <c r="U37" s="78"/>
      <c r="V37" s="53"/>
      <c r="W37" s="53"/>
      <c r="X37" s="53"/>
      <c r="Y37" s="78"/>
      <c r="Z37" s="53"/>
      <c r="AA37" s="53"/>
      <c r="AB37" s="90"/>
      <c r="AC37" s="90"/>
      <c r="AD37" s="53"/>
      <c r="AE37" s="53"/>
      <c r="AF37" s="53"/>
      <c r="AG37" s="53"/>
      <c r="AH37" s="53"/>
      <c r="AI37" s="53"/>
      <c r="AJ37" s="53"/>
    </row>
    <row r="38" ht="15.75" customHeight="1">
      <c r="A38" s="53"/>
      <c r="B38" s="78"/>
      <c r="C38" s="53"/>
      <c r="D38" s="53"/>
      <c r="E38" s="53"/>
      <c r="F38" s="53"/>
      <c r="G38" s="53"/>
      <c r="H38" s="78"/>
      <c r="I38" s="53"/>
      <c r="J38" s="53"/>
      <c r="K38" s="53"/>
      <c r="L38" s="53"/>
      <c r="M38" s="78"/>
      <c r="N38" s="78"/>
      <c r="O38" s="53"/>
      <c r="P38" s="78"/>
      <c r="Q38" s="78"/>
      <c r="R38" s="78"/>
      <c r="S38" s="53"/>
      <c r="T38" s="78"/>
      <c r="U38" s="78"/>
      <c r="V38" s="53"/>
      <c r="W38" s="53"/>
      <c r="X38" s="53"/>
      <c r="Y38" s="78"/>
      <c r="Z38" s="53"/>
      <c r="AA38" s="53"/>
      <c r="AB38" s="90"/>
      <c r="AC38" s="90"/>
      <c r="AD38" s="53"/>
      <c r="AE38" s="53"/>
      <c r="AF38" s="53"/>
      <c r="AG38" s="53"/>
      <c r="AH38" s="53"/>
      <c r="AI38" s="53"/>
      <c r="AJ38" s="53"/>
    </row>
    <row r="39" ht="15.75" customHeight="1">
      <c r="A39" s="53"/>
      <c r="B39" s="78"/>
      <c r="C39" s="53"/>
      <c r="D39" s="53"/>
      <c r="E39" s="53"/>
      <c r="F39" s="53"/>
      <c r="G39" s="53"/>
      <c r="H39" s="78"/>
      <c r="I39" s="53"/>
      <c r="J39" s="53"/>
      <c r="K39" s="53"/>
      <c r="L39" s="53"/>
      <c r="M39" s="78"/>
      <c r="N39" s="78"/>
      <c r="O39" s="53"/>
      <c r="P39" s="78"/>
      <c r="Q39" s="78"/>
      <c r="R39" s="78"/>
      <c r="S39" s="53"/>
      <c r="T39" s="78"/>
      <c r="U39" s="78"/>
      <c r="V39" s="53"/>
      <c r="W39" s="53"/>
      <c r="X39" s="53"/>
      <c r="Y39" s="78"/>
      <c r="Z39" s="53"/>
      <c r="AA39" s="53"/>
      <c r="AB39" s="90"/>
      <c r="AC39" s="90"/>
      <c r="AD39" s="53"/>
      <c r="AE39" s="53"/>
      <c r="AF39" s="53"/>
      <c r="AG39" s="53"/>
      <c r="AH39" s="53"/>
      <c r="AI39" s="53"/>
      <c r="AJ39" s="53"/>
    </row>
    <row r="40" ht="15.75" customHeight="1">
      <c r="A40" s="53"/>
      <c r="B40" s="78"/>
      <c r="C40" s="53"/>
      <c r="D40" s="53"/>
      <c r="E40" s="53"/>
      <c r="F40" s="53"/>
      <c r="G40" s="53"/>
      <c r="H40" s="78"/>
      <c r="I40" s="53"/>
      <c r="J40" s="53"/>
      <c r="K40" s="53"/>
      <c r="L40" s="53"/>
      <c r="M40" s="78"/>
      <c r="N40" s="78"/>
      <c r="O40" s="53"/>
      <c r="P40" s="78"/>
      <c r="Q40" s="78"/>
      <c r="R40" s="78"/>
      <c r="S40" s="53"/>
      <c r="T40" s="78"/>
      <c r="U40" s="78"/>
      <c r="V40" s="53"/>
      <c r="W40" s="53"/>
      <c r="X40" s="53"/>
      <c r="Y40" s="78"/>
      <c r="Z40" s="53"/>
      <c r="AA40" s="53"/>
      <c r="AB40" s="90"/>
      <c r="AC40" s="90"/>
      <c r="AD40" s="53"/>
      <c r="AE40" s="53"/>
      <c r="AF40" s="53"/>
      <c r="AG40" s="53"/>
      <c r="AH40" s="53"/>
      <c r="AI40" s="53"/>
      <c r="AJ40" s="53"/>
    </row>
    <row r="41" ht="15.75" customHeight="1">
      <c r="A41" s="53"/>
      <c r="B41" s="78"/>
      <c r="C41" s="53"/>
      <c r="D41" s="53"/>
      <c r="E41" s="53"/>
      <c r="F41" s="53"/>
      <c r="G41" s="53"/>
      <c r="H41" s="78"/>
      <c r="I41" s="53"/>
      <c r="J41" s="53"/>
      <c r="K41" s="53"/>
      <c r="L41" s="53"/>
      <c r="M41" s="78"/>
      <c r="N41" s="78"/>
      <c r="O41" s="53"/>
      <c r="P41" s="78"/>
      <c r="Q41" s="78"/>
      <c r="R41" s="78"/>
      <c r="S41" s="53"/>
      <c r="T41" s="78"/>
      <c r="U41" s="78"/>
      <c r="V41" s="53"/>
      <c r="W41" s="53"/>
      <c r="X41" s="53"/>
      <c r="Y41" s="78"/>
      <c r="Z41" s="53"/>
      <c r="AA41" s="53"/>
      <c r="AB41" s="90"/>
      <c r="AC41" s="90"/>
      <c r="AD41" s="53"/>
      <c r="AE41" s="53"/>
      <c r="AF41" s="53"/>
      <c r="AG41" s="53"/>
      <c r="AH41" s="53"/>
      <c r="AI41" s="53"/>
      <c r="AJ41" s="53"/>
    </row>
    <row r="42" ht="15.75" customHeight="1">
      <c r="A42" s="53"/>
      <c r="B42" s="78"/>
      <c r="C42" s="53"/>
      <c r="D42" s="53"/>
      <c r="E42" s="53"/>
      <c r="F42" s="53"/>
      <c r="G42" s="53"/>
      <c r="H42" s="78"/>
      <c r="I42" s="53"/>
      <c r="J42" s="53"/>
      <c r="K42" s="53"/>
      <c r="L42" s="53"/>
      <c r="M42" s="78"/>
      <c r="N42" s="78"/>
      <c r="O42" s="53"/>
      <c r="P42" s="78"/>
      <c r="Q42" s="78"/>
      <c r="R42" s="78"/>
      <c r="S42" s="53"/>
      <c r="T42" s="78"/>
      <c r="U42" s="78"/>
      <c r="V42" s="53"/>
      <c r="W42" s="53"/>
      <c r="X42" s="53"/>
      <c r="Y42" s="78"/>
      <c r="Z42" s="53"/>
      <c r="AA42" s="53"/>
      <c r="AB42" s="90"/>
      <c r="AC42" s="90"/>
      <c r="AD42" s="53"/>
      <c r="AE42" s="53"/>
      <c r="AF42" s="53"/>
      <c r="AG42" s="53"/>
      <c r="AH42" s="53"/>
      <c r="AI42" s="53"/>
      <c r="AJ42" s="53"/>
    </row>
    <row r="43" ht="15.75" customHeight="1">
      <c r="A43" s="53"/>
      <c r="B43" s="78"/>
      <c r="C43" s="53"/>
      <c r="D43" s="53"/>
      <c r="E43" s="53"/>
      <c r="F43" s="53"/>
      <c r="G43" s="53"/>
      <c r="H43" s="78"/>
      <c r="I43" s="53"/>
      <c r="J43" s="53"/>
      <c r="K43" s="53"/>
      <c r="L43" s="53"/>
      <c r="M43" s="78"/>
      <c r="N43" s="78"/>
      <c r="O43" s="53"/>
      <c r="P43" s="78"/>
      <c r="Q43" s="78"/>
      <c r="R43" s="78"/>
      <c r="S43" s="53"/>
      <c r="T43" s="78"/>
      <c r="U43" s="78"/>
      <c r="V43" s="53"/>
      <c r="W43" s="53"/>
      <c r="X43" s="53"/>
      <c r="Y43" s="78"/>
      <c r="Z43" s="53"/>
      <c r="AA43" s="53"/>
      <c r="AB43" s="90"/>
      <c r="AC43" s="90"/>
      <c r="AD43" s="53"/>
      <c r="AE43" s="53"/>
      <c r="AF43" s="53"/>
      <c r="AG43" s="53"/>
      <c r="AH43" s="53"/>
      <c r="AI43" s="53"/>
      <c r="AJ43" s="53"/>
    </row>
    <row r="44" ht="15.75" customHeight="1">
      <c r="A44" s="53"/>
      <c r="B44" s="78"/>
      <c r="C44" s="53"/>
      <c r="D44" s="53"/>
      <c r="E44" s="53"/>
      <c r="F44" s="53"/>
      <c r="G44" s="53"/>
      <c r="H44" s="78"/>
      <c r="I44" s="53"/>
      <c r="J44" s="53"/>
      <c r="K44" s="53"/>
      <c r="L44" s="53"/>
      <c r="M44" s="78"/>
      <c r="N44" s="78"/>
      <c r="O44" s="53"/>
      <c r="P44" s="78"/>
      <c r="Q44" s="78"/>
      <c r="R44" s="78"/>
      <c r="S44" s="53"/>
      <c r="T44" s="78"/>
      <c r="U44" s="78"/>
      <c r="V44" s="53"/>
      <c r="W44" s="53"/>
      <c r="X44" s="53"/>
      <c r="Y44" s="78"/>
      <c r="Z44" s="53"/>
      <c r="AA44" s="53"/>
      <c r="AB44" s="90"/>
      <c r="AC44" s="90"/>
      <c r="AD44" s="53"/>
      <c r="AE44" s="53"/>
      <c r="AF44" s="53"/>
      <c r="AG44" s="53"/>
      <c r="AH44" s="53"/>
      <c r="AI44" s="53"/>
      <c r="AJ44" s="53"/>
    </row>
    <row r="45" ht="15.75" customHeight="1">
      <c r="A45" s="53"/>
      <c r="B45" s="78"/>
      <c r="C45" s="53"/>
      <c r="D45" s="53"/>
      <c r="E45" s="53"/>
      <c r="F45" s="53"/>
      <c r="G45" s="53"/>
      <c r="H45" s="78"/>
      <c r="I45" s="53"/>
      <c r="J45" s="53"/>
      <c r="K45" s="53"/>
      <c r="L45" s="53"/>
      <c r="M45" s="78"/>
      <c r="N45" s="78"/>
      <c r="O45" s="53"/>
      <c r="P45" s="78"/>
      <c r="Q45" s="78"/>
      <c r="R45" s="78"/>
      <c r="S45" s="53"/>
      <c r="T45" s="78"/>
      <c r="U45" s="78"/>
      <c r="V45" s="53"/>
      <c r="W45" s="53"/>
      <c r="X45" s="53"/>
      <c r="Y45" s="78"/>
      <c r="Z45" s="53"/>
      <c r="AA45" s="53"/>
      <c r="AB45" s="90"/>
      <c r="AC45" s="90"/>
      <c r="AD45" s="53"/>
      <c r="AE45" s="53"/>
      <c r="AF45" s="53"/>
      <c r="AG45" s="53"/>
      <c r="AH45" s="53"/>
      <c r="AI45" s="53"/>
      <c r="AJ45" s="53"/>
    </row>
    <row r="46" ht="15.75" customHeight="1">
      <c r="A46" s="53"/>
      <c r="B46" s="78"/>
      <c r="C46" s="53"/>
      <c r="D46" s="53"/>
      <c r="E46" s="53"/>
      <c r="F46" s="53"/>
      <c r="G46" s="53"/>
      <c r="H46" s="78"/>
      <c r="I46" s="53"/>
      <c r="J46" s="53"/>
      <c r="K46" s="53"/>
      <c r="L46" s="53"/>
      <c r="M46" s="78"/>
      <c r="N46" s="78"/>
      <c r="O46" s="53"/>
      <c r="P46" s="78"/>
      <c r="Q46" s="78"/>
      <c r="R46" s="78"/>
      <c r="S46" s="53"/>
      <c r="T46" s="78"/>
      <c r="U46" s="78"/>
      <c r="V46" s="53"/>
      <c r="W46" s="53"/>
      <c r="X46" s="53"/>
      <c r="Y46" s="78"/>
      <c r="Z46" s="53"/>
      <c r="AA46" s="53"/>
      <c r="AB46" s="90"/>
      <c r="AC46" s="90"/>
      <c r="AD46" s="53"/>
      <c r="AE46" s="53"/>
      <c r="AF46" s="53"/>
      <c r="AG46" s="53"/>
      <c r="AH46" s="53"/>
      <c r="AI46" s="53"/>
      <c r="AJ46" s="53"/>
    </row>
    <row r="47" ht="15.75" customHeight="1">
      <c r="A47" s="53"/>
      <c r="B47" s="78"/>
      <c r="C47" s="53"/>
      <c r="D47" s="53"/>
      <c r="E47" s="53"/>
      <c r="F47" s="53"/>
      <c r="G47" s="53"/>
      <c r="H47" s="78"/>
      <c r="I47" s="53"/>
      <c r="J47" s="53"/>
      <c r="K47" s="53"/>
      <c r="L47" s="53"/>
      <c r="M47" s="78"/>
      <c r="N47" s="78"/>
      <c r="O47" s="53"/>
      <c r="P47" s="78"/>
      <c r="Q47" s="78"/>
      <c r="R47" s="78"/>
      <c r="S47" s="53"/>
      <c r="T47" s="78"/>
      <c r="U47" s="78"/>
      <c r="V47" s="53"/>
      <c r="W47" s="53"/>
      <c r="X47" s="53"/>
      <c r="Y47" s="78"/>
      <c r="Z47" s="53"/>
      <c r="AA47" s="53"/>
      <c r="AB47" s="90"/>
      <c r="AC47" s="90"/>
      <c r="AD47" s="53"/>
      <c r="AE47" s="53"/>
      <c r="AF47" s="53"/>
      <c r="AG47" s="53"/>
      <c r="AH47" s="53"/>
      <c r="AI47" s="53"/>
      <c r="AJ47" s="53"/>
    </row>
    <row r="48" ht="15.75" customHeight="1">
      <c r="A48" s="53"/>
      <c r="B48" s="78"/>
      <c r="C48" s="53"/>
      <c r="D48" s="53"/>
      <c r="E48" s="53"/>
      <c r="F48" s="53"/>
      <c r="G48" s="53"/>
      <c r="H48" s="78"/>
      <c r="I48" s="53"/>
      <c r="J48" s="53"/>
      <c r="K48" s="53"/>
      <c r="L48" s="53"/>
      <c r="M48" s="78"/>
      <c r="N48" s="78"/>
      <c r="O48" s="53"/>
      <c r="P48" s="78"/>
      <c r="Q48" s="78"/>
      <c r="R48" s="78"/>
      <c r="S48" s="53"/>
      <c r="T48" s="78"/>
      <c r="U48" s="78"/>
      <c r="V48" s="53"/>
      <c r="W48" s="53"/>
      <c r="X48" s="53"/>
      <c r="Y48" s="78"/>
      <c r="Z48" s="53"/>
      <c r="AA48" s="53"/>
      <c r="AB48" s="90"/>
      <c r="AC48" s="90"/>
      <c r="AD48" s="53"/>
      <c r="AE48" s="53"/>
      <c r="AF48" s="53"/>
      <c r="AG48" s="53"/>
      <c r="AH48" s="53"/>
      <c r="AI48" s="53"/>
      <c r="AJ48" s="53"/>
    </row>
    <row r="49" ht="15.75" customHeight="1">
      <c r="A49" s="53"/>
      <c r="B49" s="78"/>
      <c r="C49" s="53"/>
      <c r="D49" s="53"/>
      <c r="E49" s="53"/>
      <c r="F49" s="53"/>
      <c r="G49" s="53"/>
      <c r="H49" s="78"/>
      <c r="I49" s="53"/>
      <c r="J49" s="53"/>
      <c r="K49" s="53"/>
      <c r="L49" s="53"/>
      <c r="M49" s="78"/>
      <c r="N49" s="78"/>
      <c r="O49" s="53"/>
      <c r="P49" s="78"/>
      <c r="Q49" s="78"/>
      <c r="R49" s="78"/>
      <c r="S49" s="53"/>
      <c r="T49" s="78"/>
      <c r="U49" s="78"/>
      <c r="V49" s="53"/>
      <c r="W49" s="53"/>
      <c r="X49" s="53"/>
      <c r="Y49" s="78"/>
      <c r="Z49" s="53"/>
      <c r="AA49" s="53"/>
      <c r="AB49" s="90"/>
      <c r="AC49" s="90"/>
      <c r="AD49" s="53"/>
      <c r="AE49" s="53"/>
      <c r="AF49" s="53"/>
      <c r="AG49" s="53"/>
      <c r="AH49" s="53"/>
      <c r="AI49" s="53"/>
      <c r="AJ49" s="53"/>
    </row>
    <row r="50" ht="15.75" customHeight="1">
      <c r="A50" s="53"/>
      <c r="B50" s="78"/>
      <c r="C50" s="53"/>
      <c r="D50" s="53"/>
      <c r="E50" s="53"/>
      <c r="F50" s="53"/>
      <c r="G50" s="53"/>
      <c r="H50" s="78"/>
      <c r="I50" s="53"/>
      <c r="J50" s="53"/>
      <c r="K50" s="53"/>
      <c r="L50" s="53"/>
      <c r="M50" s="78"/>
      <c r="N50" s="78"/>
      <c r="O50" s="53"/>
      <c r="P50" s="78"/>
      <c r="Q50" s="78"/>
      <c r="R50" s="78"/>
      <c r="S50" s="53"/>
      <c r="T50" s="78"/>
      <c r="U50" s="78"/>
      <c r="V50" s="53"/>
      <c r="W50" s="53"/>
      <c r="X50" s="53"/>
      <c r="Y50" s="78"/>
      <c r="Z50" s="53"/>
      <c r="AA50" s="53"/>
      <c r="AB50" s="90"/>
      <c r="AC50" s="90"/>
      <c r="AD50" s="53"/>
      <c r="AE50" s="53"/>
      <c r="AF50" s="53"/>
      <c r="AG50" s="53"/>
      <c r="AH50" s="53"/>
      <c r="AI50" s="53"/>
      <c r="AJ50" s="53"/>
    </row>
    <row r="51" ht="15.75" customHeight="1">
      <c r="A51" s="53"/>
      <c r="B51" s="78"/>
      <c r="C51" s="53"/>
      <c r="D51" s="53"/>
      <c r="E51" s="53"/>
      <c r="F51" s="53"/>
      <c r="G51" s="53"/>
      <c r="H51" s="78"/>
      <c r="I51" s="53"/>
      <c r="J51" s="53"/>
      <c r="K51" s="53"/>
      <c r="L51" s="53"/>
      <c r="M51" s="78"/>
      <c r="N51" s="78"/>
      <c r="O51" s="53"/>
      <c r="P51" s="78"/>
      <c r="Q51" s="78"/>
      <c r="R51" s="78"/>
      <c r="S51" s="53"/>
      <c r="T51" s="78"/>
      <c r="U51" s="78"/>
      <c r="V51" s="53"/>
      <c r="W51" s="53"/>
      <c r="X51" s="53"/>
      <c r="Y51" s="78"/>
      <c r="Z51" s="53"/>
      <c r="AA51" s="53"/>
      <c r="AB51" s="90"/>
      <c r="AC51" s="90"/>
      <c r="AD51" s="53"/>
      <c r="AE51" s="53"/>
      <c r="AF51" s="53"/>
      <c r="AG51" s="53"/>
      <c r="AH51" s="53"/>
      <c r="AI51" s="53"/>
      <c r="AJ51" s="53"/>
    </row>
    <row r="52" ht="15.75" customHeight="1">
      <c r="A52" s="53"/>
      <c r="B52" s="78"/>
      <c r="C52" s="53"/>
      <c r="D52" s="53"/>
      <c r="E52" s="53"/>
      <c r="F52" s="53"/>
      <c r="G52" s="53"/>
      <c r="H52" s="78"/>
      <c r="I52" s="53"/>
      <c r="J52" s="53"/>
      <c r="K52" s="53"/>
      <c r="L52" s="53"/>
      <c r="M52" s="78"/>
      <c r="N52" s="78"/>
      <c r="O52" s="53"/>
      <c r="P52" s="78"/>
      <c r="Q52" s="78"/>
      <c r="R52" s="78"/>
      <c r="S52" s="53"/>
      <c r="T52" s="78"/>
      <c r="U52" s="78"/>
      <c r="V52" s="53"/>
      <c r="W52" s="53"/>
      <c r="X52" s="53"/>
      <c r="Y52" s="78"/>
      <c r="Z52" s="53"/>
      <c r="AA52" s="53"/>
      <c r="AB52" s="90"/>
      <c r="AC52" s="90"/>
      <c r="AD52" s="53"/>
      <c r="AE52" s="53"/>
      <c r="AF52" s="53"/>
      <c r="AG52" s="53"/>
      <c r="AH52" s="53"/>
      <c r="AI52" s="53"/>
      <c r="AJ52" s="53"/>
    </row>
    <row r="53" ht="15.75" customHeight="1">
      <c r="A53" s="53"/>
      <c r="B53" s="78"/>
      <c r="C53" s="53"/>
      <c r="D53" s="53"/>
      <c r="E53" s="53"/>
      <c r="F53" s="53"/>
      <c r="G53" s="53"/>
      <c r="H53" s="78"/>
      <c r="I53" s="53"/>
      <c r="J53" s="53"/>
      <c r="K53" s="53"/>
      <c r="L53" s="53"/>
      <c r="M53" s="78"/>
      <c r="N53" s="78"/>
      <c r="O53" s="53"/>
      <c r="P53" s="78"/>
      <c r="Q53" s="78"/>
      <c r="R53" s="78"/>
      <c r="S53" s="53"/>
      <c r="T53" s="78"/>
      <c r="U53" s="78"/>
      <c r="V53" s="53"/>
      <c r="W53" s="53"/>
      <c r="X53" s="53"/>
      <c r="Y53" s="78"/>
      <c r="Z53" s="53"/>
      <c r="AA53" s="53"/>
      <c r="AB53" s="90"/>
      <c r="AC53" s="90"/>
      <c r="AD53" s="53"/>
      <c r="AE53" s="53"/>
      <c r="AF53" s="53"/>
      <c r="AG53" s="53"/>
      <c r="AH53" s="53"/>
      <c r="AI53" s="53"/>
      <c r="AJ53" s="53"/>
    </row>
    <row r="54" ht="15.75" customHeight="1">
      <c r="A54" s="53"/>
      <c r="B54" s="78"/>
      <c r="C54" s="53"/>
      <c r="D54" s="53"/>
      <c r="E54" s="53"/>
      <c r="F54" s="53"/>
      <c r="G54" s="53"/>
      <c r="H54" s="78"/>
      <c r="I54" s="53"/>
      <c r="J54" s="53"/>
      <c r="K54" s="53"/>
      <c r="L54" s="53"/>
      <c r="M54" s="78"/>
      <c r="N54" s="78"/>
      <c r="O54" s="53"/>
      <c r="P54" s="78"/>
      <c r="Q54" s="78"/>
      <c r="R54" s="78"/>
      <c r="S54" s="53"/>
      <c r="T54" s="78"/>
      <c r="U54" s="78"/>
      <c r="V54" s="53"/>
      <c r="W54" s="53"/>
      <c r="X54" s="53"/>
      <c r="Y54" s="78"/>
      <c r="Z54" s="53"/>
      <c r="AA54" s="53"/>
      <c r="AB54" s="90"/>
      <c r="AC54" s="90"/>
      <c r="AD54" s="53"/>
      <c r="AE54" s="53"/>
      <c r="AF54" s="53"/>
      <c r="AG54" s="53"/>
      <c r="AH54" s="53"/>
      <c r="AI54" s="53"/>
      <c r="AJ54" s="53"/>
    </row>
    <row r="55" ht="15.75" customHeight="1">
      <c r="A55" s="53"/>
      <c r="B55" s="78"/>
      <c r="C55" s="53"/>
      <c r="D55" s="53"/>
      <c r="E55" s="53"/>
      <c r="F55" s="53"/>
      <c r="G55" s="53"/>
      <c r="H55" s="78"/>
      <c r="I55" s="53"/>
      <c r="J55" s="53"/>
      <c r="K55" s="53"/>
      <c r="L55" s="53"/>
      <c r="M55" s="78"/>
      <c r="N55" s="78"/>
      <c r="O55" s="53"/>
      <c r="P55" s="78"/>
      <c r="Q55" s="78"/>
      <c r="R55" s="78"/>
      <c r="S55" s="53"/>
      <c r="T55" s="78"/>
      <c r="U55" s="78"/>
      <c r="V55" s="53"/>
      <c r="W55" s="53"/>
      <c r="X55" s="53"/>
      <c r="Y55" s="78"/>
      <c r="Z55" s="53"/>
      <c r="AA55" s="53"/>
      <c r="AB55" s="90"/>
      <c r="AC55" s="90"/>
      <c r="AD55" s="53"/>
      <c r="AE55" s="53"/>
      <c r="AF55" s="53"/>
      <c r="AG55" s="53"/>
      <c r="AH55" s="53"/>
      <c r="AI55" s="53"/>
      <c r="AJ55" s="53"/>
    </row>
    <row r="56" ht="15.75" customHeight="1">
      <c r="A56" s="53"/>
      <c r="B56" s="78"/>
      <c r="C56" s="53"/>
      <c r="D56" s="53"/>
      <c r="E56" s="53"/>
      <c r="F56" s="53"/>
      <c r="G56" s="53"/>
      <c r="H56" s="78"/>
      <c r="I56" s="53"/>
      <c r="J56" s="53"/>
      <c r="K56" s="53"/>
      <c r="L56" s="53"/>
      <c r="M56" s="78"/>
      <c r="N56" s="78"/>
      <c r="O56" s="53"/>
      <c r="P56" s="78"/>
      <c r="Q56" s="78"/>
      <c r="R56" s="78"/>
      <c r="S56" s="53"/>
      <c r="T56" s="78"/>
      <c r="U56" s="78"/>
      <c r="V56" s="53"/>
      <c r="W56" s="53"/>
      <c r="X56" s="53"/>
      <c r="Y56" s="78"/>
      <c r="Z56" s="53"/>
      <c r="AA56" s="53"/>
      <c r="AB56" s="90"/>
      <c r="AC56" s="90"/>
      <c r="AD56" s="53"/>
      <c r="AE56" s="53"/>
      <c r="AF56" s="53"/>
      <c r="AG56" s="53"/>
      <c r="AH56" s="53"/>
      <c r="AI56" s="53"/>
      <c r="AJ56" s="53"/>
    </row>
    <row r="57" ht="15.75" customHeight="1">
      <c r="A57" s="53"/>
      <c r="B57" s="78"/>
      <c r="C57" s="53"/>
      <c r="D57" s="53"/>
      <c r="E57" s="53"/>
      <c r="F57" s="53"/>
      <c r="G57" s="53"/>
      <c r="H57" s="78"/>
      <c r="I57" s="53"/>
      <c r="J57" s="53"/>
      <c r="K57" s="53"/>
      <c r="L57" s="53"/>
      <c r="M57" s="78"/>
      <c r="N57" s="78"/>
      <c r="O57" s="53"/>
      <c r="P57" s="78"/>
      <c r="Q57" s="78"/>
      <c r="R57" s="78"/>
      <c r="S57" s="53"/>
      <c r="T57" s="78"/>
      <c r="U57" s="78"/>
      <c r="V57" s="53"/>
      <c r="W57" s="53"/>
      <c r="X57" s="53"/>
      <c r="Y57" s="78"/>
      <c r="Z57" s="53"/>
      <c r="AA57" s="53"/>
      <c r="AB57" s="90"/>
      <c r="AC57" s="90"/>
      <c r="AD57" s="53"/>
      <c r="AE57" s="53"/>
      <c r="AF57" s="53"/>
      <c r="AG57" s="53"/>
      <c r="AH57" s="53"/>
      <c r="AI57" s="53"/>
      <c r="AJ57" s="53"/>
    </row>
    <row r="58" ht="15.75" customHeight="1">
      <c r="A58" s="53"/>
      <c r="B58" s="78"/>
      <c r="C58" s="53"/>
      <c r="D58" s="53"/>
      <c r="E58" s="53"/>
      <c r="F58" s="53"/>
      <c r="G58" s="53"/>
      <c r="H58" s="78"/>
      <c r="I58" s="53"/>
      <c r="J58" s="53"/>
      <c r="K58" s="53"/>
      <c r="L58" s="53"/>
      <c r="M58" s="78"/>
      <c r="N58" s="78"/>
      <c r="O58" s="53"/>
      <c r="P58" s="78"/>
      <c r="Q58" s="78"/>
      <c r="R58" s="78"/>
      <c r="S58" s="53"/>
      <c r="T58" s="78"/>
      <c r="U58" s="78"/>
      <c r="V58" s="53"/>
      <c r="W58" s="53"/>
      <c r="X58" s="53"/>
      <c r="Y58" s="78"/>
      <c r="Z58" s="53"/>
      <c r="AA58" s="53"/>
      <c r="AB58" s="90"/>
      <c r="AC58" s="90"/>
      <c r="AD58" s="53"/>
      <c r="AE58" s="53"/>
      <c r="AF58" s="53"/>
      <c r="AG58" s="53"/>
      <c r="AH58" s="53"/>
      <c r="AI58" s="53"/>
      <c r="AJ58" s="53"/>
    </row>
    <row r="59" ht="15.75" customHeight="1">
      <c r="A59" s="53"/>
      <c r="B59" s="78"/>
      <c r="C59" s="53"/>
      <c r="D59" s="53"/>
      <c r="E59" s="53"/>
      <c r="F59" s="53"/>
      <c r="G59" s="53"/>
      <c r="H59" s="78"/>
      <c r="I59" s="53"/>
      <c r="J59" s="53"/>
      <c r="K59" s="53"/>
      <c r="L59" s="53"/>
      <c r="M59" s="78"/>
      <c r="N59" s="78"/>
      <c r="O59" s="53"/>
      <c r="P59" s="78"/>
      <c r="Q59" s="78"/>
      <c r="R59" s="78"/>
      <c r="S59" s="53"/>
      <c r="T59" s="78"/>
      <c r="U59" s="78"/>
      <c r="V59" s="53"/>
      <c r="W59" s="53"/>
      <c r="X59" s="53"/>
      <c r="Y59" s="78"/>
      <c r="Z59" s="53"/>
      <c r="AA59" s="53"/>
      <c r="AB59" s="90"/>
      <c r="AC59" s="90"/>
      <c r="AD59" s="53"/>
      <c r="AE59" s="53"/>
      <c r="AF59" s="53"/>
      <c r="AG59" s="53"/>
      <c r="AH59" s="53"/>
      <c r="AI59" s="53"/>
      <c r="AJ59" s="53"/>
    </row>
    <row r="60" ht="15.75" customHeight="1">
      <c r="A60" s="53"/>
      <c r="B60" s="78"/>
      <c r="C60" s="53"/>
      <c r="D60" s="53"/>
      <c r="E60" s="53"/>
      <c r="F60" s="53"/>
      <c r="G60" s="53"/>
      <c r="H60" s="78"/>
      <c r="I60" s="53"/>
      <c r="J60" s="53"/>
      <c r="K60" s="53"/>
      <c r="L60" s="53"/>
      <c r="M60" s="78"/>
      <c r="N60" s="78"/>
      <c r="O60" s="53"/>
      <c r="P60" s="78"/>
      <c r="Q60" s="78"/>
      <c r="R60" s="78"/>
      <c r="S60" s="53"/>
      <c r="T60" s="78"/>
      <c r="U60" s="78"/>
      <c r="V60" s="53"/>
      <c r="W60" s="53"/>
      <c r="X60" s="53"/>
      <c r="Y60" s="78"/>
      <c r="Z60" s="53"/>
      <c r="AA60" s="53"/>
      <c r="AB60" s="90"/>
      <c r="AC60" s="90"/>
      <c r="AD60" s="53"/>
      <c r="AE60" s="53"/>
      <c r="AF60" s="53"/>
      <c r="AG60" s="53"/>
      <c r="AH60" s="53"/>
      <c r="AI60" s="53"/>
      <c r="AJ60" s="53"/>
    </row>
    <row r="61" ht="15.75" customHeight="1">
      <c r="A61" s="53"/>
      <c r="B61" s="78"/>
      <c r="C61" s="53"/>
      <c r="D61" s="53"/>
      <c r="E61" s="53"/>
      <c r="F61" s="53"/>
      <c r="G61" s="53"/>
      <c r="H61" s="78"/>
      <c r="I61" s="53"/>
      <c r="J61" s="53"/>
      <c r="K61" s="53"/>
      <c r="L61" s="53"/>
      <c r="M61" s="78"/>
      <c r="N61" s="78"/>
      <c r="O61" s="53"/>
      <c r="P61" s="78"/>
      <c r="Q61" s="78"/>
      <c r="R61" s="78"/>
      <c r="S61" s="53"/>
      <c r="T61" s="78"/>
      <c r="U61" s="78"/>
      <c r="V61" s="53"/>
      <c r="W61" s="53"/>
      <c r="X61" s="53"/>
      <c r="Y61" s="78"/>
      <c r="Z61" s="53"/>
      <c r="AA61" s="53"/>
      <c r="AB61" s="90"/>
      <c r="AC61" s="90"/>
      <c r="AD61" s="53"/>
      <c r="AE61" s="53"/>
      <c r="AF61" s="53"/>
      <c r="AG61" s="53"/>
      <c r="AH61" s="53"/>
      <c r="AI61" s="53"/>
      <c r="AJ61" s="53"/>
    </row>
    <row r="62" ht="15.75" customHeight="1">
      <c r="A62" s="53"/>
      <c r="B62" s="78"/>
      <c r="C62" s="53"/>
      <c r="D62" s="53"/>
      <c r="E62" s="53"/>
      <c r="F62" s="53"/>
      <c r="G62" s="53"/>
      <c r="H62" s="78"/>
      <c r="I62" s="53"/>
      <c r="J62" s="53"/>
      <c r="K62" s="53"/>
      <c r="L62" s="53"/>
      <c r="M62" s="78"/>
      <c r="N62" s="78"/>
      <c r="O62" s="53"/>
      <c r="P62" s="78"/>
      <c r="Q62" s="78"/>
      <c r="R62" s="78"/>
      <c r="S62" s="53"/>
      <c r="T62" s="78"/>
      <c r="U62" s="78"/>
      <c r="V62" s="53"/>
      <c r="W62" s="53"/>
      <c r="X62" s="53"/>
      <c r="Y62" s="78"/>
      <c r="Z62" s="53"/>
      <c r="AA62" s="53"/>
      <c r="AB62" s="90"/>
      <c r="AC62" s="90"/>
      <c r="AD62" s="53"/>
      <c r="AE62" s="53"/>
      <c r="AF62" s="53"/>
      <c r="AG62" s="53"/>
      <c r="AH62" s="53"/>
      <c r="AI62" s="53"/>
      <c r="AJ62" s="53"/>
    </row>
    <row r="63" ht="15.75" customHeight="1">
      <c r="A63" s="53"/>
      <c r="B63" s="78"/>
      <c r="C63" s="53"/>
      <c r="D63" s="53"/>
      <c r="E63" s="53"/>
      <c r="F63" s="53"/>
      <c r="G63" s="53"/>
      <c r="H63" s="78"/>
      <c r="I63" s="53"/>
      <c r="J63" s="53"/>
      <c r="K63" s="53"/>
      <c r="L63" s="53"/>
      <c r="M63" s="78"/>
      <c r="N63" s="78"/>
      <c r="O63" s="53"/>
      <c r="P63" s="78"/>
      <c r="Q63" s="78"/>
      <c r="R63" s="78"/>
      <c r="S63" s="53"/>
      <c r="T63" s="78"/>
      <c r="U63" s="78"/>
      <c r="V63" s="53"/>
      <c r="W63" s="53"/>
      <c r="X63" s="53"/>
      <c r="Y63" s="78"/>
      <c r="Z63" s="53"/>
      <c r="AA63" s="53"/>
      <c r="AB63" s="90"/>
      <c r="AC63" s="90"/>
      <c r="AD63" s="53"/>
      <c r="AE63" s="53"/>
      <c r="AF63" s="53"/>
      <c r="AG63" s="53"/>
      <c r="AH63" s="53"/>
      <c r="AI63" s="53"/>
      <c r="AJ63" s="53"/>
    </row>
    <row r="64" ht="15.75" customHeight="1">
      <c r="A64" s="53"/>
      <c r="B64" s="78"/>
      <c r="C64" s="53"/>
      <c r="D64" s="53"/>
      <c r="E64" s="53"/>
      <c r="F64" s="53"/>
      <c r="G64" s="53"/>
      <c r="H64" s="78"/>
      <c r="I64" s="53"/>
      <c r="J64" s="53"/>
      <c r="K64" s="53"/>
      <c r="L64" s="53"/>
      <c r="M64" s="78"/>
      <c r="N64" s="78"/>
      <c r="O64" s="53"/>
      <c r="P64" s="78"/>
      <c r="Q64" s="78"/>
      <c r="R64" s="78"/>
      <c r="S64" s="53"/>
      <c r="T64" s="78"/>
      <c r="U64" s="78"/>
      <c r="V64" s="53"/>
      <c r="W64" s="53"/>
      <c r="X64" s="53"/>
      <c r="Y64" s="78"/>
      <c r="Z64" s="53"/>
      <c r="AA64" s="53"/>
      <c r="AB64" s="90"/>
      <c r="AC64" s="90"/>
      <c r="AD64" s="53"/>
      <c r="AE64" s="53"/>
      <c r="AF64" s="53"/>
      <c r="AG64" s="53"/>
      <c r="AH64" s="53"/>
      <c r="AI64" s="53"/>
      <c r="AJ64" s="53"/>
    </row>
    <row r="65" ht="15.75" customHeight="1">
      <c r="A65" s="53"/>
      <c r="B65" s="78"/>
      <c r="C65" s="53"/>
      <c r="D65" s="53"/>
      <c r="E65" s="53"/>
      <c r="F65" s="53"/>
      <c r="G65" s="53"/>
      <c r="H65" s="78"/>
      <c r="I65" s="53"/>
      <c r="J65" s="53"/>
      <c r="K65" s="53"/>
      <c r="L65" s="53"/>
      <c r="M65" s="78"/>
      <c r="N65" s="78"/>
      <c r="O65" s="53"/>
      <c r="P65" s="78"/>
      <c r="Q65" s="78"/>
      <c r="R65" s="78"/>
      <c r="S65" s="53"/>
      <c r="T65" s="78"/>
      <c r="U65" s="78"/>
      <c r="V65" s="53"/>
      <c r="W65" s="53"/>
      <c r="X65" s="53"/>
      <c r="Y65" s="78"/>
      <c r="Z65" s="53"/>
      <c r="AA65" s="53"/>
      <c r="AB65" s="90"/>
      <c r="AC65" s="90"/>
      <c r="AD65" s="53"/>
      <c r="AE65" s="53"/>
      <c r="AF65" s="53"/>
      <c r="AG65" s="53"/>
      <c r="AH65" s="53"/>
      <c r="AI65" s="53"/>
      <c r="AJ65" s="53"/>
    </row>
    <row r="66" ht="15.75" customHeight="1">
      <c r="A66" s="53"/>
      <c r="B66" s="78"/>
      <c r="C66" s="53"/>
      <c r="D66" s="53"/>
      <c r="E66" s="53"/>
      <c r="F66" s="53"/>
      <c r="G66" s="53"/>
      <c r="H66" s="78"/>
      <c r="I66" s="53"/>
      <c r="J66" s="53"/>
      <c r="K66" s="53"/>
      <c r="L66" s="53"/>
      <c r="M66" s="78"/>
      <c r="N66" s="78"/>
      <c r="O66" s="53"/>
      <c r="P66" s="78"/>
      <c r="Q66" s="78"/>
      <c r="R66" s="78"/>
      <c r="S66" s="53"/>
      <c r="T66" s="78"/>
      <c r="U66" s="78"/>
      <c r="V66" s="53"/>
      <c r="W66" s="53"/>
      <c r="X66" s="53"/>
      <c r="Y66" s="78"/>
      <c r="Z66" s="53"/>
      <c r="AA66" s="53"/>
      <c r="AB66" s="90"/>
      <c r="AC66" s="90"/>
      <c r="AD66" s="53"/>
      <c r="AE66" s="53"/>
      <c r="AF66" s="53"/>
      <c r="AG66" s="53"/>
      <c r="AH66" s="53"/>
      <c r="AI66" s="53"/>
      <c r="AJ66" s="53"/>
    </row>
    <row r="67" ht="15.75" customHeight="1">
      <c r="A67" s="53"/>
      <c r="B67" s="78"/>
      <c r="C67" s="53"/>
      <c r="D67" s="53"/>
      <c r="E67" s="53"/>
      <c r="F67" s="53"/>
      <c r="G67" s="53"/>
      <c r="H67" s="78"/>
      <c r="I67" s="53"/>
      <c r="J67" s="53"/>
      <c r="K67" s="53"/>
      <c r="L67" s="53"/>
      <c r="M67" s="78"/>
      <c r="N67" s="78"/>
      <c r="O67" s="53"/>
      <c r="P67" s="78"/>
      <c r="Q67" s="78"/>
      <c r="R67" s="78"/>
      <c r="S67" s="53"/>
      <c r="T67" s="78"/>
      <c r="U67" s="78"/>
      <c r="V67" s="53"/>
      <c r="W67" s="53"/>
      <c r="X67" s="53"/>
      <c r="Y67" s="78"/>
      <c r="Z67" s="53"/>
      <c r="AA67" s="53"/>
      <c r="AB67" s="90"/>
      <c r="AC67" s="90"/>
      <c r="AD67" s="53"/>
      <c r="AE67" s="53"/>
      <c r="AF67" s="53"/>
      <c r="AG67" s="53"/>
      <c r="AH67" s="53"/>
      <c r="AI67" s="53"/>
      <c r="AJ67" s="53"/>
    </row>
    <row r="68" ht="15.75" customHeight="1">
      <c r="A68" s="53"/>
      <c r="B68" s="78"/>
      <c r="C68" s="53"/>
      <c r="D68" s="53"/>
      <c r="E68" s="53"/>
      <c r="F68" s="53"/>
      <c r="G68" s="53"/>
      <c r="H68" s="78"/>
      <c r="I68" s="53"/>
      <c r="J68" s="53"/>
      <c r="K68" s="53"/>
      <c r="L68" s="53"/>
      <c r="M68" s="78"/>
      <c r="N68" s="78"/>
      <c r="O68" s="53"/>
      <c r="P68" s="78"/>
      <c r="Q68" s="78"/>
      <c r="R68" s="78"/>
      <c r="S68" s="53"/>
      <c r="T68" s="78"/>
      <c r="U68" s="78"/>
      <c r="V68" s="53"/>
      <c r="W68" s="53"/>
      <c r="X68" s="53"/>
      <c r="Y68" s="78"/>
      <c r="Z68" s="53"/>
      <c r="AA68" s="53"/>
      <c r="AB68" s="90"/>
      <c r="AC68" s="90"/>
      <c r="AD68" s="53"/>
      <c r="AE68" s="53"/>
      <c r="AF68" s="53"/>
      <c r="AG68" s="53"/>
      <c r="AH68" s="53"/>
      <c r="AI68" s="53"/>
      <c r="AJ68" s="53"/>
    </row>
    <row r="69" ht="15.75" customHeight="1">
      <c r="A69" s="53"/>
      <c r="B69" s="78"/>
      <c r="C69" s="53"/>
      <c r="D69" s="53"/>
      <c r="E69" s="53"/>
      <c r="F69" s="53"/>
      <c r="G69" s="53"/>
      <c r="H69" s="78"/>
      <c r="I69" s="53"/>
      <c r="J69" s="53"/>
      <c r="K69" s="53"/>
      <c r="L69" s="53"/>
      <c r="M69" s="78"/>
      <c r="N69" s="78"/>
      <c r="O69" s="53"/>
      <c r="P69" s="78"/>
      <c r="Q69" s="78"/>
      <c r="R69" s="78"/>
      <c r="S69" s="53"/>
      <c r="T69" s="78"/>
      <c r="U69" s="78"/>
      <c r="V69" s="53"/>
      <c r="W69" s="53"/>
      <c r="X69" s="53"/>
      <c r="Y69" s="78"/>
      <c r="Z69" s="53"/>
      <c r="AA69" s="53"/>
      <c r="AB69" s="90"/>
      <c r="AC69" s="90"/>
      <c r="AD69" s="53"/>
      <c r="AE69" s="53"/>
      <c r="AF69" s="53"/>
      <c r="AG69" s="53"/>
      <c r="AH69" s="53"/>
      <c r="AI69" s="53"/>
      <c r="AJ69" s="53"/>
    </row>
    <row r="70" ht="15.75" customHeight="1">
      <c r="A70" s="53"/>
      <c r="B70" s="78"/>
      <c r="C70" s="53"/>
      <c r="D70" s="53"/>
      <c r="E70" s="53"/>
      <c r="F70" s="53"/>
      <c r="G70" s="53"/>
      <c r="H70" s="78"/>
      <c r="I70" s="53"/>
      <c r="J70" s="53"/>
      <c r="K70" s="53"/>
      <c r="L70" s="53"/>
      <c r="M70" s="78"/>
      <c r="N70" s="78"/>
      <c r="O70" s="53"/>
      <c r="P70" s="78"/>
      <c r="Q70" s="78"/>
      <c r="R70" s="78"/>
      <c r="S70" s="53"/>
      <c r="T70" s="78"/>
      <c r="U70" s="78"/>
      <c r="V70" s="53"/>
      <c r="W70" s="53"/>
      <c r="X70" s="53"/>
      <c r="Y70" s="78"/>
      <c r="Z70" s="53"/>
      <c r="AA70" s="53"/>
      <c r="AB70" s="90"/>
      <c r="AC70" s="90"/>
      <c r="AD70" s="53"/>
      <c r="AE70" s="53"/>
      <c r="AF70" s="53"/>
      <c r="AG70" s="53"/>
      <c r="AH70" s="53"/>
      <c r="AI70" s="53"/>
      <c r="AJ70" s="53"/>
    </row>
    <row r="71" ht="15.75" customHeight="1">
      <c r="A71" s="53"/>
      <c r="B71" s="78"/>
      <c r="C71" s="53"/>
      <c r="D71" s="53"/>
      <c r="E71" s="53"/>
      <c r="F71" s="53"/>
      <c r="G71" s="53"/>
      <c r="H71" s="78"/>
      <c r="I71" s="53"/>
      <c r="J71" s="53"/>
      <c r="K71" s="53"/>
      <c r="L71" s="53"/>
      <c r="M71" s="78"/>
      <c r="N71" s="78"/>
      <c r="O71" s="53"/>
      <c r="P71" s="78"/>
      <c r="Q71" s="78"/>
      <c r="R71" s="78"/>
      <c r="S71" s="53"/>
      <c r="T71" s="78"/>
      <c r="U71" s="78"/>
      <c r="V71" s="53"/>
      <c r="W71" s="53"/>
      <c r="X71" s="53"/>
      <c r="Y71" s="78"/>
      <c r="Z71" s="53"/>
      <c r="AA71" s="53"/>
      <c r="AB71" s="90"/>
      <c r="AC71" s="90"/>
      <c r="AD71" s="53"/>
      <c r="AE71" s="53"/>
      <c r="AF71" s="53"/>
      <c r="AG71" s="53"/>
      <c r="AH71" s="53"/>
      <c r="AI71" s="53"/>
      <c r="AJ71" s="53"/>
    </row>
    <row r="72" ht="15.75" customHeight="1">
      <c r="A72" s="53"/>
      <c r="B72" s="78"/>
      <c r="C72" s="53"/>
      <c r="D72" s="53"/>
      <c r="E72" s="53"/>
      <c r="F72" s="53"/>
      <c r="G72" s="53"/>
      <c r="H72" s="78"/>
      <c r="I72" s="53"/>
      <c r="J72" s="53"/>
      <c r="K72" s="53"/>
      <c r="L72" s="53"/>
      <c r="M72" s="78"/>
      <c r="N72" s="78"/>
      <c r="O72" s="53"/>
      <c r="P72" s="78"/>
      <c r="Q72" s="78"/>
      <c r="R72" s="78"/>
      <c r="S72" s="53"/>
      <c r="T72" s="78"/>
      <c r="U72" s="78"/>
      <c r="V72" s="53"/>
      <c r="W72" s="53"/>
      <c r="X72" s="53"/>
      <c r="Y72" s="78"/>
      <c r="Z72" s="53"/>
      <c r="AA72" s="53"/>
      <c r="AB72" s="90"/>
      <c r="AC72" s="90"/>
      <c r="AD72" s="53"/>
      <c r="AE72" s="53"/>
      <c r="AF72" s="53"/>
      <c r="AG72" s="53"/>
      <c r="AH72" s="53"/>
      <c r="AI72" s="53"/>
      <c r="AJ72" s="53"/>
    </row>
    <row r="73" ht="15.75" customHeight="1">
      <c r="A73" s="53"/>
      <c r="B73" s="78"/>
      <c r="C73" s="53"/>
      <c r="D73" s="53"/>
      <c r="E73" s="53"/>
      <c r="F73" s="53"/>
      <c r="G73" s="53"/>
      <c r="H73" s="78"/>
      <c r="I73" s="53"/>
      <c r="J73" s="53"/>
      <c r="K73" s="53"/>
      <c r="L73" s="53"/>
      <c r="M73" s="78"/>
      <c r="N73" s="78"/>
      <c r="O73" s="53"/>
      <c r="P73" s="78"/>
      <c r="Q73" s="78"/>
      <c r="R73" s="78"/>
      <c r="S73" s="53"/>
      <c r="T73" s="78"/>
      <c r="U73" s="78"/>
      <c r="V73" s="53"/>
      <c r="W73" s="53"/>
      <c r="X73" s="53"/>
      <c r="Y73" s="78"/>
      <c r="Z73" s="53"/>
      <c r="AA73" s="53"/>
      <c r="AB73" s="90"/>
      <c r="AC73" s="90"/>
      <c r="AD73" s="53"/>
      <c r="AE73" s="53"/>
      <c r="AF73" s="53"/>
      <c r="AG73" s="53"/>
      <c r="AH73" s="53"/>
      <c r="AI73" s="53"/>
      <c r="AJ73" s="53"/>
    </row>
    <row r="74" ht="15.75" customHeight="1">
      <c r="A74" s="53"/>
      <c r="B74" s="78"/>
      <c r="C74" s="53"/>
      <c r="D74" s="53"/>
      <c r="E74" s="53"/>
      <c r="F74" s="53"/>
      <c r="G74" s="53"/>
      <c r="H74" s="78"/>
      <c r="I74" s="53"/>
      <c r="J74" s="53"/>
      <c r="K74" s="53"/>
      <c r="L74" s="53"/>
      <c r="M74" s="78"/>
      <c r="N74" s="78"/>
      <c r="O74" s="53"/>
      <c r="P74" s="78"/>
      <c r="Q74" s="78"/>
      <c r="R74" s="78"/>
      <c r="S74" s="53"/>
      <c r="T74" s="78"/>
      <c r="U74" s="78"/>
      <c r="V74" s="53"/>
      <c r="W74" s="53"/>
      <c r="X74" s="53"/>
      <c r="Y74" s="78"/>
      <c r="Z74" s="53"/>
      <c r="AA74" s="53"/>
      <c r="AB74" s="90"/>
      <c r="AC74" s="90"/>
      <c r="AD74" s="53"/>
      <c r="AE74" s="53"/>
      <c r="AF74" s="53"/>
      <c r="AG74" s="53"/>
      <c r="AH74" s="53"/>
      <c r="AI74" s="53"/>
      <c r="AJ74" s="53"/>
    </row>
    <row r="75" ht="15.75" customHeight="1">
      <c r="A75" s="53"/>
      <c r="B75" s="78"/>
      <c r="C75" s="53"/>
      <c r="D75" s="53"/>
      <c r="E75" s="53"/>
      <c r="F75" s="53"/>
      <c r="G75" s="53"/>
      <c r="H75" s="78"/>
      <c r="I75" s="53"/>
      <c r="J75" s="53"/>
      <c r="K75" s="53"/>
      <c r="L75" s="53"/>
      <c r="M75" s="78"/>
      <c r="N75" s="78"/>
      <c r="O75" s="53"/>
      <c r="P75" s="78"/>
      <c r="Q75" s="78"/>
      <c r="R75" s="78"/>
      <c r="S75" s="53"/>
      <c r="T75" s="78"/>
      <c r="U75" s="78"/>
      <c r="V75" s="53"/>
      <c r="W75" s="53"/>
      <c r="X75" s="53"/>
      <c r="Y75" s="78"/>
      <c r="Z75" s="53"/>
      <c r="AA75" s="53"/>
      <c r="AB75" s="90"/>
      <c r="AC75" s="90"/>
      <c r="AD75" s="53"/>
      <c r="AE75" s="53"/>
      <c r="AF75" s="53"/>
      <c r="AG75" s="53"/>
      <c r="AH75" s="53"/>
      <c r="AI75" s="53"/>
      <c r="AJ75" s="53"/>
    </row>
    <row r="76" ht="15.75" customHeight="1">
      <c r="A76" s="53"/>
      <c r="B76" s="78"/>
      <c r="C76" s="53"/>
      <c r="D76" s="53"/>
      <c r="E76" s="53"/>
      <c r="F76" s="53"/>
      <c r="G76" s="53"/>
      <c r="H76" s="78"/>
      <c r="I76" s="53"/>
      <c r="J76" s="53"/>
      <c r="K76" s="53"/>
      <c r="L76" s="53"/>
      <c r="M76" s="78"/>
      <c r="N76" s="78"/>
      <c r="O76" s="53"/>
      <c r="P76" s="78"/>
      <c r="Q76" s="78"/>
      <c r="R76" s="78"/>
      <c r="S76" s="53"/>
      <c r="T76" s="78"/>
      <c r="U76" s="78"/>
      <c r="V76" s="53"/>
      <c r="W76" s="53"/>
      <c r="X76" s="53"/>
      <c r="Y76" s="78"/>
      <c r="Z76" s="53"/>
      <c r="AA76" s="53"/>
      <c r="AB76" s="90"/>
      <c r="AC76" s="90"/>
      <c r="AD76" s="53"/>
      <c r="AE76" s="53"/>
      <c r="AF76" s="53"/>
      <c r="AG76" s="53"/>
      <c r="AH76" s="53"/>
      <c r="AI76" s="53"/>
      <c r="AJ76" s="53"/>
    </row>
    <row r="77" ht="15.75" customHeight="1">
      <c r="A77" s="53"/>
      <c r="B77" s="78"/>
      <c r="C77" s="53"/>
      <c r="D77" s="53"/>
      <c r="E77" s="53"/>
      <c r="F77" s="53"/>
      <c r="G77" s="53"/>
      <c r="H77" s="78"/>
      <c r="I77" s="53"/>
      <c r="J77" s="53"/>
      <c r="K77" s="53"/>
      <c r="L77" s="53"/>
      <c r="M77" s="78"/>
      <c r="N77" s="78"/>
      <c r="O77" s="53"/>
      <c r="P77" s="78"/>
      <c r="Q77" s="78"/>
      <c r="R77" s="78"/>
      <c r="S77" s="53"/>
      <c r="T77" s="78"/>
      <c r="U77" s="78"/>
      <c r="V77" s="53"/>
      <c r="W77" s="53"/>
      <c r="X77" s="53"/>
      <c r="Y77" s="78"/>
      <c r="Z77" s="53"/>
      <c r="AA77" s="53"/>
      <c r="AB77" s="90"/>
      <c r="AC77" s="90"/>
      <c r="AD77" s="53"/>
      <c r="AE77" s="53"/>
      <c r="AF77" s="53"/>
      <c r="AG77" s="53"/>
      <c r="AH77" s="53"/>
      <c r="AI77" s="53"/>
      <c r="AJ77" s="53"/>
    </row>
    <row r="78" ht="15.75" customHeight="1">
      <c r="A78" s="53"/>
      <c r="B78" s="78"/>
      <c r="C78" s="53"/>
      <c r="D78" s="53"/>
      <c r="E78" s="53"/>
      <c r="F78" s="53"/>
      <c r="G78" s="53"/>
      <c r="H78" s="78"/>
      <c r="I78" s="53"/>
      <c r="J78" s="53"/>
      <c r="K78" s="53"/>
      <c r="L78" s="53"/>
      <c r="M78" s="78"/>
      <c r="N78" s="78"/>
      <c r="O78" s="53"/>
      <c r="P78" s="78"/>
      <c r="Q78" s="78"/>
      <c r="R78" s="78"/>
      <c r="S78" s="53"/>
      <c r="T78" s="78"/>
      <c r="U78" s="78"/>
      <c r="V78" s="53"/>
      <c r="W78" s="53"/>
      <c r="X78" s="53"/>
      <c r="Y78" s="78"/>
      <c r="Z78" s="53"/>
      <c r="AA78" s="53"/>
      <c r="AB78" s="90"/>
      <c r="AC78" s="90"/>
      <c r="AD78" s="53"/>
      <c r="AE78" s="53"/>
      <c r="AF78" s="53"/>
      <c r="AG78" s="53"/>
      <c r="AH78" s="53"/>
      <c r="AI78" s="53"/>
      <c r="AJ78" s="53"/>
    </row>
    <row r="79" ht="15.75" customHeight="1">
      <c r="A79" s="53"/>
      <c r="B79" s="78"/>
      <c r="C79" s="53"/>
      <c r="D79" s="53"/>
      <c r="E79" s="53"/>
      <c r="F79" s="53"/>
      <c r="G79" s="53"/>
      <c r="H79" s="78"/>
      <c r="I79" s="53"/>
      <c r="J79" s="53"/>
      <c r="K79" s="53"/>
      <c r="L79" s="53"/>
      <c r="M79" s="78"/>
      <c r="N79" s="78"/>
      <c r="O79" s="53"/>
      <c r="P79" s="78"/>
      <c r="Q79" s="78"/>
      <c r="R79" s="78"/>
      <c r="S79" s="53"/>
      <c r="T79" s="78"/>
      <c r="U79" s="78"/>
      <c r="V79" s="53"/>
      <c r="W79" s="53"/>
      <c r="X79" s="53"/>
      <c r="Y79" s="78"/>
      <c r="Z79" s="53"/>
      <c r="AA79" s="53"/>
      <c r="AB79" s="90"/>
      <c r="AC79" s="90"/>
      <c r="AD79" s="53"/>
      <c r="AE79" s="53"/>
      <c r="AF79" s="53"/>
      <c r="AG79" s="53"/>
      <c r="AH79" s="53"/>
      <c r="AI79" s="53"/>
      <c r="AJ79" s="53"/>
    </row>
    <row r="80" ht="15.75" customHeight="1">
      <c r="A80" s="53"/>
      <c r="B80" s="78"/>
      <c r="C80" s="53"/>
      <c r="D80" s="53"/>
      <c r="E80" s="53"/>
      <c r="F80" s="53"/>
      <c r="G80" s="53"/>
      <c r="H80" s="78"/>
      <c r="I80" s="53"/>
      <c r="J80" s="53"/>
      <c r="K80" s="53"/>
      <c r="L80" s="53"/>
      <c r="M80" s="78"/>
      <c r="N80" s="78"/>
      <c r="O80" s="53"/>
      <c r="P80" s="78"/>
      <c r="Q80" s="78"/>
      <c r="R80" s="78"/>
      <c r="S80" s="53"/>
      <c r="T80" s="78"/>
      <c r="U80" s="78"/>
      <c r="V80" s="53"/>
      <c r="W80" s="53"/>
      <c r="X80" s="53"/>
      <c r="Y80" s="78"/>
      <c r="Z80" s="53"/>
      <c r="AA80" s="53"/>
      <c r="AB80" s="90"/>
      <c r="AC80" s="90"/>
      <c r="AD80" s="53"/>
      <c r="AE80" s="53"/>
      <c r="AF80" s="53"/>
      <c r="AG80" s="53"/>
      <c r="AH80" s="53"/>
      <c r="AI80" s="53"/>
      <c r="AJ80" s="53"/>
    </row>
    <row r="81" ht="15.75" customHeight="1">
      <c r="A81" s="53"/>
      <c r="B81" s="78"/>
      <c r="C81" s="53"/>
      <c r="D81" s="53"/>
      <c r="E81" s="53"/>
      <c r="F81" s="53"/>
      <c r="G81" s="53"/>
      <c r="H81" s="78"/>
      <c r="I81" s="53"/>
      <c r="J81" s="53"/>
      <c r="K81" s="53"/>
      <c r="L81" s="53"/>
      <c r="M81" s="78"/>
      <c r="N81" s="78"/>
      <c r="O81" s="53"/>
      <c r="P81" s="78"/>
      <c r="Q81" s="78"/>
      <c r="R81" s="78"/>
      <c r="S81" s="53"/>
      <c r="T81" s="78"/>
      <c r="U81" s="78"/>
      <c r="V81" s="53"/>
      <c r="W81" s="53"/>
      <c r="X81" s="53"/>
      <c r="Y81" s="78"/>
      <c r="Z81" s="53"/>
      <c r="AA81" s="53"/>
      <c r="AB81" s="90"/>
      <c r="AC81" s="90"/>
      <c r="AD81" s="53"/>
      <c r="AE81" s="53"/>
      <c r="AF81" s="53"/>
      <c r="AG81" s="53"/>
      <c r="AH81" s="53"/>
      <c r="AI81" s="53"/>
      <c r="AJ81" s="53"/>
    </row>
    <row r="82" ht="15.75" customHeight="1">
      <c r="A82" s="53"/>
      <c r="B82" s="78"/>
      <c r="C82" s="53"/>
      <c r="D82" s="53"/>
      <c r="E82" s="53"/>
      <c r="F82" s="53"/>
      <c r="G82" s="53"/>
      <c r="H82" s="78"/>
      <c r="I82" s="53"/>
      <c r="J82" s="53"/>
      <c r="K82" s="53"/>
      <c r="L82" s="53"/>
      <c r="M82" s="78"/>
      <c r="N82" s="78"/>
      <c r="O82" s="53"/>
      <c r="P82" s="78"/>
      <c r="Q82" s="78"/>
      <c r="R82" s="78"/>
      <c r="S82" s="53"/>
      <c r="T82" s="78"/>
      <c r="U82" s="78"/>
      <c r="V82" s="53"/>
      <c r="W82" s="53"/>
      <c r="X82" s="53"/>
      <c r="Y82" s="78"/>
      <c r="Z82" s="53"/>
      <c r="AA82" s="53"/>
      <c r="AB82" s="90"/>
      <c r="AC82" s="90"/>
      <c r="AD82" s="53"/>
      <c r="AE82" s="53"/>
      <c r="AF82" s="53"/>
      <c r="AG82" s="53"/>
      <c r="AH82" s="53"/>
      <c r="AI82" s="53"/>
      <c r="AJ82" s="53"/>
    </row>
    <row r="83" ht="15.75" customHeight="1">
      <c r="A83" s="53"/>
      <c r="B83" s="78"/>
      <c r="C83" s="53"/>
      <c r="D83" s="53"/>
      <c r="E83" s="53"/>
      <c r="F83" s="53"/>
      <c r="G83" s="53"/>
      <c r="H83" s="78"/>
      <c r="I83" s="53"/>
      <c r="J83" s="53"/>
      <c r="K83" s="53"/>
      <c r="L83" s="53"/>
      <c r="M83" s="78"/>
      <c r="N83" s="78"/>
      <c r="O83" s="53"/>
      <c r="P83" s="78"/>
      <c r="Q83" s="78"/>
      <c r="R83" s="78"/>
      <c r="S83" s="53"/>
      <c r="T83" s="78"/>
      <c r="U83" s="78"/>
      <c r="V83" s="53"/>
      <c r="W83" s="53"/>
      <c r="X83" s="53"/>
      <c r="Y83" s="78"/>
      <c r="Z83" s="53"/>
      <c r="AA83" s="53"/>
      <c r="AB83" s="90"/>
      <c r="AC83" s="90"/>
      <c r="AD83" s="53"/>
      <c r="AE83" s="53"/>
      <c r="AF83" s="53"/>
      <c r="AG83" s="53"/>
      <c r="AH83" s="53"/>
      <c r="AI83" s="53"/>
      <c r="AJ83" s="53"/>
    </row>
    <row r="84" ht="15.75" customHeight="1">
      <c r="A84" s="53"/>
      <c r="B84" s="78"/>
      <c r="C84" s="53"/>
      <c r="D84" s="53"/>
      <c r="E84" s="53"/>
      <c r="F84" s="53"/>
      <c r="G84" s="53"/>
      <c r="H84" s="78"/>
      <c r="I84" s="53"/>
      <c r="J84" s="53"/>
      <c r="K84" s="53"/>
      <c r="L84" s="53"/>
      <c r="M84" s="78"/>
      <c r="N84" s="78"/>
      <c r="O84" s="53"/>
      <c r="P84" s="78"/>
      <c r="Q84" s="78"/>
      <c r="R84" s="78"/>
      <c r="S84" s="53"/>
      <c r="T84" s="78"/>
      <c r="U84" s="78"/>
      <c r="V84" s="53"/>
      <c r="W84" s="53"/>
      <c r="X84" s="53"/>
      <c r="Y84" s="78"/>
      <c r="Z84" s="53"/>
      <c r="AA84" s="53"/>
      <c r="AB84" s="90"/>
      <c r="AC84" s="90"/>
      <c r="AD84" s="53"/>
      <c r="AE84" s="53"/>
      <c r="AF84" s="53"/>
      <c r="AG84" s="53"/>
      <c r="AH84" s="53"/>
      <c r="AI84" s="53"/>
      <c r="AJ84" s="53"/>
    </row>
    <row r="85" ht="15.75" customHeight="1">
      <c r="A85" s="53"/>
      <c r="B85" s="78"/>
      <c r="C85" s="53"/>
      <c r="D85" s="53"/>
      <c r="E85" s="53"/>
      <c r="F85" s="53"/>
      <c r="G85" s="53"/>
      <c r="H85" s="78"/>
      <c r="I85" s="53"/>
      <c r="J85" s="53"/>
      <c r="K85" s="53"/>
      <c r="L85" s="53"/>
      <c r="M85" s="78"/>
      <c r="N85" s="78"/>
      <c r="O85" s="53"/>
      <c r="P85" s="78"/>
      <c r="Q85" s="78"/>
      <c r="R85" s="78"/>
      <c r="S85" s="53"/>
      <c r="T85" s="78"/>
      <c r="U85" s="78"/>
      <c r="V85" s="53"/>
      <c r="W85" s="53"/>
      <c r="X85" s="53"/>
      <c r="Y85" s="78"/>
      <c r="Z85" s="53"/>
      <c r="AA85" s="53"/>
      <c r="AB85" s="90"/>
      <c r="AC85" s="90"/>
      <c r="AD85" s="53"/>
      <c r="AE85" s="53"/>
      <c r="AF85" s="53"/>
      <c r="AG85" s="53"/>
      <c r="AH85" s="53"/>
      <c r="AI85" s="53"/>
      <c r="AJ85" s="53"/>
    </row>
    <row r="86" ht="15.75" customHeight="1">
      <c r="A86" s="53"/>
      <c r="B86" s="78"/>
      <c r="C86" s="53"/>
      <c r="D86" s="53"/>
      <c r="E86" s="53"/>
      <c r="F86" s="53"/>
      <c r="G86" s="53"/>
      <c r="H86" s="78"/>
      <c r="I86" s="53"/>
      <c r="J86" s="53"/>
      <c r="K86" s="53"/>
      <c r="L86" s="53"/>
      <c r="M86" s="78"/>
      <c r="N86" s="78"/>
      <c r="O86" s="53"/>
      <c r="P86" s="78"/>
      <c r="Q86" s="78"/>
      <c r="R86" s="78"/>
      <c r="S86" s="53"/>
      <c r="T86" s="78"/>
      <c r="U86" s="78"/>
      <c r="V86" s="53"/>
      <c r="W86" s="53"/>
      <c r="X86" s="53"/>
      <c r="Y86" s="78"/>
      <c r="Z86" s="53"/>
      <c r="AA86" s="53"/>
      <c r="AB86" s="90"/>
      <c r="AC86" s="90"/>
      <c r="AD86" s="53"/>
      <c r="AE86" s="53"/>
      <c r="AF86" s="53"/>
      <c r="AG86" s="53"/>
      <c r="AH86" s="53"/>
      <c r="AI86" s="53"/>
      <c r="AJ86" s="53"/>
    </row>
    <row r="87" ht="15.75" customHeight="1">
      <c r="A87" s="53"/>
      <c r="B87" s="78"/>
      <c r="C87" s="53"/>
      <c r="D87" s="53"/>
      <c r="E87" s="53"/>
      <c r="F87" s="53"/>
      <c r="G87" s="53"/>
      <c r="H87" s="78"/>
      <c r="I87" s="53"/>
      <c r="J87" s="53"/>
      <c r="K87" s="53"/>
      <c r="L87" s="53"/>
      <c r="M87" s="78"/>
      <c r="N87" s="78"/>
      <c r="O87" s="53"/>
      <c r="P87" s="78"/>
      <c r="Q87" s="78"/>
      <c r="R87" s="78"/>
      <c r="S87" s="53"/>
      <c r="T87" s="78"/>
      <c r="U87" s="78"/>
      <c r="V87" s="53"/>
      <c r="W87" s="53"/>
      <c r="X87" s="53"/>
      <c r="Y87" s="78"/>
      <c r="Z87" s="53"/>
      <c r="AA87" s="53"/>
      <c r="AB87" s="90"/>
      <c r="AC87" s="90"/>
      <c r="AD87" s="53"/>
      <c r="AE87" s="53"/>
      <c r="AF87" s="53"/>
      <c r="AG87" s="53"/>
      <c r="AH87" s="53"/>
      <c r="AI87" s="53"/>
      <c r="AJ87" s="53"/>
    </row>
    <row r="88" ht="15.75" customHeight="1">
      <c r="A88" s="53"/>
      <c r="B88" s="78"/>
      <c r="C88" s="53"/>
      <c r="D88" s="53"/>
      <c r="E88" s="53"/>
      <c r="F88" s="53"/>
      <c r="G88" s="53"/>
      <c r="H88" s="78"/>
      <c r="I88" s="53"/>
      <c r="J88" s="53"/>
      <c r="K88" s="53"/>
      <c r="L88" s="53"/>
      <c r="M88" s="78"/>
      <c r="N88" s="78"/>
      <c r="O88" s="53"/>
      <c r="P88" s="78"/>
      <c r="Q88" s="78"/>
      <c r="R88" s="78"/>
      <c r="S88" s="53"/>
      <c r="T88" s="78"/>
      <c r="U88" s="78"/>
      <c r="V88" s="53"/>
      <c r="W88" s="53"/>
      <c r="X88" s="53"/>
      <c r="Y88" s="78"/>
      <c r="Z88" s="53"/>
      <c r="AA88" s="53"/>
      <c r="AB88" s="90"/>
      <c r="AC88" s="90"/>
      <c r="AD88" s="53"/>
      <c r="AE88" s="53"/>
      <c r="AF88" s="53"/>
      <c r="AG88" s="53"/>
      <c r="AH88" s="53"/>
      <c r="AI88" s="53"/>
      <c r="AJ88" s="53"/>
    </row>
    <row r="89" ht="15.75" customHeight="1">
      <c r="A89" s="53"/>
      <c r="B89" s="78"/>
      <c r="C89" s="53"/>
      <c r="D89" s="53"/>
      <c r="E89" s="53"/>
      <c r="F89" s="53"/>
      <c r="G89" s="53"/>
      <c r="H89" s="78"/>
      <c r="I89" s="53"/>
      <c r="J89" s="53"/>
      <c r="K89" s="53"/>
      <c r="L89" s="53"/>
      <c r="M89" s="78"/>
      <c r="N89" s="78"/>
      <c r="O89" s="53"/>
      <c r="P89" s="78"/>
      <c r="Q89" s="78"/>
      <c r="R89" s="78"/>
      <c r="S89" s="53"/>
      <c r="T89" s="78"/>
      <c r="U89" s="78"/>
      <c r="V89" s="53"/>
      <c r="W89" s="53"/>
      <c r="X89" s="53"/>
      <c r="Y89" s="78"/>
      <c r="Z89" s="53"/>
      <c r="AA89" s="53"/>
      <c r="AB89" s="90"/>
      <c r="AC89" s="90"/>
      <c r="AD89" s="53"/>
      <c r="AE89" s="53"/>
      <c r="AF89" s="53"/>
      <c r="AG89" s="53"/>
      <c r="AH89" s="53"/>
      <c r="AI89" s="53"/>
      <c r="AJ89" s="53"/>
    </row>
    <row r="90" ht="15.75" customHeight="1">
      <c r="A90" s="53"/>
      <c r="B90" s="78"/>
      <c r="C90" s="53"/>
      <c r="D90" s="53"/>
      <c r="E90" s="53"/>
      <c r="F90" s="53"/>
      <c r="G90" s="53"/>
      <c r="H90" s="78"/>
      <c r="I90" s="53"/>
      <c r="J90" s="53"/>
      <c r="K90" s="53"/>
      <c r="L90" s="53"/>
      <c r="M90" s="78"/>
      <c r="N90" s="78"/>
      <c r="O90" s="53"/>
      <c r="P90" s="78"/>
      <c r="Q90" s="78"/>
      <c r="R90" s="78"/>
      <c r="S90" s="53"/>
      <c r="T90" s="78"/>
      <c r="U90" s="78"/>
      <c r="V90" s="53"/>
      <c r="W90" s="53"/>
      <c r="X90" s="53"/>
      <c r="Y90" s="78"/>
      <c r="Z90" s="53"/>
      <c r="AA90" s="53"/>
      <c r="AB90" s="90"/>
      <c r="AC90" s="90"/>
      <c r="AD90" s="53"/>
      <c r="AE90" s="53"/>
      <c r="AF90" s="53"/>
      <c r="AG90" s="53"/>
      <c r="AH90" s="53"/>
      <c r="AI90" s="53"/>
      <c r="AJ90" s="53"/>
    </row>
    <row r="91" ht="15.75" customHeight="1">
      <c r="A91" s="53"/>
      <c r="B91" s="78"/>
      <c r="C91" s="53"/>
      <c r="D91" s="53"/>
      <c r="E91" s="53"/>
      <c r="F91" s="53"/>
      <c r="G91" s="53"/>
      <c r="H91" s="78"/>
      <c r="I91" s="53"/>
      <c r="J91" s="53"/>
      <c r="K91" s="53"/>
      <c r="L91" s="53"/>
      <c r="M91" s="78"/>
      <c r="N91" s="78"/>
      <c r="O91" s="53"/>
      <c r="P91" s="78"/>
      <c r="Q91" s="78"/>
      <c r="R91" s="78"/>
      <c r="S91" s="53"/>
      <c r="T91" s="78"/>
      <c r="U91" s="78"/>
      <c r="V91" s="53"/>
      <c r="W91" s="53"/>
      <c r="X91" s="53"/>
      <c r="Y91" s="78"/>
      <c r="Z91" s="53"/>
      <c r="AA91" s="53"/>
      <c r="AB91" s="90"/>
      <c r="AC91" s="90"/>
      <c r="AD91" s="53"/>
      <c r="AE91" s="53"/>
      <c r="AF91" s="53"/>
      <c r="AG91" s="53"/>
      <c r="AH91" s="53"/>
      <c r="AI91" s="53"/>
      <c r="AJ91" s="53"/>
    </row>
    <row r="92" ht="15.75" customHeight="1">
      <c r="A92" s="53"/>
      <c r="B92" s="78"/>
      <c r="C92" s="53"/>
      <c r="D92" s="53"/>
      <c r="E92" s="53"/>
      <c r="F92" s="53"/>
      <c r="G92" s="53"/>
      <c r="H92" s="78"/>
      <c r="I92" s="53"/>
      <c r="J92" s="53"/>
      <c r="K92" s="53"/>
      <c r="L92" s="53"/>
      <c r="M92" s="78"/>
      <c r="N92" s="78"/>
      <c r="O92" s="53"/>
      <c r="P92" s="78"/>
      <c r="Q92" s="78"/>
      <c r="R92" s="78"/>
      <c r="S92" s="53"/>
      <c r="T92" s="78"/>
      <c r="U92" s="78"/>
      <c r="V92" s="53"/>
      <c r="W92" s="53"/>
      <c r="X92" s="53"/>
      <c r="Y92" s="78"/>
      <c r="Z92" s="53"/>
      <c r="AA92" s="53"/>
      <c r="AB92" s="90"/>
      <c r="AC92" s="90"/>
      <c r="AD92" s="53"/>
      <c r="AE92" s="53"/>
      <c r="AF92" s="53"/>
      <c r="AG92" s="53"/>
      <c r="AH92" s="53"/>
      <c r="AI92" s="53"/>
      <c r="AJ92" s="53"/>
    </row>
    <row r="93" ht="15.75" customHeight="1">
      <c r="A93" s="53"/>
      <c r="B93" s="78"/>
      <c r="C93" s="53"/>
      <c r="D93" s="53"/>
      <c r="E93" s="53"/>
      <c r="F93" s="53"/>
      <c r="G93" s="53"/>
      <c r="H93" s="78"/>
      <c r="I93" s="53"/>
      <c r="J93" s="53"/>
      <c r="K93" s="53"/>
      <c r="L93" s="53"/>
      <c r="M93" s="78"/>
      <c r="N93" s="78"/>
      <c r="O93" s="53"/>
      <c r="P93" s="78"/>
      <c r="Q93" s="78"/>
      <c r="R93" s="78"/>
      <c r="S93" s="53"/>
      <c r="T93" s="78"/>
      <c r="U93" s="78"/>
      <c r="V93" s="53"/>
      <c r="W93" s="53"/>
      <c r="X93" s="53"/>
      <c r="Y93" s="78"/>
      <c r="Z93" s="53"/>
      <c r="AA93" s="53"/>
      <c r="AB93" s="90"/>
      <c r="AC93" s="90"/>
      <c r="AD93" s="53"/>
      <c r="AE93" s="53"/>
      <c r="AF93" s="53"/>
      <c r="AG93" s="53"/>
      <c r="AH93" s="53"/>
      <c r="AI93" s="53"/>
      <c r="AJ93" s="53"/>
    </row>
    <row r="94" ht="15.75" customHeight="1">
      <c r="A94" s="53"/>
      <c r="B94" s="78"/>
      <c r="C94" s="53"/>
      <c r="D94" s="53"/>
      <c r="E94" s="53"/>
      <c r="F94" s="53"/>
      <c r="G94" s="53"/>
      <c r="H94" s="78"/>
      <c r="I94" s="53"/>
      <c r="J94" s="53"/>
      <c r="K94" s="53"/>
      <c r="L94" s="53"/>
      <c r="M94" s="78"/>
      <c r="N94" s="78"/>
      <c r="O94" s="53"/>
      <c r="P94" s="78"/>
      <c r="Q94" s="78"/>
      <c r="R94" s="78"/>
      <c r="S94" s="53"/>
      <c r="T94" s="78"/>
      <c r="U94" s="78"/>
      <c r="V94" s="53"/>
      <c r="W94" s="53"/>
      <c r="X94" s="53"/>
      <c r="Y94" s="78"/>
      <c r="Z94" s="53"/>
      <c r="AA94" s="53"/>
      <c r="AB94" s="90"/>
      <c r="AC94" s="90"/>
      <c r="AD94" s="53"/>
      <c r="AE94" s="53"/>
      <c r="AF94" s="53"/>
      <c r="AG94" s="53"/>
      <c r="AH94" s="53"/>
      <c r="AI94" s="53"/>
      <c r="AJ94" s="53"/>
    </row>
    <row r="95" ht="15.75" customHeight="1">
      <c r="A95" s="53"/>
      <c r="B95" s="78"/>
      <c r="C95" s="53"/>
      <c r="D95" s="53"/>
      <c r="E95" s="53"/>
      <c r="F95" s="53"/>
      <c r="G95" s="53"/>
      <c r="H95" s="78"/>
      <c r="I95" s="53"/>
      <c r="J95" s="53"/>
      <c r="K95" s="53"/>
      <c r="L95" s="53"/>
      <c r="M95" s="78"/>
      <c r="N95" s="78"/>
      <c r="O95" s="53"/>
      <c r="P95" s="78"/>
      <c r="Q95" s="78"/>
      <c r="R95" s="78"/>
      <c r="S95" s="53"/>
      <c r="T95" s="78"/>
      <c r="U95" s="78"/>
      <c r="V95" s="53"/>
      <c r="W95" s="53"/>
      <c r="X95" s="53"/>
      <c r="Y95" s="78"/>
      <c r="Z95" s="53"/>
      <c r="AA95" s="53"/>
      <c r="AB95" s="90"/>
      <c r="AC95" s="90"/>
      <c r="AD95" s="53"/>
      <c r="AE95" s="53"/>
      <c r="AF95" s="53"/>
      <c r="AG95" s="53"/>
      <c r="AH95" s="53"/>
      <c r="AI95" s="53"/>
      <c r="AJ95" s="53"/>
    </row>
    <row r="96" ht="15.75" customHeight="1">
      <c r="A96" s="53"/>
      <c r="B96" s="78"/>
      <c r="C96" s="53"/>
      <c r="D96" s="53"/>
      <c r="E96" s="53"/>
      <c r="F96" s="53"/>
      <c r="G96" s="53"/>
      <c r="H96" s="78"/>
      <c r="I96" s="53"/>
      <c r="J96" s="53"/>
      <c r="K96" s="53"/>
      <c r="L96" s="53"/>
      <c r="M96" s="78"/>
      <c r="N96" s="78"/>
      <c r="O96" s="53"/>
      <c r="P96" s="78"/>
      <c r="Q96" s="78"/>
      <c r="R96" s="78"/>
      <c r="S96" s="53"/>
      <c r="T96" s="78"/>
      <c r="U96" s="78"/>
      <c r="V96" s="53"/>
      <c r="W96" s="53"/>
      <c r="X96" s="53"/>
      <c r="Y96" s="78"/>
      <c r="Z96" s="53"/>
      <c r="AA96" s="53"/>
      <c r="AB96" s="90"/>
      <c r="AC96" s="90"/>
      <c r="AD96" s="53"/>
      <c r="AE96" s="53"/>
      <c r="AF96" s="53"/>
      <c r="AG96" s="53"/>
      <c r="AH96" s="53"/>
      <c r="AI96" s="53"/>
      <c r="AJ96" s="53"/>
    </row>
    <row r="97" ht="15.75" customHeight="1">
      <c r="A97" s="53"/>
      <c r="B97" s="78"/>
      <c r="C97" s="53"/>
      <c r="D97" s="53"/>
      <c r="E97" s="53"/>
      <c r="F97" s="53"/>
      <c r="G97" s="53"/>
      <c r="H97" s="78"/>
      <c r="I97" s="53"/>
      <c r="J97" s="53"/>
      <c r="K97" s="53"/>
      <c r="L97" s="53"/>
      <c r="M97" s="78"/>
      <c r="N97" s="78"/>
      <c r="O97" s="53"/>
      <c r="P97" s="78"/>
      <c r="Q97" s="78"/>
      <c r="R97" s="78"/>
      <c r="S97" s="53"/>
      <c r="T97" s="78"/>
      <c r="U97" s="78"/>
      <c r="V97" s="53"/>
      <c r="W97" s="53"/>
      <c r="X97" s="53"/>
      <c r="Y97" s="78"/>
      <c r="Z97" s="53"/>
      <c r="AA97" s="53"/>
      <c r="AB97" s="90"/>
      <c r="AC97" s="90"/>
      <c r="AD97" s="53"/>
      <c r="AE97" s="53"/>
      <c r="AF97" s="53"/>
      <c r="AG97" s="53"/>
      <c r="AH97" s="53"/>
      <c r="AI97" s="53"/>
      <c r="AJ97" s="53"/>
    </row>
    <row r="98" ht="15.75" customHeight="1">
      <c r="A98" s="53"/>
      <c r="B98" s="78"/>
      <c r="C98" s="53"/>
      <c r="D98" s="53"/>
      <c r="E98" s="53"/>
      <c r="F98" s="53"/>
      <c r="G98" s="53"/>
      <c r="H98" s="78"/>
      <c r="I98" s="53"/>
      <c r="J98" s="53"/>
      <c r="K98" s="53"/>
      <c r="L98" s="53"/>
      <c r="M98" s="78"/>
      <c r="N98" s="78"/>
      <c r="O98" s="53"/>
      <c r="P98" s="78"/>
      <c r="Q98" s="78"/>
      <c r="R98" s="78"/>
      <c r="S98" s="53"/>
      <c r="T98" s="78"/>
      <c r="U98" s="78"/>
      <c r="V98" s="53"/>
      <c r="W98" s="53"/>
      <c r="X98" s="53"/>
      <c r="Y98" s="78"/>
      <c r="Z98" s="53"/>
      <c r="AA98" s="53"/>
      <c r="AB98" s="90"/>
      <c r="AC98" s="90"/>
      <c r="AD98" s="53"/>
      <c r="AE98" s="53"/>
      <c r="AF98" s="53"/>
      <c r="AG98" s="53"/>
      <c r="AH98" s="53"/>
      <c r="AI98" s="53"/>
      <c r="AJ98" s="53"/>
    </row>
    <row r="99" ht="15.75" customHeight="1">
      <c r="A99" s="53"/>
      <c r="B99" s="78"/>
      <c r="C99" s="53"/>
      <c r="D99" s="53"/>
      <c r="E99" s="53"/>
      <c r="F99" s="53"/>
      <c r="G99" s="53"/>
      <c r="H99" s="78"/>
      <c r="I99" s="53"/>
      <c r="J99" s="53"/>
      <c r="K99" s="53"/>
      <c r="L99" s="53"/>
      <c r="M99" s="78"/>
      <c r="N99" s="78"/>
      <c r="O99" s="53"/>
      <c r="P99" s="78"/>
      <c r="Q99" s="78"/>
      <c r="R99" s="78"/>
      <c r="S99" s="53"/>
      <c r="T99" s="78"/>
      <c r="U99" s="78"/>
      <c r="V99" s="53"/>
      <c r="W99" s="53"/>
      <c r="X99" s="53"/>
      <c r="Y99" s="78"/>
      <c r="Z99" s="53"/>
      <c r="AA99" s="53"/>
      <c r="AB99" s="90"/>
      <c r="AC99" s="90"/>
      <c r="AD99" s="53"/>
      <c r="AE99" s="53"/>
      <c r="AF99" s="53"/>
      <c r="AG99" s="53"/>
      <c r="AH99" s="53"/>
      <c r="AI99" s="53"/>
      <c r="AJ99" s="53"/>
    </row>
    <row r="100" ht="15.75" customHeight="1">
      <c r="A100" s="53"/>
      <c r="B100" s="78"/>
      <c r="C100" s="53"/>
      <c r="D100" s="53"/>
      <c r="E100" s="53"/>
      <c r="F100" s="53"/>
      <c r="G100" s="53"/>
      <c r="H100" s="78"/>
      <c r="I100" s="53"/>
      <c r="J100" s="53"/>
      <c r="K100" s="53"/>
      <c r="L100" s="53"/>
      <c r="M100" s="78"/>
      <c r="N100" s="78"/>
      <c r="O100" s="53"/>
      <c r="P100" s="78"/>
      <c r="Q100" s="78"/>
      <c r="R100" s="78"/>
      <c r="S100" s="53"/>
      <c r="T100" s="78"/>
      <c r="U100" s="78"/>
      <c r="V100" s="53"/>
      <c r="W100" s="53"/>
      <c r="X100" s="53"/>
      <c r="Y100" s="78"/>
      <c r="Z100" s="53"/>
      <c r="AA100" s="53"/>
      <c r="AB100" s="90"/>
      <c r="AC100" s="90"/>
      <c r="AD100" s="53"/>
      <c r="AE100" s="53"/>
      <c r="AF100" s="53"/>
      <c r="AG100" s="53"/>
      <c r="AH100" s="53"/>
      <c r="AI100" s="53"/>
      <c r="AJ100" s="53"/>
    </row>
    <row r="101" ht="15.75" customHeight="1">
      <c r="A101" s="53"/>
      <c r="B101" s="78"/>
      <c r="C101" s="53"/>
      <c r="D101" s="53"/>
      <c r="E101" s="53"/>
      <c r="F101" s="53"/>
      <c r="G101" s="53"/>
      <c r="H101" s="78"/>
      <c r="I101" s="53"/>
      <c r="J101" s="53"/>
      <c r="K101" s="53"/>
      <c r="L101" s="53"/>
      <c r="M101" s="78"/>
      <c r="N101" s="78"/>
      <c r="O101" s="53"/>
      <c r="P101" s="78"/>
      <c r="Q101" s="78"/>
      <c r="R101" s="78"/>
      <c r="S101" s="53"/>
      <c r="T101" s="78"/>
      <c r="U101" s="78"/>
      <c r="V101" s="53"/>
      <c r="W101" s="53"/>
      <c r="X101" s="53"/>
      <c r="Y101" s="78"/>
      <c r="Z101" s="53"/>
      <c r="AA101" s="53"/>
      <c r="AB101" s="90"/>
      <c r="AC101" s="90"/>
      <c r="AD101" s="53"/>
      <c r="AE101" s="53"/>
      <c r="AF101" s="53"/>
      <c r="AG101" s="53"/>
      <c r="AH101" s="53"/>
      <c r="AI101" s="53"/>
      <c r="AJ101" s="53"/>
    </row>
    <row r="102" ht="15.75" customHeight="1">
      <c r="A102" s="53"/>
      <c r="B102" s="78"/>
      <c r="C102" s="53"/>
      <c r="D102" s="53"/>
      <c r="E102" s="53"/>
      <c r="F102" s="53"/>
      <c r="G102" s="53"/>
      <c r="H102" s="78"/>
      <c r="I102" s="53"/>
      <c r="J102" s="53"/>
      <c r="K102" s="53"/>
      <c r="L102" s="53"/>
      <c r="M102" s="78"/>
      <c r="N102" s="78"/>
      <c r="O102" s="53"/>
      <c r="P102" s="78"/>
      <c r="Q102" s="78"/>
      <c r="R102" s="78"/>
      <c r="S102" s="53"/>
      <c r="T102" s="78"/>
      <c r="U102" s="78"/>
      <c r="V102" s="53"/>
      <c r="W102" s="53"/>
      <c r="X102" s="53"/>
      <c r="Y102" s="78"/>
      <c r="Z102" s="53"/>
      <c r="AA102" s="53"/>
      <c r="AB102" s="90"/>
      <c r="AC102" s="90"/>
      <c r="AD102" s="53"/>
      <c r="AE102" s="53"/>
      <c r="AF102" s="53"/>
      <c r="AG102" s="53"/>
      <c r="AH102" s="53"/>
      <c r="AI102" s="53"/>
      <c r="AJ102" s="53"/>
    </row>
    <row r="103" ht="15.75" customHeight="1">
      <c r="A103" s="53"/>
      <c r="B103" s="78"/>
      <c r="C103" s="53"/>
      <c r="D103" s="53"/>
      <c r="E103" s="53"/>
      <c r="F103" s="53"/>
      <c r="G103" s="53"/>
      <c r="H103" s="78"/>
      <c r="I103" s="53"/>
      <c r="J103" s="53"/>
      <c r="K103" s="53"/>
      <c r="L103" s="53"/>
      <c r="M103" s="78"/>
      <c r="N103" s="78"/>
      <c r="O103" s="53"/>
      <c r="P103" s="78"/>
      <c r="Q103" s="78"/>
      <c r="R103" s="78"/>
      <c r="S103" s="53"/>
      <c r="T103" s="78"/>
      <c r="U103" s="78"/>
      <c r="V103" s="53"/>
      <c r="W103" s="53"/>
      <c r="X103" s="53"/>
      <c r="Y103" s="78"/>
      <c r="Z103" s="53"/>
      <c r="AA103" s="53"/>
      <c r="AB103" s="90"/>
      <c r="AC103" s="90"/>
      <c r="AD103" s="53"/>
      <c r="AE103" s="53"/>
      <c r="AF103" s="53"/>
      <c r="AG103" s="53"/>
      <c r="AH103" s="53"/>
      <c r="AI103" s="53"/>
      <c r="AJ103" s="53"/>
    </row>
    <row r="104" ht="15.75" customHeight="1">
      <c r="A104" s="53"/>
      <c r="B104" s="78"/>
      <c r="C104" s="53"/>
      <c r="D104" s="53"/>
      <c r="E104" s="53"/>
      <c r="F104" s="53"/>
      <c r="G104" s="53"/>
      <c r="H104" s="78"/>
      <c r="I104" s="53"/>
      <c r="J104" s="53"/>
      <c r="K104" s="53"/>
      <c r="L104" s="53"/>
      <c r="M104" s="78"/>
      <c r="N104" s="78"/>
      <c r="O104" s="53"/>
      <c r="P104" s="78"/>
      <c r="Q104" s="78"/>
      <c r="R104" s="78"/>
      <c r="S104" s="53"/>
      <c r="T104" s="78"/>
      <c r="U104" s="78"/>
      <c r="V104" s="53"/>
      <c r="W104" s="53"/>
      <c r="X104" s="53"/>
      <c r="Y104" s="78"/>
      <c r="Z104" s="53"/>
      <c r="AA104" s="53"/>
      <c r="AB104" s="90"/>
      <c r="AC104" s="90"/>
      <c r="AD104" s="53"/>
      <c r="AE104" s="53"/>
      <c r="AF104" s="53"/>
      <c r="AG104" s="53"/>
      <c r="AH104" s="53"/>
      <c r="AI104" s="53"/>
      <c r="AJ104" s="53"/>
    </row>
    <row r="105" ht="15.75" customHeight="1">
      <c r="A105" s="53"/>
      <c r="B105" s="78"/>
      <c r="C105" s="53"/>
      <c r="D105" s="53"/>
      <c r="E105" s="53"/>
      <c r="F105" s="53"/>
      <c r="G105" s="53"/>
      <c r="H105" s="78"/>
      <c r="I105" s="53"/>
      <c r="J105" s="53"/>
      <c r="K105" s="53"/>
      <c r="L105" s="53"/>
      <c r="M105" s="78"/>
      <c r="N105" s="78"/>
      <c r="O105" s="53"/>
      <c r="P105" s="78"/>
      <c r="Q105" s="78"/>
      <c r="R105" s="78"/>
      <c r="S105" s="53"/>
      <c r="T105" s="78"/>
      <c r="U105" s="78"/>
      <c r="V105" s="53"/>
      <c r="W105" s="53"/>
      <c r="X105" s="53"/>
      <c r="Y105" s="78"/>
      <c r="Z105" s="53"/>
      <c r="AA105" s="53"/>
      <c r="AB105" s="90"/>
      <c r="AC105" s="90"/>
      <c r="AD105" s="53"/>
      <c r="AE105" s="53"/>
      <c r="AF105" s="53"/>
      <c r="AG105" s="53"/>
      <c r="AH105" s="53"/>
      <c r="AI105" s="53"/>
      <c r="AJ105" s="53"/>
    </row>
    <row r="106" ht="15.75" customHeight="1">
      <c r="A106" s="53"/>
      <c r="B106" s="78"/>
      <c r="C106" s="53"/>
      <c r="D106" s="53"/>
      <c r="E106" s="53"/>
      <c r="F106" s="53"/>
      <c r="G106" s="53"/>
      <c r="H106" s="78"/>
      <c r="I106" s="53"/>
      <c r="J106" s="53"/>
      <c r="K106" s="53"/>
      <c r="L106" s="53"/>
      <c r="M106" s="78"/>
      <c r="N106" s="78"/>
      <c r="O106" s="53"/>
      <c r="P106" s="78"/>
      <c r="Q106" s="78"/>
      <c r="R106" s="78"/>
      <c r="S106" s="53"/>
      <c r="T106" s="78"/>
      <c r="U106" s="78"/>
      <c r="V106" s="53"/>
      <c r="W106" s="53"/>
      <c r="X106" s="53"/>
      <c r="Y106" s="78"/>
      <c r="Z106" s="53"/>
      <c r="AA106" s="53"/>
      <c r="AB106" s="90"/>
      <c r="AC106" s="90"/>
      <c r="AD106" s="53"/>
      <c r="AE106" s="53"/>
      <c r="AF106" s="53"/>
      <c r="AG106" s="53"/>
      <c r="AH106" s="53"/>
      <c r="AI106" s="53"/>
      <c r="AJ106" s="53"/>
    </row>
    <row r="107" ht="15.75" customHeight="1">
      <c r="A107" s="53"/>
      <c r="B107" s="78"/>
      <c r="C107" s="53"/>
      <c r="D107" s="53"/>
      <c r="E107" s="53"/>
      <c r="F107" s="53"/>
      <c r="G107" s="53"/>
      <c r="H107" s="78"/>
      <c r="I107" s="53"/>
      <c r="J107" s="53"/>
      <c r="K107" s="53"/>
      <c r="L107" s="53"/>
      <c r="M107" s="78"/>
      <c r="N107" s="78"/>
      <c r="O107" s="53"/>
      <c r="P107" s="78"/>
      <c r="Q107" s="78"/>
      <c r="R107" s="78"/>
      <c r="S107" s="53"/>
      <c r="T107" s="78"/>
      <c r="U107" s="78"/>
      <c r="V107" s="53"/>
      <c r="W107" s="53"/>
      <c r="X107" s="53"/>
      <c r="Y107" s="78"/>
      <c r="Z107" s="53"/>
      <c r="AA107" s="53"/>
      <c r="AB107" s="90"/>
      <c r="AC107" s="90"/>
      <c r="AD107" s="53"/>
      <c r="AE107" s="53"/>
      <c r="AF107" s="53"/>
      <c r="AG107" s="53"/>
      <c r="AH107" s="53"/>
      <c r="AI107" s="53"/>
      <c r="AJ107" s="53"/>
    </row>
    <row r="108" ht="15.75" customHeight="1">
      <c r="A108" s="53"/>
      <c r="B108" s="78"/>
      <c r="C108" s="53"/>
      <c r="D108" s="53"/>
      <c r="E108" s="53"/>
      <c r="F108" s="53"/>
      <c r="G108" s="53"/>
      <c r="H108" s="78"/>
      <c r="I108" s="53"/>
      <c r="J108" s="53"/>
      <c r="K108" s="53"/>
      <c r="L108" s="53"/>
      <c r="M108" s="78"/>
      <c r="N108" s="78"/>
      <c r="O108" s="53"/>
      <c r="P108" s="78"/>
      <c r="Q108" s="78"/>
      <c r="R108" s="78"/>
      <c r="S108" s="53"/>
      <c r="T108" s="78"/>
      <c r="U108" s="78"/>
      <c r="V108" s="53"/>
      <c r="W108" s="53"/>
      <c r="X108" s="53"/>
      <c r="Y108" s="78"/>
      <c r="Z108" s="53"/>
      <c r="AA108" s="53"/>
      <c r="AB108" s="90"/>
      <c r="AC108" s="90"/>
      <c r="AD108" s="53"/>
      <c r="AE108" s="53"/>
      <c r="AF108" s="53"/>
      <c r="AG108" s="53"/>
      <c r="AH108" s="53"/>
      <c r="AI108" s="53"/>
      <c r="AJ108" s="53"/>
    </row>
    <row r="109" ht="15.75" customHeight="1">
      <c r="A109" s="53"/>
      <c r="B109" s="78"/>
      <c r="C109" s="53"/>
      <c r="D109" s="53"/>
      <c r="E109" s="53"/>
      <c r="F109" s="53"/>
      <c r="G109" s="53"/>
      <c r="H109" s="78"/>
      <c r="I109" s="53"/>
      <c r="J109" s="53"/>
      <c r="K109" s="53"/>
      <c r="L109" s="53"/>
      <c r="M109" s="78"/>
      <c r="N109" s="78"/>
      <c r="O109" s="53"/>
      <c r="P109" s="78"/>
      <c r="Q109" s="78"/>
      <c r="R109" s="78"/>
      <c r="S109" s="53"/>
      <c r="T109" s="78"/>
      <c r="U109" s="78"/>
      <c r="V109" s="53"/>
      <c r="W109" s="53"/>
      <c r="X109" s="53"/>
      <c r="Y109" s="78"/>
      <c r="Z109" s="53"/>
      <c r="AA109" s="53"/>
      <c r="AB109" s="90"/>
      <c r="AC109" s="90"/>
      <c r="AD109" s="53"/>
      <c r="AE109" s="53"/>
      <c r="AF109" s="53"/>
      <c r="AG109" s="53"/>
      <c r="AH109" s="53"/>
      <c r="AI109" s="53"/>
      <c r="AJ109" s="53"/>
    </row>
    <row r="110" ht="15.75" customHeight="1">
      <c r="A110" s="53"/>
      <c r="B110" s="78"/>
      <c r="C110" s="53"/>
      <c r="D110" s="53"/>
      <c r="E110" s="53"/>
      <c r="F110" s="53"/>
      <c r="G110" s="53"/>
      <c r="H110" s="78"/>
      <c r="I110" s="53"/>
      <c r="J110" s="53"/>
      <c r="K110" s="53"/>
      <c r="L110" s="53"/>
      <c r="M110" s="78"/>
      <c r="N110" s="78"/>
      <c r="O110" s="53"/>
      <c r="P110" s="78"/>
      <c r="Q110" s="78"/>
      <c r="R110" s="78"/>
      <c r="S110" s="53"/>
      <c r="T110" s="78"/>
      <c r="U110" s="78"/>
      <c r="V110" s="53"/>
      <c r="W110" s="53"/>
      <c r="X110" s="53"/>
      <c r="Y110" s="78"/>
      <c r="Z110" s="53"/>
      <c r="AA110" s="53"/>
      <c r="AB110" s="90"/>
      <c r="AC110" s="90"/>
      <c r="AD110" s="53"/>
      <c r="AE110" s="53"/>
      <c r="AF110" s="53"/>
      <c r="AG110" s="53"/>
      <c r="AH110" s="53"/>
      <c r="AI110" s="53"/>
      <c r="AJ110" s="53"/>
    </row>
    <row r="111" ht="15.75" customHeight="1">
      <c r="A111" s="53"/>
      <c r="B111" s="78"/>
      <c r="C111" s="53"/>
      <c r="D111" s="53"/>
      <c r="E111" s="53"/>
      <c r="F111" s="53"/>
      <c r="G111" s="53"/>
      <c r="H111" s="78"/>
      <c r="I111" s="53"/>
      <c r="J111" s="53"/>
      <c r="K111" s="53"/>
      <c r="L111" s="53"/>
      <c r="M111" s="78"/>
      <c r="N111" s="78"/>
      <c r="O111" s="53"/>
      <c r="P111" s="78"/>
      <c r="Q111" s="78"/>
      <c r="R111" s="78"/>
      <c r="S111" s="53"/>
      <c r="T111" s="78"/>
      <c r="U111" s="78"/>
      <c r="V111" s="53"/>
      <c r="W111" s="53"/>
      <c r="X111" s="53"/>
      <c r="Y111" s="78"/>
      <c r="Z111" s="53"/>
      <c r="AA111" s="53"/>
      <c r="AB111" s="90"/>
      <c r="AC111" s="90"/>
      <c r="AD111" s="53"/>
      <c r="AE111" s="53"/>
      <c r="AF111" s="53"/>
      <c r="AG111" s="53"/>
      <c r="AH111" s="53"/>
      <c r="AI111" s="53"/>
      <c r="AJ111" s="53"/>
    </row>
    <row r="112" ht="15.75" customHeight="1">
      <c r="A112" s="53"/>
      <c r="B112" s="78"/>
      <c r="C112" s="53"/>
      <c r="D112" s="53"/>
      <c r="E112" s="53"/>
      <c r="F112" s="53"/>
      <c r="G112" s="53"/>
      <c r="H112" s="78"/>
      <c r="I112" s="53"/>
      <c r="J112" s="53"/>
      <c r="K112" s="53"/>
      <c r="L112" s="53"/>
      <c r="M112" s="78"/>
      <c r="N112" s="78"/>
      <c r="O112" s="53"/>
      <c r="P112" s="78"/>
      <c r="Q112" s="78"/>
      <c r="R112" s="78"/>
      <c r="S112" s="53"/>
      <c r="T112" s="78"/>
      <c r="U112" s="78"/>
      <c r="V112" s="53"/>
      <c r="W112" s="53"/>
      <c r="X112" s="53"/>
      <c r="Y112" s="78"/>
      <c r="Z112" s="53"/>
      <c r="AA112" s="53"/>
      <c r="AB112" s="90"/>
      <c r="AC112" s="90"/>
      <c r="AD112" s="53"/>
      <c r="AE112" s="53"/>
      <c r="AF112" s="53"/>
      <c r="AG112" s="53"/>
      <c r="AH112" s="53"/>
      <c r="AI112" s="53"/>
      <c r="AJ112" s="53"/>
    </row>
    <row r="113" ht="15.75" customHeight="1">
      <c r="A113" s="53"/>
      <c r="B113" s="78"/>
      <c r="C113" s="53"/>
      <c r="D113" s="53"/>
      <c r="E113" s="53"/>
      <c r="F113" s="53"/>
      <c r="G113" s="53"/>
      <c r="H113" s="78"/>
      <c r="I113" s="53"/>
      <c r="J113" s="53"/>
      <c r="K113" s="53"/>
      <c r="L113" s="53"/>
      <c r="M113" s="78"/>
      <c r="N113" s="78"/>
      <c r="O113" s="53"/>
      <c r="P113" s="78"/>
      <c r="Q113" s="78"/>
      <c r="R113" s="78"/>
      <c r="S113" s="53"/>
      <c r="T113" s="78"/>
      <c r="U113" s="78"/>
      <c r="V113" s="53"/>
      <c r="W113" s="53"/>
      <c r="X113" s="53"/>
      <c r="Y113" s="78"/>
      <c r="Z113" s="53"/>
      <c r="AA113" s="53"/>
      <c r="AB113" s="90"/>
      <c r="AC113" s="90"/>
      <c r="AD113" s="53"/>
      <c r="AE113" s="53"/>
      <c r="AF113" s="53"/>
      <c r="AG113" s="53"/>
      <c r="AH113" s="53"/>
      <c r="AI113" s="53"/>
      <c r="AJ113" s="53"/>
    </row>
    <row r="114" ht="15.75" customHeight="1">
      <c r="A114" s="53"/>
      <c r="B114" s="78"/>
      <c r="C114" s="53"/>
      <c r="D114" s="53"/>
      <c r="E114" s="53"/>
      <c r="F114" s="53"/>
      <c r="G114" s="53"/>
      <c r="H114" s="78"/>
      <c r="I114" s="53"/>
      <c r="J114" s="53"/>
      <c r="K114" s="53"/>
      <c r="L114" s="53"/>
      <c r="M114" s="78"/>
      <c r="N114" s="78"/>
      <c r="O114" s="53"/>
      <c r="P114" s="78"/>
      <c r="Q114" s="78"/>
      <c r="R114" s="78"/>
      <c r="S114" s="53"/>
      <c r="T114" s="78"/>
      <c r="U114" s="78"/>
      <c r="V114" s="53"/>
      <c r="W114" s="53"/>
      <c r="X114" s="53"/>
      <c r="Y114" s="78"/>
      <c r="Z114" s="53"/>
      <c r="AA114" s="53"/>
      <c r="AB114" s="90"/>
      <c r="AC114" s="90"/>
      <c r="AD114" s="53"/>
      <c r="AE114" s="53"/>
      <c r="AF114" s="53"/>
      <c r="AG114" s="53"/>
      <c r="AH114" s="53"/>
      <c r="AI114" s="53"/>
      <c r="AJ114" s="53"/>
    </row>
    <row r="115" ht="15.75" customHeight="1">
      <c r="A115" s="53"/>
      <c r="B115" s="78"/>
      <c r="C115" s="53"/>
      <c r="D115" s="53"/>
      <c r="E115" s="53"/>
      <c r="F115" s="53"/>
      <c r="G115" s="53"/>
      <c r="H115" s="78"/>
      <c r="I115" s="53"/>
      <c r="J115" s="53"/>
      <c r="K115" s="53"/>
      <c r="L115" s="53"/>
      <c r="M115" s="78"/>
      <c r="N115" s="78"/>
      <c r="O115" s="53"/>
      <c r="P115" s="78"/>
      <c r="Q115" s="78"/>
      <c r="R115" s="78"/>
      <c r="S115" s="53"/>
      <c r="T115" s="78"/>
      <c r="U115" s="78"/>
      <c r="V115" s="53"/>
      <c r="W115" s="53"/>
      <c r="X115" s="53"/>
      <c r="Y115" s="78"/>
      <c r="Z115" s="53"/>
      <c r="AA115" s="53"/>
      <c r="AB115" s="90"/>
      <c r="AC115" s="90"/>
      <c r="AD115" s="53"/>
      <c r="AE115" s="53"/>
      <c r="AF115" s="53"/>
      <c r="AG115" s="53"/>
      <c r="AH115" s="53"/>
      <c r="AI115" s="53"/>
      <c r="AJ115" s="53"/>
    </row>
    <row r="116" ht="15.75" customHeight="1">
      <c r="A116" s="53"/>
      <c r="B116" s="78"/>
      <c r="C116" s="53"/>
      <c r="D116" s="53"/>
      <c r="E116" s="53"/>
      <c r="F116" s="53"/>
      <c r="G116" s="53"/>
      <c r="H116" s="78"/>
      <c r="I116" s="53"/>
      <c r="J116" s="53"/>
      <c r="K116" s="53"/>
      <c r="L116" s="53"/>
      <c r="M116" s="78"/>
      <c r="N116" s="78"/>
      <c r="O116" s="53"/>
      <c r="P116" s="78"/>
      <c r="Q116" s="78"/>
      <c r="R116" s="78"/>
      <c r="S116" s="53"/>
      <c r="T116" s="78"/>
      <c r="U116" s="78"/>
      <c r="V116" s="53"/>
      <c r="W116" s="53"/>
      <c r="X116" s="53"/>
      <c r="Y116" s="78"/>
      <c r="Z116" s="53"/>
      <c r="AA116" s="53"/>
      <c r="AB116" s="90"/>
      <c r="AC116" s="90"/>
      <c r="AD116" s="53"/>
      <c r="AE116" s="53"/>
      <c r="AF116" s="53"/>
      <c r="AG116" s="53"/>
      <c r="AH116" s="53"/>
      <c r="AI116" s="53"/>
      <c r="AJ116" s="53"/>
    </row>
    <row r="117" ht="15.75" customHeight="1">
      <c r="A117" s="53"/>
      <c r="B117" s="78"/>
      <c r="C117" s="53"/>
      <c r="D117" s="53"/>
      <c r="E117" s="53"/>
      <c r="F117" s="53"/>
      <c r="G117" s="53"/>
      <c r="H117" s="78"/>
      <c r="I117" s="53"/>
      <c r="J117" s="53"/>
      <c r="K117" s="53"/>
      <c r="L117" s="53"/>
      <c r="M117" s="78"/>
      <c r="N117" s="78"/>
      <c r="O117" s="53"/>
      <c r="P117" s="78"/>
      <c r="Q117" s="78"/>
      <c r="R117" s="78"/>
      <c r="S117" s="53"/>
      <c r="T117" s="78"/>
      <c r="U117" s="78"/>
      <c r="V117" s="53"/>
      <c r="W117" s="53"/>
      <c r="X117" s="53"/>
      <c r="Y117" s="78"/>
      <c r="Z117" s="53"/>
      <c r="AA117" s="53"/>
      <c r="AB117" s="90"/>
      <c r="AC117" s="90"/>
      <c r="AD117" s="53"/>
      <c r="AE117" s="53"/>
      <c r="AF117" s="53"/>
      <c r="AG117" s="53"/>
      <c r="AH117" s="53"/>
      <c r="AI117" s="53"/>
      <c r="AJ117" s="53"/>
    </row>
    <row r="118" ht="15.75" customHeight="1">
      <c r="A118" s="53"/>
      <c r="B118" s="78"/>
      <c r="C118" s="53"/>
      <c r="D118" s="53"/>
      <c r="E118" s="53"/>
      <c r="F118" s="53"/>
      <c r="G118" s="53"/>
      <c r="H118" s="78"/>
      <c r="I118" s="53"/>
      <c r="J118" s="53"/>
      <c r="K118" s="53"/>
      <c r="L118" s="53"/>
      <c r="M118" s="78"/>
      <c r="N118" s="78"/>
      <c r="O118" s="53"/>
      <c r="P118" s="78"/>
      <c r="Q118" s="78"/>
      <c r="R118" s="78"/>
      <c r="S118" s="53"/>
      <c r="T118" s="78"/>
      <c r="U118" s="78"/>
      <c r="V118" s="53"/>
      <c r="W118" s="53"/>
      <c r="X118" s="53"/>
      <c r="Y118" s="78"/>
      <c r="Z118" s="53"/>
      <c r="AA118" s="53"/>
      <c r="AB118" s="90"/>
      <c r="AC118" s="90"/>
      <c r="AD118" s="53"/>
      <c r="AE118" s="53"/>
      <c r="AF118" s="53"/>
      <c r="AG118" s="53"/>
      <c r="AH118" s="53"/>
      <c r="AI118" s="53"/>
      <c r="AJ118" s="53"/>
    </row>
    <row r="119" ht="15.75" customHeight="1">
      <c r="A119" s="53"/>
      <c r="B119" s="78"/>
      <c r="C119" s="53"/>
      <c r="D119" s="53"/>
      <c r="E119" s="53"/>
      <c r="F119" s="53"/>
      <c r="G119" s="53"/>
      <c r="H119" s="78"/>
      <c r="I119" s="53"/>
      <c r="J119" s="53"/>
      <c r="K119" s="53"/>
      <c r="L119" s="53"/>
      <c r="M119" s="78"/>
      <c r="N119" s="78"/>
      <c r="O119" s="53"/>
      <c r="P119" s="78"/>
      <c r="Q119" s="78"/>
      <c r="R119" s="78"/>
      <c r="S119" s="53"/>
      <c r="T119" s="78"/>
      <c r="U119" s="78"/>
      <c r="V119" s="53"/>
      <c r="W119" s="53"/>
      <c r="X119" s="53"/>
      <c r="Y119" s="78"/>
      <c r="Z119" s="53"/>
      <c r="AA119" s="53"/>
      <c r="AB119" s="90"/>
      <c r="AC119" s="90"/>
      <c r="AD119" s="53"/>
      <c r="AE119" s="53"/>
      <c r="AF119" s="53"/>
      <c r="AG119" s="53"/>
      <c r="AH119" s="53"/>
      <c r="AI119" s="53"/>
      <c r="AJ119" s="53"/>
    </row>
    <row r="120" ht="15.75" customHeight="1">
      <c r="A120" s="53"/>
      <c r="B120" s="78"/>
      <c r="C120" s="53"/>
      <c r="D120" s="53"/>
      <c r="E120" s="53"/>
      <c r="F120" s="53"/>
      <c r="G120" s="53"/>
      <c r="H120" s="78"/>
      <c r="I120" s="53"/>
      <c r="J120" s="53"/>
      <c r="K120" s="53"/>
      <c r="L120" s="53"/>
      <c r="M120" s="78"/>
      <c r="N120" s="78"/>
      <c r="O120" s="53"/>
      <c r="P120" s="78"/>
      <c r="Q120" s="78"/>
      <c r="R120" s="78"/>
      <c r="S120" s="53"/>
      <c r="T120" s="78"/>
      <c r="U120" s="78"/>
      <c r="V120" s="53"/>
      <c r="W120" s="53"/>
      <c r="X120" s="53"/>
      <c r="Y120" s="78"/>
      <c r="Z120" s="53"/>
      <c r="AA120" s="53"/>
      <c r="AB120" s="90"/>
      <c r="AC120" s="90"/>
      <c r="AD120" s="53"/>
      <c r="AE120" s="53"/>
      <c r="AF120" s="53"/>
      <c r="AG120" s="53"/>
      <c r="AH120" s="53"/>
      <c r="AI120" s="53"/>
      <c r="AJ120" s="53"/>
    </row>
    <row r="121" ht="15.75" customHeight="1">
      <c r="A121" s="53"/>
      <c r="B121" s="78"/>
      <c r="C121" s="53"/>
      <c r="D121" s="53"/>
      <c r="E121" s="53"/>
      <c r="F121" s="53"/>
      <c r="G121" s="53"/>
      <c r="H121" s="78"/>
      <c r="I121" s="53"/>
      <c r="J121" s="53"/>
      <c r="K121" s="53"/>
      <c r="L121" s="53"/>
      <c r="M121" s="78"/>
      <c r="N121" s="78"/>
      <c r="O121" s="53"/>
      <c r="P121" s="78"/>
      <c r="Q121" s="78"/>
      <c r="R121" s="78"/>
      <c r="S121" s="53"/>
      <c r="T121" s="78"/>
      <c r="U121" s="78"/>
      <c r="V121" s="53"/>
      <c r="W121" s="53"/>
      <c r="X121" s="53"/>
      <c r="Y121" s="78"/>
      <c r="Z121" s="53"/>
      <c r="AA121" s="53"/>
      <c r="AB121" s="90"/>
      <c r="AC121" s="90"/>
      <c r="AD121" s="53"/>
      <c r="AE121" s="53"/>
      <c r="AF121" s="53"/>
      <c r="AG121" s="53"/>
      <c r="AH121" s="53"/>
      <c r="AI121" s="53"/>
      <c r="AJ121" s="53"/>
    </row>
    <row r="122" ht="15.75" customHeight="1">
      <c r="A122" s="53"/>
      <c r="B122" s="78"/>
      <c r="C122" s="53"/>
      <c r="D122" s="53"/>
      <c r="E122" s="53"/>
      <c r="F122" s="53"/>
      <c r="G122" s="53"/>
      <c r="H122" s="78"/>
      <c r="I122" s="53"/>
      <c r="J122" s="53"/>
      <c r="K122" s="53"/>
      <c r="L122" s="53"/>
      <c r="M122" s="78"/>
      <c r="N122" s="78"/>
      <c r="O122" s="53"/>
      <c r="P122" s="78"/>
      <c r="Q122" s="78"/>
      <c r="R122" s="78"/>
      <c r="S122" s="53"/>
      <c r="T122" s="78"/>
      <c r="U122" s="78"/>
      <c r="V122" s="53"/>
      <c r="W122" s="53"/>
      <c r="X122" s="53"/>
      <c r="Y122" s="78"/>
      <c r="Z122" s="53"/>
      <c r="AA122" s="53"/>
      <c r="AB122" s="90"/>
      <c r="AC122" s="90"/>
      <c r="AD122" s="53"/>
      <c r="AE122" s="53"/>
      <c r="AF122" s="53"/>
      <c r="AG122" s="53"/>
      <c r="AH122" s="53"/>
      <c r="AI122" s="53"/>
      <c r="AJ122" s="53"/>
    </row>
    <row r="123" ht="15.75" customHeight="1">
      <c r="A123" s="53"/>
      <c r="B123" s="78"/>
      <c r="C123" s="53"/>
      <c r="D123" s="53"/>
      <c r="E123" s="53"/>
      <c r="F123" s="53"/>
      <c r="G123" s="53"/>
      <c r="H123" s="78"/>
      <c r="I123" s="53"/>
      <c r="J123" s="53"/>
      <c r="K123" s="53"/>
      <c r="L123" s="53"/>
      <c r="M123" s="78"/>
      <c r="N123" s="78"/>
      <c r="O123" s="53"/>
      <c r="P123" s="78"/>
      <c r="Q123" s="78"/>
      <c r="R123" s="78"/>
      <c r="S123" s="53"/>
      <c r="T123" s="78"/>
      <c r="U123" s="78"/>
      <c r="V123" s="53"/>
      <c r="W123" s="53"/>
      <c r="X123" s="53"/>
      <c r="Y123" s="78"/>
      <c r="Z123" s="53"/>
      <c r="AA123" s="53"/>
      <c r="AB123" s="90"/>
      <c r="AC123" s="90"/>
      <c r="AD123" s="53"/>
      <c r="AE123" s="53"/>
      <c r="AF123" s="53"/>
      <c r="AG123" s="53"/>
      <c r="AH123" s="53"/>
      <c r="AI123" s="53"/>
      <c r="AJ123" s="53"/>
    </row>
    <row r="124" ht="15.75" customHeight="1">
      <c r="A124" s="53"/>
      <c r="B124" s="78"/>
      <c r="C124" s="53"/>
      <c r="D124" s="53"/>
      <c r="E124" s="53"/>
      <c r="F124" s="53"/>
      <c r="G124" s="53"/>
      <c r="H124" s="78"/>
      <c r="I124" s="53"/>
      <c r="J124" s="53"/>
      <c r="K124" s="53"/>
      <c r="L124" s="53"/>
      <c r="M124" s="78"/>
      <c r="N124" s="78"/>
      <c r="O124" s="53"/>
      <c r="P124" s="78"/>
      <c r="Q124" s="78"/>
      <c r="R124" s="78"/>
      <c r="S124" s="53"/>
      <c r="T124" s="78"/>
      <c r="U124" s="78"/>
      <c r="V124" s="53"/>
      <c r="W124" s="53"/>
      <c r="X124" s="53"/>
      <c r="Y124" s="78"/>
      <c r="Z124" s="53"/>
      <c r="AA124" s="53"/>
      <c r="AB124" s="90"/>
      <c r="AC124" s="90"/>
      <c r="AD124" s="53"/>
      <c r="AE124" s="53"/>
      <c r="AF124" s="53"/>
      <c r="AG124" s="53"/>
      <c r="AH124" s="53"/>
      <c r="AI124" s="53"/>
      <c r="AJ124" s="53"/>
    </row>
    <row r="125" ht="15.75" customHeight="1">
      <c r="A125" s="53"/>
      <c r="B125" s="78"/>
      <c r="C125" s="53"/>
      <c r="D125" s="53"/>
      <c r="E125" s="53"/>
      <c r="F125" s="53"/>
      <c r="G125" s="53"/>
      <c r="H125" s="78"/>
      <c r="I125" s="53"/>
      <c r="J125" s="53"/>
      <c r="K125" s="53"/>
      <c r="L125" s="53"/>
      <c r="M125" s="78"/>
      <c r="N125" s="78"/>
      <c r="O125" s="53"/>
      <c r="P125" s="78"/>
      <c r="Q125" s="78"/>
      <c r="R125" s="78"/>
      <c r="S125" s="53"/>
      <c r="T125" s="78"/>
      <c r="U125" s="78"/>
      <c r="V125" s="53"/>
      <c r="W125" s="53"/>
      <c r="X125" s="53"/>
      <c r="Y125" s="78"/>
      <c r="Z125" s="53"/>
      <c r="AA125" s="53"/>
      <c r="AB125" s="90"/>
      <c r="AC125" s="90"/>
      <c r="AD125" s="53"/>
      <c r="AE125" s="53"/>
      <c r="AF125" s="53"/>
      <c r="AG125" s="53"/>
      <c r="AH125" s="53"/>
      <c r="AI125" s="53"/>
      <c r="AJ125" s="53"/>
    </row>
    <row r="126" ht="15.75" customHeight="1">
      <c r="A126" s="53"/>
      <c r="B126" s="78"/>
      <c r="C126" s="53"/>
      <c r="D126" s="53"/>
      <c r="E126" s="53"/>
      <c r="F126" s="53"/>
      <c r="G126" s="53"/>
      <c r="H126" s="78"/>
      <c r="I126" s="53"/>
      <c r="J126" s="53"/>
      <c r="K126" s="53"/>
      <c r="L126" s="53"/>
      <c r="M126" s="78"/>
      <c r="N126" s="78"/>
      <c r="O126" s="53"/>
      <c r="P126" s="78"/>
      <c r="Q126" s="78"/>
      <c r="R126" s="78"/>
      <c r="S126" s="53"/>
      <c r="T126" s="78"/>
      <c r="U126" s="78"/>
      <c r="V126" s="53"/>
      <c r="W126" s="53"/>
      <c r="X126" s="53"/>
      <c r="Y126" s="78"/>
      <c r="Z126" s="53"/>
      <c r="AA126" s="53"/>
      <c r="AB126" s="90"/>
      <c r="AC126" s="90"/>
      <c r="AD126" s="53"/>
      <c r="AE126" s="53"/>
      <c r="AF126" s="53"/>
      <c r="AG126" s="53"/>
      <c r="AH126" s="53"/>
      <c r="AI126" s="53"/>
      <c r="AJ126" s="53"/>
    </row>
    <row r="127" ht="15.75" customHeight="1">
      <c r="A127" s="53"/>
      <c r="B127" s="78"/>
      <c r="C127" s="53"/>
      <c r="D127" s="53"/>
      <c r="E127" s="53"/>
      <c r="F127" s="53"/>
      <c r="G127" s="53"/>
      <c r="H127" s="78"/>
      <c r="I127" s="53"/>
      <c r="J127" s="53"/>
      <c r="K127" s="53"/>
      <c r="L127" s="53"/>
      <c r="M127" s="78"/>
      <c r="N127" s="78"/>
      <c r="O127" s="53"/>
      <c r="P127" s="78"/>
      <c r="Q127" s="78"/>
      <c r="R127" s="78"/>
      <c r="S127" s="53"/>
      <c r="T127" s="78"/>
      <c r="U127" s="78"/>
      <c r="V127" s="53"/>
      <c r="W127" s="53"/>
      <c r="X127" s="53"/>
      <c r="Y127" s="78"/>
      <c r="Z127" s="53"/>
      <c r="AA127" s="53"/>
      <c r="AB127" s="90"/>
      <c r="AC127" s="90"/>
      <c r="AD127" s="53"/>
      <c r="AE127" s="53"/>
      <c r="AF127" s="53"/>
      <c r="AG127" s="53"/>
      <c r="AH127" s="53"/>
      <c r="AI127" s="53"/>
      <c r="AJ127" s="53"/>
    </row>
    <row r="128" ht="15.75" customHeight="1">
      <c r="A128" s="53"/>
      <c r="B128" s="78"/>
      <c r="C128" s="53"/>
      <c r="D128" s="53"/>
      <c r="E128" s="53"/>
      <c r="F128" s="53"/>
      <c r="G128" s="53"/>
      <c r="H128" s="78"/>
      <c r="I128" s="53"/>
      <c r="J128" s="53"/>
      <c r="K128" s="53"/>
      <c r="L128" s="53"/>
      <c r="M128" s="78"/>
      <c r="N128" s="78"/>
      <c r="O128" s="53"/>
      <c r="P128" s="78"/>
      <c r="Q128" s="78"/>
      <c r="R128" s="78"/>
      <c r="S128" s="53"/>
      <c r="T128" s="78"/>
      <c r="U128" s="78"/>
      <c r="V128" s="53"/>
      <c r="W128" s="53"/>
      <c r="X128" s="53"/>
      <c r="Y128" s="78"/>
      <c r="Z128" s="53"/>
      <c r="AA128" s="53"/>
      <c r="AB128" s="90"/>
      <c r="AC128" s="90"/>
      <c r="AD128" s="53"/>
      <c r="AE128" s="53"/>
      <c r="AF128" s="53"/>
      <c r="AG128" s="53"/>
      <c r="AH128" s="53"/>
      <c r="AI128" s="53"/>
      <c r="AJ128" s="53"/>
    </row>
    <row r="129" ht="15.75" customHeight="1">
      <c r="A129" s="53"/>
      <c r="B129" s="78"/>
      <c r="C129" s="53"/>
      <c r="D129" s="53"/>
      <c r="E129" s="53"/>
      <c r="F129" s="53"/>
      <c r="G129" s="53"/>
      <c r="H129" s="78"/>
      <c r="I129" s="53"/>
      <c r="J129" s="53"/>
      <c r="K129" s="53"/>
      <c r="L129" s="53"/>
      <c r="M129" s="78"/>
      <c r="N129" s="78"/>
      <c r="O129" s="53"/>
      <c r="P129" s="78"/>
      <c r="Q129" s="78"/>
      <c r="R129" s="78"/>
      <c r="S129" s="53"/>
      <c r="T129" s="78"/>
      <c r="U129" s="78"/>
      <c r="V129" s="53"/>
      <c r="W129" s="53"/>
      <c r="X129" s="53"/>
      <c r="Y129" s="78"/>
      <c r="Z129" s="53"/>
      <c r="AA129" s="53"/>
      <c r="AB129" s="90"/>
      <c r="AC129" s="90"/>
      <c r="AD129" s="53"/>
      <c r="AE129" s="53"/>
      <c r="AF129" s="53"/>
      <c r="AG129" s="53"/>
      <c r="AH129" s="53"/>
      <c r="AI129" s="53"/>
      <c r="AJ129" s="53"/>
    </row>
    <row r="130" ht="15.75" customHeight="1">
      <c r="A130" s="53"/>
      <c r="B130" s="78"/>
      <c r="C130" s="53"/>
      <c r="D130" s="53"/>
      <c r="E130" s="53"/>
      <c r="F130" s="53"/>
      <c r="G130" s="53"/>
      <c r="H130" s="78"/>
      <c r="I130" s="53"/>
      <c r="J130" s="53"/>
      <c r="K130" s="53"/>
      <c r="L130" s="53"/>
      <c r="M130" s="78"/>
      <c r="N130" s="78"/>
      <c r="O130" s="53"/>
      <c r="P130" s="78"/>
      <c r="Q130" s="78"/>
      <c r="R130" s="78"/>
      <c r="S130" s="53"/>
      <c r="T130" s="78"/>
      <c r="U130" s="78"/>
      <c r="V130" s="53"/>
      <c r="W130" s="53"/>
      <c r="X130" s="53"/>
      <c r="Y130" s="78"/>
      <c r="Z130" s="53"/>
      <c r="AA130" s="53"/>
      <c r="AB130" s="90"/>
      <c r="AC130" s="90"/>
      <c r="AD130" s="53"/>
      <c r="AE130" s="53"/>
      <c r="AF130" s="53"/>
      <c r="AG130" s="53"/>
      <c r="AH130" s="53"/>
      <c r="AI130" s="53"/>
      <c r="AJ130" s="53"/>
    </row>
    <row r="131" ht="15.75" customHeight="1">
      <c r="A131" s="53"/>
      <c r="B131" s="78"/>
      <c r="C131" s="53"/>
      <c r="D131" s="53"/>
      <c r="E131" s="53"/>
      <c r="F131" s="53"/>
      <c r="G131" s="53"/>
      <c r="H131" s="78"/>
      <c r="I131" s="53"/>
      <c r="J131" s="53"/>
      <c r="K131" s="53"/>
      <c r="L131" s="53"/>
      <c r="M131" s="78"/>
      <c r="N131" s="78"/>
      <c r="O131" s="53"/>
      <c r="P131" s="78"/>
      <c r="Q131" s="78"/>
      <c r="R131" s="78"/>
      <c r="S131" s="53"/>
      <c r="T131" s="78"/>
      <c r="U131" s="78"/>
      <c r="V131" s="53"/>
      <c r="W131" s="53"/>
      <c r="X131" s="53"/>
      <c r="Y131" s="78"/>
      <c r="Z131" s="53"/>
      <c r="AA131" s="53"/>
      <c r="AB131" s="90"/>
      <c r="AC131" s="90"/>
      <c r="AD131" s="53"/>
      <c r="AE131" s="53"/>
      <c r="AF131" s="53"/>
      <c r="AG131" s="53"/>
      <c r="AH131" s="53"/>
      <c r="AI131" s="53"/>
      <c r="AJ131" s="53"/>
    </row>
    <row r="132" ht="15.75" customHeight="1">
      <c r="A132" s="53"/>
      <c r="B132" s="78"/>
      <c r="C132" s="53"/>
      <c r="D132" s="53"/>
      <c r="E132" s="53"/>
      <c r="F132" s="53"/>
      <c r="G132" s="53"/>
      <c r="H132" s="78"/>
      <c r="I132" s="53"/>
      <c r="J132" s="53"/>
      <c r="K132" s="53"/>
      <c r="L132" s="53"/>
      <c r="M132" s="78"/>
      <c r="N132" s="78"/>
      <c r="O132" s="53"/>
      <c r="P132" s="78"/>
      <c r="Q132" s="78"/>
      <c r="R132" s="78"/>
      <c r="S132" s="53"/>
      <c r="T132" s="78"/>
      <c r="U132" s="78"/>
      <c r="V132" s="53"/>
      <c r="W132" s="53"/>
      <c r="X132" s="53"/>
      <c r="Y132" s="78"/>
      <c r="Z132" s="53"/>
      <c r="AA132" s="53"/>
      <c r="AB132" s="90"/>
      <c r="AC132" s="90"/>
      <c r="AD132" s="53"/>
      <c r="AE132" s="53"/>
      <c r="AF132" s="53"/>
      <c r="AG132" s="53"/>
      <c r="AH132" s="53"/>
      <c r="AI132" s="53"/>
      <c r="AJ132" s="53"/>
    </row>
    <row r="133" ht="15.75" customHeight="1">
      <c r="A133" s="53"/>
      <c r="B133" s="78"/>
      <c r="C133" s="53"/>
      <c r="D133" s="53"/>
      <c r="E133" s="53"/>
      <c r="F133" s="53"/>
      <c r="G133" s="53"/>
      <c r="H133" s="78"/>
      <c r="I133" s="53"/>
      <c r="J133" s="53"/>
      <c r="K133" s="53"/>
      <c r="L133" s="53"/>
      <c r="M133" s="78"/>
      <c r="N133" s="78"/>
      <c r="O133" s="53"/>
      <c r="P133" s="78"/>
      <c r="Q133" s="78"/>
      <c r="R133" s="78"/>
      <c r="S133" s="53"/>
      <c r="T133" s="78"/>
      <c r="U133" s="78"/>
      <c r="V133" s="53"/>
      <c r="W133" s="53"/>
      <c r="X133" s="53"/>
      <c r="Y133" s="78"/>
      <c r="Z133" s="53"/>
      <c r="AA133" s="53"/>
      <c r="AB133" s="90"/>
      <c r="AC133" s="90"/>
      <c r="AD133" s="53"/>
      <c r="AE133" s="53"/>
      <c r="AF133" s="53"/>
      <c r="AG133" s="53"/>
      <c r="AH133" s="53"/>
      <c r="AI133" s="53"/>
      <c r="AJ133" s="53"/>
    </row>
    <row r="134" ht="15.75" customHeight="1">
      <c r="A134" s="53"/>
      <c r="B134" s="78"/>
      <c r="C134" s="53"/>
      <c r="D134" s="53"/>
      <c r="E134" s="53"/>
      <c r="F134" s="53"/>
      <c r="G134" s="53"/>
      <c r="H134" s="78"/>
      <c r="I134" s="53"/>
      <c r="J134" s="53"/>
      <c r="K134" s="53"/>
      <c r="L134" s="53"/>
      <c r="M134" s="78"/>
      <c r="N134" s="78"/>
      <c r="O134" s="53"/>
      <c r="P134" s="78"/>
      <c r="Q134" s="78"/>
      <c r="R134" s="78"/>
      <c r="S134" s="53"/>
      <c r="T134" s="78"/>
      <c r="U134" s="78"/>
      <c r="V134" s="53"/>
      <c r="W134" s="53"/>
      <c r="X134" s="53"/>
      <c r="Y134" s="78"/>
      <c r="Z134" s="53"/>
      <c r="AA134" s="53"/>
      <c r="AB134" s="90"/>
      <c r="AC134" s="90"/>
      <c r="AD134" s="53"/>
      <c r="AE134" s="53"/>
      <c r="AF134" s="53"/>
      <c r="AG134" s="53"/>
      <c r="AH134" s="53"/>
      <c r="AI134" s="53"/>
      <c r="AJ134" s="53"/>
    </row>
    <row r="135" ht="15.75" customHeight="1">
      <c r="A135" s="53"/>
      <c r="B135" s="78"/>
      <c r="C135" s="53"/>
      <c r="D135" s="53"/>
      <c r="E135" s="53"/>
      <c r="F135" s="53"/>
      <c r="G135" s="53"/>
      <c r="H135" s="78"/>
      <c r="I135" s="53"/>
      <c r="J135" s="53"/>
      <c r="K135" s="53"/>
      <c r="L135" s="53"/>
      <c r="M135" s="78"/>
      <c r="N135" s="78"/>
      <c r="O135" s="53"/>
      <c r="P135" s="78"/>
      <c r="Q135" s="78"/>
      <c r="R135" s="78"/>
      <c r="S135" s="53"/>
      <c r="T135" s="78"/>
      <c r="U135" s="78"/>
      <c r="V135" s="53"/>
      <c r="W135" s="53"/>
      <c r="X135" s="53"/>
      <c r="Y135" s="78"/>
      <c r="Z135" s="53"/>
      <c r="AA135" s="53"/>
      <c r="AB135" s="90"/>
      <c r="AC135" s="90"/>
      <c r="AD135" s="53"/>
      <c r="AE135" s="53"/>
      <c r="AF135" s="53"/>
      <c r="AG135" s="53"/>
      <c r="AH135" s="53"/>
      <c r="AI135" s="53"/>
      <c r="AJ135" s="53"/>
    </row>
    <row r="136" ht="15.75" customHeight="1">
      <c r="A136" s="53"/>
      <c r="B136" s="78"/>
      <c r="C136" s="53"/>
      <c r="D136" s="53"/>
      <c r="E136" s="53"/>
      <c r="F136" s="53"/>
      <c r="G136" s="53"/>
      <c r="H136" s="78"/>
      <c r="I136" s="53"/>
      <c r="J136" s="53"/>
      <c r="K136" s="53"/>
      <c r="L136" s="53"/>
      <c r="M136" s="78"/>
      <c r="N136" s="78"/>
      <c r="O136" s="53"/>
      <c r="P136" s="78"/>
      <c r="Q136" s="78"/>
      <c r="R136" s="78"/>
      <c r="S136" s="53"/>
      <c r="T136" s="78"/>
      <c r="U136" s="78"/>
      <c r="V136" s="53"/>
      <c r="W136" s="53"/>
      <c r="X136" s="53"/>
      <c r="Y136" s="78"/>
      <c r="Z136" s="53"/>
      <c r="AA136" s="53"/>
      <c r="AB136" s="90"/>
      <c r="AC136" s="90"/>
      <c r="AD136" s="53"/>
      <c r="AE136" s="53"/>
      <c r="AF136" s="53"/>
      <c r="AG136" s="53"/>
      <c r="AH136" s="53"/>
      <c r="AI136" s="53"/>
      <c r="AJ136" s="53"/>
    </row>
    <row r="137" ht="15.75" customHeight="1">
      <c r="A137" s="53"/>
      <c r="B137" s="78"/>
      <c r="C137" s="53"/>
      <c r="D137" s="53"/>
      <c r="E137" s="53"/>
      <c r="F137" s="53"/>
      <c r="G137" s="53"/>
      <c r="H137" s="78"/>
      <c r="I137" s="53"/>
      <c r="J137" s="53"/>
      <c r="K137" s="53"/>
      <c r="L137" s="53"/>
      <c r="M137" s="78"/>
      <c r="N137" s="78"/>
      <c r="O137" s="53"/>
      <c r="P137" s="78"/>
      <c r="Q137" s="78"/>
      <c r="R137" s="78"/>
      <c r="S137" s="53"/>
      <c r="T137" s="78"/>
      <c r="U137" s="78"/>
      <c r="V137" s="53"/>
      <c r="W137" s="53"/>
      <c r="X137" s="53"/>
      <c r="Y137" s="78"/>
      <c r="Z137" s="53"/>
      <c r="AA137" s="53"/>
      <c r="AB137" s="90"/>
      <c r="AC137" s="90"/>
      <c r="AD137" s="53"/>
      <c r="AE137" s="53"/>
      <c r="AF137" s="53"/>
      <c r="AG137" s="53"/>
      <c r="AH137" s="53"/>
      <c r="AI137" s="53"/>
      <c r="AJ137" s="53"/>
    </row>
    <row r="138" ht="15.75" customHeight="1">
      <c r="A138" s="53"/>
      <c r="B138" s="78"/>
      <c r="C138" s="53"/>
      <c r="D138" s="53"/>
      <c r="E138" s="53"/>
      <c r="F138" s="53"/>
      <c r="G138" s="53"/>
      <c r="H138" s="78"/>
      <c r="I138" s="53"/>
      <c r="J138" s="53"/>
      <c r="K138" s="53"/>
      <c r="L138" s="53"/>
      <c r="M138" s="78"/>
      <c r="N138" s="78"/>
      <c r="O138" s="53"/>
      <c r="P138" s="78"/>
      <c r="Q138" s="78"/>
      <c r="R138" s="78"/>
      <c r="S138" s="53"/>
      <c r="T138" s="78"/>
      <c r="U138" s="78"/>
      <c r="V138" s="53"/>
      <c r="W138" s="53"/>
      <c r="X138" s="53"/>
      <c r="Y138" s="78"/>
      <c r="Z138" s="53"/>
      <c r="AA138" s="53"/>
      <c r="AB138" s="90"/>
      <c r="AC138" s="90"/>
      <c r="AD138" s="53"/>
      <c r="AE138" s="53"/>
      <c r="AF138" s="53"/>
      <c r="AG138" s="53"/>
      <c r="AH138" s="53"/>
      <c r="AI138" s="53"/>
      <c r="AJ138" s="53"/>
    </row>
    <row r="139" ht="15.75" customHeight="1">
      <c r="A139" s="53"/>
      <c r="B139" s="78"/>
      <c r="C139" s="53"/>
      <c r="D139" s="53"/>
      <c r="E139" s="53"/>
      <c r="F139" s="53"/>
      <c r="G139" s="53"/>
      <c r="H139" s="78"/>
      <c r="I139" s="53"/>
      <c r="J139" s="53"/>
      <c r="K139" s="53"/>
      <c r="L139" s="53"/>
      <c r="M139" s="78"/>
      <c r="N139" s="78"/>
      <c r="O139" s="53"/>
      <c r="P139" s="78"/>
      <c r="Q139" s="78"/>
      <c r="R139" s="78"/>
      <c r="S139" s="53"/>
      <c r="T139" s="78"/>
      <c r="U139" s="78"/>
      <c r="V139" s="53"/>
      <c r="W139" s="53"/>
      <c r="X139" s="53"/>
      <c r="Y139" s="78"/>
      <c r="Z139" s="53"/>
      <c r="AA139" s="53"/>
      <c r="AB139" s="90"/>
      <c r="AC139" s="90"/>
      <c r="AD139" s="53"/>
      <c r="AE139" s="53"/>
      <c r="AF139" s="53"/>
      <c r="AG139" s="53"/>
      <c r="AH139" s="53"/>
      <c r="AI139" s="53"/>
      <c r="AJ139" s="53"/>
    </row>
    <row r="140" ht="15.75" customHeight="1">
      <c r="A140" s="53"/>
      <c r="B140" s="78"/>
      <c r="C140" s="53"/>
      <c r="D140" s="53"/>
      <c r="E140" s="53"/>
      <c r="F140" s="53"/>
      <c r="G140" s="53"/>
      <c r="H140" s="78"/>
      <c r="I140" s="53"/>
      <c r="J140" s="53"/>
      <c r="K140" s="53"/>
      <c r="L140" s="53"/>
      <c r="M140" s="78"/>
      <c r="N140" s="78"/>
      <c r="O140" s="53"/>
      <c r="P140" s="78"/>
      <c r="Q140" s="78"/>
      <c r="R140" s="78"/>
      <c r="S140" s="53"/>
      <c r="T140" s="78"/>
      <c r="U140" s="78"/>
      <c r="V140" s="53"/>
      <c r="W140" s="53"/>
      <c r="X140" s="53"/>
      <c r="Y140" s="78"/>
      <c r="Z140" s="53"/>
      <c r="AA140" s="53"/>
      <c r="AB140" s="90"/>
      <c r="AC140" s="90"/>
      <c r="AD140" s="53"/>
      <c r="AE140" s="53"/>
      <c r="AF140" s="53"/>
      <c r="AG140" s="53"/>
      <c r="AH140" s="53"/>
      <c r="AI140" s="53"/>
      <c r="AJ140" s="53"/>
    </row>
    <row r="141" ht="15.75" customHeight="1">
      <c r="A141" s="53"/>
      <c r="B141" s="78"/>
      <c r="C141" s="53"/>
      <c r="D141" s="53"/>
      <c r="E141" s="53"/>
      <c r="F141" s="53"/>
      <c r="G141" s="53"/>
      <c r="H141" s="78"/>
      <c r="I141" s="53"/>
      <c r="J141" s="53"/>
      <c r="K141" s="53"/>
      <c r="L141" s="53"/>
      <c r="M141" s="78"/>
      <c r="N141" s="78"/>
      <c r="O141" s="53"/>
      <c r="P141" s="78"/>
      <c r="Q141" s="78"/>
      <c r="R141" s="78"/>
      <c r="S141" s="53"/>
      <c r="T141" s="78"/>
      <c r="U141" s="78"/>
      <c r="V141" s="53"/>
      <c r="W141" s="53"/>
      <c r="X141" s="53"/>
      <c r="Y141" s="78"/>
      <c r="Z141" s="53"/>
      <c r="AA141" s="53"/>
      <c r="AB141" s="90"/>
      <c r="AC141" s="90"/>
      <c r="AD141" s="53"/>
      <c r="AE141" s="53"/>
      <c r="AF141" s="53"/>
      <c r="AG141" s="53"/>
      <c r="AH141" s="53"/>
      <c r="AI141" s="53"/>
      <c r="AJ141" s="53"/>
    </row>
    <row r="142" ht="15.75" customHeight="1">
      <c r="A142" s="53"/>
      <c r="B142" s="78"/>
      <c r="C142" s="53"/>
      <c r="D142" s="53"/>
      <c r="E142" s="53"/>
      <c r="F142" s="53"/>
      <c r="G142" s="53"/>
      <c r="H142" s="78"/>
      <c r="I142" s="53"/>
      <c r="J142" s="53"/>
      <c r="K142" s="53"/>
      <c r="L142" s="53"/>
      <c r="M142" s="78"/>
      <c r="N142" s="78"/>
      <c r="O142" s="53"/>
      <c r="P142" s="78"/>
      <c r="Q142" s="78"/>
      <c r="R142" s="78"/>
      <c r="S142" s="53"/>
      <c r="T142" s="78"/>
      <c r="U142" s="78"/>
      <c r="V142" s="53"/>
      <c r="W142" s="53"/>
      <c r="X142" s="53"/>
      <c r="Y142" s="78"/>
      <c r="Z142" s="53"/>
      <c r="AA142" s="53"/>
      <c r="AB142" s="90"/>
      <c r="AC142" s="90"/>
      <c r="AD142" s="53"/>
      <c r="AE142" s="53"/>
      <c r="AF142" s="53"/>
      <c r="AG142" s="53"/>
      <c r="AH142" s="53"/>
      <c r="AI142" s="53"/>
      <c r="AJ142" s="53"/>
    </row>
    <row r="143" ht="15.75" customHeight="1">
      <c r="A143" s="53"/>
      <c r="B143" s="78"/>
      <c r="C143" s="53"/>
      <c r="D143" s="53"/>
      <c r="E143" s="53"/>
      <c r="F143" s="53"/>
      <c r="G143" s="53"/>
      <c r="H143" s="78"/>
      <c r="I143" s="53"/>
      <c r="J143" s="53"/>
      <c r="K143" s="53"/>
      <c r="L143" s="53"/>
      <c r="M143" s="78"/>
      <c r="N143" s="78"/>
      <c r="O143" s="53"/>
      <c r="P143" s="78"/>
      <c r="Q143" s="78"/>
      <c r="R143" s="78"/>
      <c r="S143" s="53"/>
      <c r="T143" s="78"/>
      <c r="U143" s="78"/>
      <c r="V143" s="53"/>
      <c r="W143" s="53"/>
      <c r="X143" s="53"/>
      <c r="Y143" s="78"/>
      <c r="Z143" s="53"/>
      <c r="AA143" s="53"/>
      <c r="AB143" s="90"/>
      <c r="AC143" s="90"/>
      <c r="AD143" s="53"/>
      <c r="AE143" s="53"/>
      <c r="AF143" s="53"/>
      <c r="AG143" s="53"/>
      <c r="AH143" s="53"/>
      <c r="AI143" s="53"/>
      <c r="AJ143" s="53"/>
    </row>
    <row r="144" ht="15.75" customHeight="1">
      <c r="A144" s="53"/>
      <c r="B144" s="78"/>
      <c r="C144" s="53"/>
      <c r="D144" s="53"/>
      <c r="E144" s="53"/>
      <c r="F144" s="53"/>
      <c r="G144" s="53"/>
      <c r="H144" s="78"/>
      <c r="I144" s="53"/>
      <c r="J144" s="53"/>
      <c r="K144" s="53"/>
      <c r="L144" s="53"/>
      <c r="M144" s="78"/>
      <c r="N144" s="78"/>
      <c r="O144" s="53"/>
      <c r="P144" s="78"/>
      <c r="Q144" s="78"/>
      <c r="R144" s="78"/>
      <c r="S144" s="53"/>
      <c r="T144" s="78"/>
      <c r="U144" s="78"/>
      <c r="V144" s="53"/>
      <c r="W144" s="53"/>
      <c r="X144" s="53"/>
      <c r="Y144" s="78"/>
      <c r="Z144" s="53"/>
      <c r="AA144" s="53"/>
      <c r="AB144" s="90"/>
      <c r="AC144" s="90"/>
      <c r="AD144" s="53"/>
      <c r="AE144" s="53"/>
      <c r="AF144" s="53"/>
      <c r="AG144" s="53"/>
      <c r="AH144" s="53"/>
      <c r="AI144" s="53"/>
      <c r="AJ144" s="53"/>
    </row>
    <row r="145" ht="15.75" customHeight="1">
      <c r="A145" s="53"/>
      <c r="B145" s="78"/>
      <c r="C145" s="53"/>
      <c r="D145" s="53"/>
      <c r="E145" s="53"/>
      <c r="F145" s="53"/>
      <c r="G145" s="53"/>
      <c r="H145" s="78"/>
      <c r="I145" s="53"/>
      <c r="J145" s="53"/>
      <c r="K145" s="53"/>
      <c r="L145" s="53"/>
      <c r="M145" s="78"/>
      <c r="N145" s="78"/>
      <c r="O145" s="53"/>
      <c r="P145" s="78"/>
      <c r="Q145" s="78"/>
      <c r="R145" s="78"/>
      <c r="S145" s="53"/>
      <c r="T145" s="78"/>
      <c r="U145" s="78"/>
      <c r="V145" s="53"/>
      <c r="W145" s="53"/>
      <c r="X145" s="53"/>
      <c r="Y145" s="78"/>
      <c r="Z145" s="53"/>
      <c r="AA145" s="53"/>
      <c r="AB145" s="90"/>
      <c r="AC145" s="90"/>
      <c r="AD145" s="53"/>
      <c r="AE145" s="53"/>
      <c r="AF145" s="53"/>
      <c r="AG145" s="53"/>
      <c r="AH145" s="53"/>
      <c r="AI145" s="53"/>
      <c r="AJ145" s="53"/>
    </row>
    <row r="146" ht="15.75" customHeight="1">
      <c r="A146" s="53"/>
      <c r="B146" s="78"/>
      <c r="C146" s="53"/>
      <c r="D146" s="53"/>
      <c r="E146" s="53"/>
      <c r="F146" s="53"/>
      <c r="G146" s="53"/>
      <c r="H146" s="78"/>
      <c r="I146" s="53"/>
      <c r="J146" s="53"/>
      <c r="K146" s="53"/>
      <c r="L146" s="53"/>
      <c r="M146" s="78"/>
      <c r="N146" s="78"/>
      <c r="O146" s="53"/>
      <c r="P146" s="78"/>
      <c r="Q146" s="78"/>
      <c r="R146" s="78"/>
      <c r="S146" s="53"/>
      <c r="T146" s="78"/>
      <c r="U146" s="78"/>
      <c r="V146" s="53"/>
      <c r="W146" s="53"/>
      <c r="X146" s="53"/>
      <c r="Y146" s="78"/>
      <c r="Z146" s="53"/>
      <c r="AA146" s="53"/>
      <c r="AB146" s="90"/>
      <c r="AC146" s="90"/>
      <c r="AD146" s="53"/>
      <c r="AE146" s="53"/>
      <c r="AF146" s="53"/>
      <c r="AG146" s="53"/>
      <c r="AH146" s="53"/>
      <c r="AI146" s="53"/>
      <c r="AJ146" s="53"/>
    </row>
    <row r="147" ht="15.75" customHeight="1">
      <c r="A147" s="53"/>
      <c r="B147" s="78"/>
      <c r="C147" s="53"/>
      <c r="D147" s="53"/>
      <c r="E147" s="53"/>
      <c r="F147" s="53"/>
      <c r="G147" s="53"/>
      <c r="H147" s="78"/>
      <c r="I147" s="53"/>
      <c r="J147" s="53"/>
      <c r="K147" s="53"/>
      <c r="L147" s="53"/>
      <c r="M147" s="78"/>
      <c r="N147" s="78"/>
      <c r="O147" s="53"/>
      <c r="P147" s="78"/>
      <c r="Q147" s="78"/>
      <c r="R147" s="78"/>
      <c r="S147" s="53"/>
      <c r="T147" s="78"/>
      <c r="U147" s="78"/>
      <c r="V147" s="53"/>
      <c r="W147" s="53"/>
      <c r="X147" s="53"/>
      <c r="Y147" s="78"/>
      <c r="Z147" s="53"/>
      <c r="AA147" s="53"/>
      <c r="AB147" s="90"/>
      <c r="AC147" s="90"/>
      <c r="AD147" s="53"/>
      <c r="AE147" s="53"/>
      <c r="AF147" s="53"/>
      <c r="AG147" s="53"/>
      <c r="AH147" s="53"/>
      <c r="AI147" s="53"/>
      <c r="AJ147" s="53"/>
    </row>
    <row r="148" ht="15.75" customHeight="1">
      <c r="A148" s="53"/>
      <c r="B148" s="78"/>
      <c r="C148" s="53"/>
      <c r="D148" s="53"/>
      <c r="E148" s="53"/>
      <c r="F148" s="53"/>
      <c r="G148" s="53"/>
      <c r="H148" s="78"/>
      <c r="I148" s="53"/>
      <c r="J148" s="53"/>
      <c r="K148" s="53"/>
      <c r="L148" s="53"/>
      <c r="M148" s="78"/>
      <c r="N148" s="78"/>
      <c r="O148" s="53"/>
      <c r="P148" s="78"/>
      <c r="Q148" s="78"/>
      <c r="R148" s="78"/>
      <c r="S148" s="53"/>
      <c r="T148" s="78"/>
      <c r="U148" s="78"/>
      <c r="V148" s="53"/>
      <c r="W148" s="53"/>
      <c r="X148" s="53"/>
      <c r="Y148" s="78"/>
      <c r="Z148" s="53"/>
      <c r="AA148" s="53"/>
      <c r="AB148" s="90"/>
      <c r="AC148" s="90"/>
      <c r="AD148" s="53"/>
      <c r="AE148" s="53"/>
      <c r="AF148" s="53"/>
      <c r="AG148" s="53"/>
      <c r="AH148" s="53"/>
      <c r="AI148" s="53"/>
      <c r="AJ148" s="53"/>
    </row>
    <row r="149" ht="15.75" customHeight="1">
      <c r="A149" s="53"/>
      <c r="B149" s="78"/>
      <c r="C149" s="53"/>
      <c r="D149" s="53"/>
      <c r="E149" s="53"/>
      <c r="F149" s="53"/>
      <c r="G149" s="53"/>
      <c r="H149" s="78"/>
      <c r="I149" s="53"/>
      <c r="J149" s="53"/>
      <c r="K149" s="53"/>
      <c r="L149" s="53"/>
      <c r="M149" s="78"/>
      <c r="N149" s="78"/>
      <c r="O149" s="53"/>
      <c r="P149" s="78"/>
      <c r="Q149" s="78"/>
      <c r="R149" s="78"/>
      <c r="S149" s="53"/>
      <c r="T149" s="78"/>
      <c r="U149" s="78"/>
      <c r="V149" s="53"/>
      <c r="W149" s="53"/>
      <c r="X149" s="53"/>
      <c r="Y149" s="78"/>
      <c r="Z149" s="53"/>
      <c r="AA149" s="53"/>
      <c r="AB149" s="90"/>
      <c r="AC149" s="90"/>
      <c r="AD149" s="53"/>
      <c r="AE149" s="53"/>
      <c r="AF149" s="53"/>
      <c r="AG149" s="53"/>
      <c r="AH149" s="53"/>
      <c r="AI149" s="53"/>
      <c r="AJ149" s="53"/>
    </row>
    <row r="150" ht="15.75" customHeight="1">
      <c r="A150" s="53"/>
      <c r="B150" s="78"/>
      <c r="C150" s="53"/>
      <c r="D150" s="53"/>
      <c r="E150" s="53"/>
      <c r="F150" s="53"/>
      <c r="G150" s="53"/>
      <c r="H150" s="78"/>
      <c r="I150" s="53"/>
      <c r="J150" s="53"/>
      <c r="K150" s="53"/>
      <c r="L150" s="53"/>
      <c r="M150" s="78"/>
      <c r="N150" s="78"/>
      <c r="O150" s="53"/>
      <c r="P150" s="78"/>
      <c r="Q150" s="78"/>
      <c r="R150" s="78"/>
      <c r="S150" s="53"/>
      <c r="T150" s="78"/>
      <c r="U150" s="78"/>
      <c r="V150" s="53"/>
      <c r="W150" s="53"/>
      <c r="X150" s="53"/>
      <c r="Y150" s="78"/>
      <c r="Z150" s="53"/>
      <c r="AA150" s="53"/>
      <c r="AB150" s="90"/>
      <c r="AC150" s="90"/>
      <c r="AD150" s="53"/>
      <c r="AE150" s="53"/>
      <c r="AF150" s="53"/>
      <c r="AG150" s="53"/>
      <c r="AH150" s="53"/>
      <c r="AI150" s="53"/>
      <c r="AJ150" s="53"/>
    </row>
    <row r="151" ht="15.75" customHeight="1">
      <c r="A151" s="53"/>
      <c r="B151" s="78"/>
      <c r="C151" s="53"/>
      <c r="D151" s="53"/>
      <c r="E151" s="53"/>
      <c r="F151" s="53"/>
      <c r="G151" s="53"/>
      <c r="H151" s="78"/>
      <c r="I151" s="53"/>
      <c r="J151" s="53"/>
      <c r="K151" s="53"/>
      <c r="L151" s="53"/>
      <c r="M151" s="78"/>
      <c r="N151" s="78"/>
      <c r="O151" s="53"/>
      <c r="P151" s="78"/>
      <c r="Q151" s="78"/>
      <c r="R151" s="78"/>
      <c r="S151" s="53"/>
      <c r="T151" s="78"/>
      <c r="U151" s="78"/>
      <c r="V151" s="53"/>
      <c r="W151" s="53"/>
      <c r="X151" s="53"/>
      <c r="Y151" s="78"/>
      <c r="Z151" s="53"/>
      <c r="AA151" s="53"/>
      <c r="AB151" s="90"/>
      <c r="AC151" s="90"/>
      <c r="AD151" s="53"/>
      <c r="AE151" s="53"/>
      <c r="AF151" s="53"/>
      <c r="AG151" s="53"/>
      <c r="AH151" s="53"/>
      <c r="AI151" s="53"/>
      <c r="AJ151" s="53"/>
    </row>
    <row r="152" ht="15.75" customHeight="1">
      <c r="A152" s="53"/>
      <c r="B152" s="78"/>
      <c r="C152" s="53"/>
      <c r="D152" s="53"/>
      <c r="E152" s="53"/>
      <c r="F152" s="53"/>
      <c r="G152" s="53"/>
      <c r="H152" s="78"/>
      <c r="I152" s="53"/>
      <c r="J152" s="53"/>
      <c r="K152" s="53"/>
      <c r="L152" s="53"/>
      <c r="M152" s="78"/>
      <c r="N152" s="78"/>
      <c r="O152" s="53"/>
      <c r="P152" s="78"/>
      <c r="Q152" s="78"/>
      <c r="R152" s="78"/>
      <c r="S152" s="53"/>
      <c r="T152" s="78"/>
      <c r="U152" s="78"/>
      <c r="V152" s="53"/>
      <c r="W152" s="53"/>
      <c r="X152" s="53"/>
      <c r="Y152" s="78"/>
      <c r="Z152" s="53"/>
      <c r="AA152" s="53"/>
      <c r="AB152" s="90"/>
      <c r="AC152" s="90"/>
      <c r="AD152" s="53"/>
      <c r="AE152" s="53"/>
      <c r="AF152" s="53"/>
      <c r="AG152" s="53"/>
      <c r="AH152" s="53"/>
      <c r="AI152" s="53"/>
      <c r="AJ152" s="53"/>
    </row>
    <row r="153" ht="15.75" customHeight="1">
      <c r="A153" s="53"/>
      <c r="B153" s="78"/>
      <c r="C153" s="53"/>
      <c r="D153" s="53"/>
      <c r="E153" s="53"/>
      <c r="F153" s="53"/>
      <c r="G153" s="53"/>
      <c r="H153" s="78"/>
      <c r="I153" s="53"/>
      <c r="J153" s="53"/>
      <c r="K153" s="53"/>
      <c r="L153" s="53"/>
      <c r="M153" s="78"/>
      <c r="N153" s="78"/>
      <c r="O153" s="53"/>
      <c r="P153" s="78"/>
      <c r="Q153" s="78"/>
      <c r="R153" s="78"/>
      <c r="S153" s="53"/>
      <c r="T153" s="78"/>
      <c r="U153" s="78"/>
      <c r="V153" s="53"/>
      <c r="W153" s="53"/>
      <c r="X153" s="53"/>
      <c r="Y153" s="78"/>
      <c r="Z153" s="53"/>
      <c r="AA153" s="53"/>
      <c r="AB153" s="90"/>
      <c r="AC153" s="90"/>
      <c r="AD153" s="53"/>
      <c r="AE153" s="53"/>
      <c r="AF153" s="53"/>
      <c r="AG153" s="53"/>
      <c r="AH153" s="53"/>
      <c r="AI153" s="53"/>
      <c r="AJ153" s="53"/>
    </row>
    <row r="154" ht="15.75" customHeight="1">
      <c r="A154" s="53"/>
      <c r="B154" s="78"/>
      <c r="C154" s="53"/>
      <c r="D154" s="53"/>
      <c r="E154" s="53"/>
      <c r="F154" s="53"/>
      <c r="G154" s="53"/>
      <c r="H154" s="78"/>
      <c r="I154" s="53"/>
      <c r="J154" s="53"/>
      <c r="K154" s="53"/>
      <c r="L154" s="53"/>
      <c r="M154" s="78"/>
      <c r="N154" s="78"/>
      <c r="O154" s="53"/>
      <c r="P154" s="78"/>
      <c r="Q154" s="78"/>
      <c r="R154" s="78"/>
      <c r="S154" s="53"/>
      <c r="T154" s="78"/>
      <c r="U154" s="78"/>
      <c r="V154" s="53"/>
      <c r="W154" s="53"/>
      <c r="X154" s="53"/>
      <c r="Y154" s="78"/>
      <c r="Z154" s="53"/>
      <c r="AA154" s="53"/>
      <c r="AB154" s="90"/>
      <c r="AC154" s="90"/>
      <c r="AD154" s="53"/>
      <c r="AE154" s="53"/>
      <c r="AF154" s="53"/>
      <c r="AG154" s="53"/>
      <c r="AH154" s="53"/>
      <c r="AI154" s="53"/>
      <c r="AJ154" s="53"/>
    </row>
    <row r="155" ht="15.75" customHeight="1">
      <c r="A155" s="53"/>
      <c r="B155" s="78"/>
      <c r="C155" s="53"/>
      <c r="D155" s="53"/>
      <c r="E155" s="53"/>
      <c r="F155" s="53"/>
      <c r="G155" s="53"/>
      <c r="H155" s="78"/>
      <c r="I155" s="53"/>
      <c r="J155" s="53"/>
      <c r="K155" s="53"/>
      <c r="L155" s="53"/>
      <c r="M155" s="78"/>
      <c r="N155" s="78"/>
      <c r="O155" s="53"/>
      <c r="P155" s="78"/>
      <c r="Q155" s="78"/>
      <c r="R155" s="78"/>
      <c r="S155" s="53"/>
      <c r="T155" s="78"/>
      <c r="U155" s="78"/>
      <c r="V155" s="53"/>
      <c r="W155" s="53"/>
      <c r="X155" s="53"/>
      <c r="Y155" s="78"/>
      <c r="Z155" s="53"/>
      <c r="AA155" s="53"/>
      <c r="AB155" s="90"/>
      <c r="AC155" s="90"/>
      <c r="AD155" s="53"/>
      <c r="AE155" s="53"/>
      <c r="AF155" s="53"/>
      <c r="AG155" s="53"/>
      <c r="AH155" s="53"/>
      <c r="AI155" s="53"/>
      <c r="AJ155" s="53"/>
    </row>
    <row r="156" ht="15.75" customHeight="1">
      <c r="A156" s="53"/>
      <c r="B156" s="78"/>
      <c r="C156" s="53"/>
      <c r="D156" s="53"/>
      <c r="E156" s="53"/>
      <c r="F156" s="53"/>
      <c r="G156" s="53"/>
      <c r="H156" s="78"/>
      <c r="I156" s="53"/>
      <c r="J156" s="53"/>
      <c r="K156" s="53"/>
      <c r="L156" s="53"/>
      <c r="M156" s="78"/>
      <c r="N156" s="78"/>
      <c r="O156" s="53"/>
      <c r="P156" s="78"/>
      <c r="Q156" s="78"/>
      <c r="R156" s="78"/>
      <c r="S156" s="53"/>
      <c r="T156" s="78"/>
      <c r="U156" s="78"/>
      <c r="V156" s="53"/>
      <c r="W156" s="53"/>
      <c r="X156" s="53"/>
      <c r="Y156" s="78"/>
      <c r="Z156" s="53"/>
      <c r="AA156" s="53"/>
      <c r="AB156" s="90"/>
      <c r="AC156" s="90"/>
      <c r="AD156" s="53"/>
      <c r="AE156" s="53"/>
      <c r="AF156" s="53"/>
      <c r="AG156" s="53"/>
      <c r="AH156" s="53"/>
      <c r="AI156" s="53"/>
      <c r="AJ156" s="53"/>
    </row>
    <row r="157" ht="15.75" customHeight="1">
      <c r="A157" s="53"/>
      <c r="B157" s="78"/>
      <c r="C157" s="53"/>
      <c r="D157" s="53"/>
      <c r="E157" s="53"/>
      <c r="F157" s="53"/>
      <c r="G157" s="53"/>
      <c r="H157" s="78"/>
      <c r="I157" s="53"/>
      <c r="J157" s="53"/>
      <c r="K157" s="53"/>
      <c r="L157" s="53"/>
      <c r="M157" s="78"/>
      <c r="N157" s="78"/>
      <c r="O157" s="53"/>
      <c r="P157" s="78"/>
      <c r="Q157" s="78"/>
      <c r="R157" s="78"/>
      <c r="S157" s="53"/>
      <c r="T157" s="78"/>
      <c r="U157" s="78"/>
      <c r="V157" s="53"/>
      <c r="W157" s="53"/>
      <c r="X157" s="53"/>
      <c r="Y157" s="78"/>
      <c r="Z157" s="53"/>
      <c r="AA157" s="53"/>
      <c r="AB157" s="90"/>
      <c r="AC157" s="90"/>
      <c r="AD157" s="53"/>
      <c r="AE157" s="53"/>
      <c r="AF157" s="53"/>
      <c r="AG157" s="53"/>
      <c r="AH157" s="53"/>
      <c r="AI157" s="53"/>
      <c r="AJ157" s="53"/>
    </row>
    <row r="158" ht="15.75" customHeight="1">
      <c r="A158" s="53"/>
      <c r="B158" s="78"/>
      <c r="C158" s="53"/>
      <c r="D158" s="53"/>
      <c r="E158" s="53"/>
      <c r="F158" s="53"/>
      <c r="G158" s="53"/>
      <c r="H158" s="78"/>
      <c r="I158" s="53"/>
      <c r="J158" s="53"/>
      <c r="K158" s="53"/>
      <c r="L158" s="53"/>
      <c r="M158" s="78"/>
      <c r="N158" s="78"/>
      <c r="O158" s="53"/>
      <c r="P158" s="78"/>
      <c r="Q158" s="78"/>
      <c r="R158" s="78"/>
      <c r="S158" s="53"/>
      <c r="T158" s="78"/>
      <c r="U158" s="78"/>
      <c r="V158" s="53"/>
      <c r="W158" s="53"/>
      <c r="X158" s="53"/>
      <c r="Y158" s="78"/>
      <c r="Z158" s="53"/>
      <c r="AA158" s="53"/>
      <c r="AB158" s="90"/>
      <c r="AC158" s="90"/>
      <c r="AD158" s="53"/>
      <c r="AE158" s="53"/>
      <c r="AF158" s="53"/>
      <c r="AG158" s="53"/>
      <c r="AH158" s="53"/>
      <c r="AI158" s="53"/>
      <c r="AJ158" s="53"/>
    </row>
    <row r="159" ht="15.75" customHeight="1">
      <c r="A159" s="53"/>
      <c r="B159" s="78"/>
      <c r="C159" s="53"/>
      <c r="D159" s="53"/>
      <c r="E159" s="53"/>
      <c r="F159" s="53"/>
      <c r="G159" s="53"/>
      <c r="H159" s="78"/>
      <c r="I159" s="53"/>
      <c r="J159" s="53"/>
      <c r="K159" s="53"/>
      <c r="L159" s="53"/>
      <c r="M159" s="78"/>
      <c r="N159" s="78"/>
      <c r="O159" s="53"/>
      <c r="P159" s="78"/>
      <c r="Q159" s="78"/>
      <c r="R159" s="78"/>
      <c r="S159" s="53"/>
      <c r="T159" s="78"/>
      <c r="U159" s="78"/>
      <c r="V159" s="53"/>
      <c r="W159" s="53"/>
      <c r="X159" s="53"/>
      <c r="Y159" s="78"/>
      <c r="Z159" s="53"/>
      <c r="AA159" s="53"/>
      <c r="AB159" s="90"/>
      <c r="AC159" s="90"/>
      <c r="AD159" s="53"/>
      <c r="AE159" s="53"/>
      <c r="AF159" s="53"/>
      <c r="AG159" s="53"/>
      <c r="AH159" s="53"/>
      <c r="AI159" s="53"/>
      <c r="AJ159" s="53"/>
    </row>
    <row r="160" ht="15.75" customHeight="1">
      <c r="A160" s="53"/>
      <c r="B160" s="78"/>
      <c r="C160" s="53"/>
      <c r="D160" s="53"/>
      <c r="E160" s="53"/>
      <c r="F160" s="53"/>
      <c r="G160" s="53"/>
      <c r="H160" s="78"/>
      <c r="I160" s="53"/>
      <c r="J160" s="53"/>
      <c r="K160" s="53"/>
      <c r="L160" s="53"/>
      <c r="M160" s="78"/>
      <c r="N160" s="78"/>
      <c r="O160" s="53"/>
      <c r="P160" s="78"/>
      <c r="Q160" s="78"/>
      <c r="R160" s="78"/>
      <c r="S160" s="53"/>
      <c r="T160" s="78"/>
      <c r="U160" s="78"/>
      <c r="V160" s="53"/>
      <c r="W160" s="53"/>
      <c r="X160" s="53"/>
      <c r="Y160" s="78"/>
      <c r="Z160" s="53"/>
      <c r="AA160" s="53"/>
      <c r="AB160" s="90"/>
      <c r="AC160" s="90"/>
      <c r="AD160" s="53"/>
      <c r="AE160" s="53"/>
      <c r="AF160" s="53"/>
      <c r="AG160" s="53"/>
      <c r="AH160" s="53"/>
      <c r="AI160" s="53"/>
      <c r="AJ160" s="53"/>
    </row>
    <row r="161" ht="15.75" customHeight="1">
      <c r="A161" s="53"/>
      <c r="B161" s="78"/>
      <c r="C161" s="53"/>
      <c r="D161" s="53"/>
      <c r="E161" s="53"/>
      <c r="F161" s="53"/>
      <c r="G161" s="53"/>
      <c r="H161" s="78"/>
      <c r="I161" s="53"/>
      <c r="J161" s="53"/>
      <c r="K161" s="53"/>
      <c r="L161" s="53"/>
      <c r="M161" s="78"/>
      <c r="N161" s="78"/>
      <c r="O161" s="53"/>
      <c r="P161" s="78"/>
      <c r="Q161" s="78"/>
      <c r="R161" s="78"/>
      <c r="S161" s="53"/>
      <c r="T161" s="78"/>
      <c r="U161" s="78"/>
      <c r="V161" s="53"/>
      <c r="W161" s="53"/>
      <c r="X161" s="53"/>
      <c r="Y161" s="78"/>
      <c r="Z161" s="53"/>
      <c r="AA161" s="53"/>
      <c r="AB161" s="90"/>
      <c r="AC161" s="90"/>
      <c r="AD161" s="53"/>
      <c r="AE161" s="53"/>
      <c r="AF161" s="53"/>
      <c r="AG161" s="53"/>
      <c r="AH161" s="53"/>
      <c r="AI161" s="53"/>
      <c r="AJ161" s="53"/>
    </row>
    <row r="162" ht="15.75" customHeight="1">
      <c r="A162" s="53"/>
      <c r="B162" s="78"/>
      <c r="C162" s="53"/>
      <c r="D162" s="53"/>
      <c r="E162" s="53"/>
      <c r="F162" s="53"/>
      <c r="G162" s="53"/>
      <c r="H162" s="78"/>
      <c r="I162" s="53"/>
      <c r="J162" s="53"/>
      <c r="K162" s="53"/>
      <c r="L162" s="53"/>
      <c r="M162" s="78"/>
      <c r="N162" s="78"/>
      <c r="O162" s="53"/>
      <c r="P162" s="78"/>
      <c r="Q162" s="78"/>
      <c r="R162" s="78"/>
      <c r="S162" s="53"/>
      <c r="T162" s="78"/>
      <c r="U162" s="78"/>
      <c r="V162" s="53"/>
      <c r="W162" s="53"/>
      <c r="X162" s="53"/>
      <c r="Y162" s="78"/>
      <c r="Z162" s="53"/>
      <c r="AA162" s="53"/>
      <c r="AB162" s="90"/>
      <c r="AC162" s="90"/>
      <c r="AD162" s="53"/>
      <c r="AE162" s="53"/>
      <c r="AF162" s="53"/>
      <c r="AG162" s="53"/>
      <c r="AH162" s="53"/>
      <c r="AI162" s="53"/>
      <c r="AJ162" s="53"/>
    </row>
    <row r="163" ht="15.75" customHeight="1">
      <c r="A163" s="53"/>
      <c r="B163" s="78"/>
      <c r="C163" s="53"/>
      <c r="D163" s="53"/>
      <c r="E163" s="53"/>
      <c r="F163" s="53"/>
      <c r="G163" s="53"/>
      <c r="H163" s="78"/>
      <c r="I163" s="53"/>
      <c r="J163" s="53"/>
      <c r="K163" s="53"/>
      <c r="L163" s="53"/>
      <c r="M163" s="78"/>
      <c r="N163" s="78"/>
      <c r="O163" s="53"/>
      <c r="P163" s="78"/>
      <c r="Q163" s="78"/>
      <c r="R163" s="78"/>
      <c r="S163" s="53"/>
      <c r="T163" s="78"/>
      <c r="U163" s="78"/>
      <c r="V163" s="53"/>
      <c r="W163" s="53"/>
      <c r="X163" s="53"/>
      <c r="Y163" s="78"/>
      <c r="Z163" s="53"/>
      <c r="AA163" s="53"/>
      <c r="AB163" s="90"/>
      <c r="AC163" s="90"/>
      <c r="AD163" s="53"/>
      <c r="AE163" s="53"/>
      <c r="AF163" s="53"/>
      <c r="AG163" s="53"/>
      <c r="AH163" s="53"/>
      <c r="AI163" s="53"/>
      <c r="AJ163" s="53"/>
    </row>
    <row r="164" ht="15.75" customHeight="1">
      <c r="A164" s="53"/>
      <c r="B164" s="78"/>
      <c r="C164" s="53"/>
      <c r="D164" s="53"/>
      <c r="E164" s="53"/>
      <c r="F164" s="53"/>
      <c r="G164" s="53"/>
      <c r="H164" s="78"/>
      <c r="I164" s="53"/>
      <c r="J164" s="53"/>
      <c r="K164" s="53"/>
      <c r="L164" s="53"/>
      <c r="M164" s="78"/>
      <c r="N164" s="78"/>
      <c r="O164" s="53"/>
      <c r="P164" s="78"/>
      <c r="Q164" s="78"/>
      <c r="R164" s="78"/>
      <c r="S164" s="53"/>
      <c r="T164" s="78"/>
      <c r="U164" s="78"/>
      <c r="V164" s="53"/>
      <c r="W164" s="53"/>
      <c r="X164" s="53"/>
      <c r="Y164" s="78"/>
      <c r="Z164" s="53"/>
      <c r="AA164" s="53"/>
      <c r="AB164" s="90"/>
      <c r="AC164" s="90"/>
      <c r="AD164" s="53"/>
      <c r="AE164" s="53"/>
      <c r="AF164" s="53"/>
      <c r="AG164" s="53"/>
      <c r="AH164" s="53"/>
      <c r="AI164" s="53"/>
      <c r="AJ164" s="53"/>
    </row>
    <row r="165" ht="15.75" customHeight="1">
      <c r="A165" s="53"/>
      <c r="B165" s="78"/>
      <c r="C165" s="53"/>
      <c r="D165" s="53"/>
      <c r="E165" s="53"/>
      <c r="F165" s="53"/>
      <c r="G165" s="53"/>
      <c r="H165" s="78"/>
      <c r="I165" s="53"/>
      <c r="J165" s="53"/>
      <c r="K165" s="53"/>
      <c r="L165" s="53"/>
      <c r="M165" s="78"/>
      <c r="N165" s="78"/>
      <c r="O165" s="53"/>
      <c r="P165" s="78"/>
      <c r="Q165" s="78"/>
      <c r="R165" s="78"/>
      <c r="S165" s="53"/>
      <c r="T165" s="78"/>
      <c r="U165" s="78"/>
      <c r="V165" s="53"/>
      <c r="W165" s="53"/>
      <c r="X165" s="53"/>
      <c r="Y165" s="78"/>
      <c r="Z165" s="53"/>
      <c r="AA165" s="53"/>
      <c r="AB165" s="90"/>
      <c r="AC165" s="90"/>
      <c r="AD165" s="53"/>
      <c r="AE165" s="53"/>
      <c r="AF165" s="53"/>
      <c r="AG165" s="53"/>
      <c r="AH165" s="53"/>
      <c r="AI165" s="53"/>
      <c r="AJ165" s="53"/>
    </row>
    <row r="166" ht="15.75" customHeight="1">
      <c r="A166" s="53"/>
      <c r="B166" s="78"/>
      <c r="C166" s="53"/>
      <c r="D166" s="53"/>
      <c r="E166" s="53"/>
      <c r="F166" s="53"/>
      <c r="G166" s="53"/>
      <c r="H166" s="78"/>
      <c r="I166" s="53"/>
      <c r="J166" s="53"/>
      <c r="K166" s="53"/>
      <c r="L166" s="53"/>
      <c r="M166" s="78"/>
      <c r="N166" s="78"/>
      <c r="O166" s="53"/>
      <c r="P166" s="78"/>
      <c r="Q166" s="78"/>
      <c r="R166" s="78"/>
      <c r="S166" s="53"/>
      <c r="T166" s="78"/>
      <c r="U166" s="78"/>
      <c r="V166" s="53"/>
      <c r="W166" s="53"/>
      <c r="X166" s="53"/>
      <c r="Y166" s="78"/>
      <c r="Z166" s="53"/>
      <c r="AA166" s="53"/>
      <c r="AB166" s="90"/>
      <c r="AC166" s="90"/>
      <c r="AD166" s="53"/>
      <c r="AE166" s="53"/>
      <c r="AF166" s="53"/>
      <c r="AG166" s="53"/>
      <c r="AH166" s="53"/>
      <c r="AI166" s="53"/>
      <c r="AJ166" s="53"/>
    </row>
    <row r="167" ht="15.75" customHeight="1">
      <c r="A167" s="53"/>
      <c r="B167" s="78"/>
      <c r="C167" s="53"/>
      <c r="D167" s="53"/>
      <c r="E167" s="53"/>
      <c r="F167" s="53"/>
      <c r="G167" s="53"/>
      <c r="H167" s="78"/>
      <c r="I167" s="53"/>
      <c r="J167" s="53"/>
      <c r="K167" s="53"/>
      <c r="L167" s="53"/>
      <c r="M167" s="78"/>
      <c r="N167" s="78"/>
      <c r="O167" s="53"/>
      <c r="P167" s="78"/>
      <c r="Q167" s="78"/>
      <c r="R167" s="78"/>
      <c r="S167" s="53"/>
      <c r="T167" s="78"/>
      <c r="U167" s="78"/>
      <c r="V167" s="53"/>
      <c r="W167" s="53"/>
      <c r="X167" s="53"/>
      <c r="Y167" s="78"/>
      <c r="Z167" s="53"/>
      <c r="AA167" s="53"/>
      <c r="AB167" s="90"/>
      <c r="AC167" s="90"/>
      <c r="AD167" s="53"/>
      <c r="AE167" s="53"/>
      <c r="AF167" s="53"/>
      <c r="AG167" s="53"/>
      <c r="AH167" s="53"/>
      <c r="AI167" s="53"/>
      <c r="AJ167" s="53"/>
    </row>
    <row r="168" ht="15.75" customHeight="1">
      <c r="A168" s="53"/>
      <c r="B168" s="78"/>
      <c r="C168" s="53"/>
      <c r="D168" s="53"/>
      <c r="E168" s="53"/>
      <c r="F168" s="53"/>
      <c r="G168" s="53"/>
      <c r="H168" s="78"/>
      <c r="I168" s="53"/>
      <c r="J168" s="53"/>
      <c r="K168" s="53"/>
      <c r="L168" s="53"/>
      <c r="M168" s="78"/>
      <c r="N168" s="78"/>
      <c r="O168" s="53"/>
      <c r="P168" s="78"/>
      <c r="Q168" s="78"/>
      <c r="R168" s="78"/>
      <c r="S168" s="53"/>
      <c r="T168" s="78"/>
      <c r="U168" s="78"/>
      <c r="V168" s="53"/>
      <c r="W168" s="53"/>
      <c r="X168" s="53"/>
      <c r="Y168" s="78"/>
      <c r="Z168" s="53"/>
      <c r="AA168" s="53"/>
      <c r="AB168" s="90"/>
      <c r="AC168" s="90"/>
      <c r="AD168" s="53"/>
      <c r="AE168" s="53"/>
      <c r="AF168" s="53"/>
      <c r="AG168" s="53"/>
      <c r="AH168" s="53"/>
      <c r="AI168" s="53"/>
      <c r="AJ168" s="53"/>
    </row>
    <row r="169" ht="15.75" customHeight="1">
      <c r="A169" s="53"/>
      <c r="B169" s="78"/>
      <c r="C169" s="53"/>
      <c r="D169" s="53"/>
      <c r="E169" s="53"/>
      <c r="F169" s="53"/>
      <c r="G169" s="53"/>
      <c r="H169" s="78"/>
      <c r="I169" s="53"/>
      <c r="J169" s="53"/>
      <c r="K169" s="53"/>
      <c r="L169" s="53"/>
      <c r="M169" s="78"/>
      <c r="N169" s="78"/>
      <c r="O169" s="53"/>
      <c r="P169" s="78"/>
      <c r="Q169" s="78"/>
      <c r="R169" s="78"/>
      <c r="S169" s="53"/>
      <c r="T169" s="78"/>
      <c r="U169" s="78"/>
      <c r="V169" s="53"/>
      <c r="W169" s="53"/>
      <c r="X169" s="53"/>
      <c r="Y169" s="78"/>
      <c r="Z169" s="53"/>
      <c r="AA169" s="53"/>
      <c r="AB169" s="90"/>
      <c r="AC169" s="90"/>
      <c r="AD169" s="53"/>
      <c r="AE169" s="53"/>
      <c r="AF169" s="53"/>
      <c r="AG169" s="53"/>
      <c r="AH169" s="53"/>
      <c r="AI169" s="53"/>
      <c r="AJ169" s="53"/>
    </row>
    <row r="170" ht="15.75" customHeight="1">
      <c r="A170" s="53"/>
      <c r="B170" s="78"/>
      <c r="C170" s="53"/>
      <c r="D170" s="53"/>
      <c r="E170" s="53"/>
      <c r="F170" s="53"/>
      <c r="G170" s="53"/>
      <c r="H170" s="78"/>
      <c r="I170" s="53"/>
      <c r="J170" s="53"/>
      <c r="K170" s="53"/>
      <c r="L170" s="53"/>
      <c r="M170" s="78"/>
      <c r="N170" s="78"/>
      <c r="O170" s="53"/>
      <c r="P170" s="78"/>
      <c r="Q170" s="78"/>
      <c r="R170" s="78"/>
      <c r="S170" s="53"/>
      <c r="T170" s="78"/>
      <c r="U170" s="78"/>
      <c r="V170" s="53"/>
      <c r="W170" s="53"/>
      <c r="X170" s="53"/>
      <c r="Y170" s="78"/>
      <c r="Z170" s="53"/>
      <c r="AA170" s="53"/>
      <c r="AB170" s="90"/>
      <c r="AC170" s="90"/>
      <c r="AD170" s="53"/>
      <c r="AE170" s="53"/>
      <c r="AF170" s="53"/>
      <c r="AG170" s="53"/>
      <c r="AH170" s="53"/>
      <c r="AI170" s="53"/>
      <c r="AJ170" s="53"/>
    </row>
    <row r="171" ht="15.75" customHeight="1">
      <c r="A171" s="53"/>
      <c r="B171" s="78"/>
      <c r="C171" s="53"/>
      <c r="D171" s="53"/>
      <c r="E171" s="53"/>
      <c r="F171" s="53"/>
      <c r="G171" s="53"/>
      <c r="H171" s="78"/>
      <c r="I171" s="53"/>
      <c r="J171" s="53"/>
      <c r="K171" s="53"/>
      <c r="L171" s="53"/>
      <c r="M171" s="78"/>
      <c r="N171" s="78"/>
      <c r="O171" s="53"/>
      <c r="P171" s="78"/>
      <c r="Q171" s="78"/>
      <c r="R171" s="78"/>
      <c r="S171" s="53"/>
      <c r="T171" s="78"/>
      <c r="U171" s="78"/>
      <c r="V171" s="53"/>
      <c r="W171" s="53"/>
      <c r="X171" s="53"/>
      <c r="Y171" s="78"/>
      <c r="Z171" s="53"/>
      <c r="AA171" s="53"/>
      <c r="AB171" s="90"/>
      <c r="AC171" s="90"/>
      <c r="AD171" s="53"/>
      <c r="AE171" s="53"/>
      <c r="AF171" s="53"/>
      <c r="AG171" s="53"/>
      <c r="AH171" s="53"/>
      <c r="AI171" s="53"/>
      <c r="AJ171" s="53"/>
    </row>
    <row r="172" ht="15.75" customHeight="1">
      <c r="A172" s="53"/>
      <c r="B172" s="78"/>
      <c r="C172" s="53"/>
      <c r="D172" s="53"/>
      <c r="E172" s="53"/>
      <c r="F172" s="53"/>
      <c r="G172" s="53"/>
      <c r="H172" s="78"/>
      <c r="I172" s="53"/>
      <c r="J172" s="53"/>
      <c r="K172" s="53"/>
      <c r="L172" s="53"/>
      <c r="M172" s="78"/>
      <c r="N172" s="78"/>
      <c r="O172" s="53"/>
      <c r="P172" s="78"/>
      <c r="Q172" s="78"/>
      <c r="R172" s="78"/>
      <c r="S172" s="53"/>
      <c r="T172" s="78"/>
      <c r="U172" s="78"/>
      <c r="V172" s="53"/>
      <c r="W172" s="53"/>
      <c r="X172" s="53"/>
      <c r="Y172" s="78"/>
      <c r="Z172" s="53"/>
      <c r="AA172" s="53"/>
      <c r="AB172" s="90"/>
      <c r="AC172" s="90"/>
      <c r="AD172" s="53"/>
      <c r="AE172" s="53"/>
      <c r="AF172" s="53"/>
      <c r="AG172" s="53"/>
      <c r="AH172" s="53"/>
      <c r="AI172" s="53"/>
      <c r="AJ172" s="53"/>
    </row>
    <row r="173" ht="15.75" customHeight="1">
      <c r="A173" s="53"/>
      <c r="B173" s="78"/>
      <c r="C173" s="53"/>
      <c r="D173" s="53"/>
      <c r="E173" s="53"/>
      <c r="F173" s="53"/>
      <c r="G173" s="53"/>
      <c r="H173" s="78"/>
      <c r="I173" s="53"/>
      <c r="J173" s="53"/>
      <c r="K173" s="53"/>
      <c r="L173" s="53"/>
      <c r="M173" s="78"/>
      <c r="N173" s="78"/>
      <c r="O173" s="53"/>
      <c r="P173" s="78"/>
      <c r="Q173" s="78"/>
      <c r="R173" s="78"/>
      <c r="S173" s="53"/>
      <c r="T173" s="78"/>
      <c r="U173" s="78"/>
      <c r="V173" s="53"/>
      <c r="W173" s="53"/>
      <c r="X173" s="53"/>
      <c r="Y173" s="78"/>
      <c r="Z173" s="53"/>
      <c r="AA173" s="53"/>
      <c r="AB173" s="90"/>
      <c r="AC173" s="90"/>
      <c r="AD173" s="53"/>
      <c r="AE173" s="53"/>
      <c r="AF173" s="53"/>
      <c r="AG173" s="53"/>
      <c r="AH173" s="53"/>
      <c r="AI173" s="53"/>
      <c r="AJ173" s="53"/>
    </row>
    <row r="174" ht="15.75" customHeight="1">
      <c r="A174" s="53"/>
      <c r="B174" s="78"/>
      <c r="C174" s="53"/>
      <c r="D174" s="53"/>
      <c r="E174" s="53"/>
      <c r="F174" s="53"/>
      <c r="G174" s="53"/>
      <c r="H174" s="78"/>
      <c r="I174" s="53"/>
      <c r="J174" s="53"/>
      <c r="K174" s="53"/>
      <c r="L174" s="53"/>
      <c r="M174" s="78"/>
      <c r="N174" s="78"/>
      <c r="O174" s="53"/>
      <c r="P174" s="78"/>
      <c r="Q174" s="78"/>
      <c r="R174" s="78"/>
      <c r="S174" s="53"/>
      <c r="T174" s="78"/>
      <c r="U174" s="78"/>
      <c r="V174" s="53"/>
      <c r="W174" s="53"/>
      <c r="X174" s="53"/>
      <c r="Y174" s="78"/>
      <c r="Z174" s="53"/>
      <c r="AA174" s="53"/>
      <c r="AB174" s="90"/>
      <c r="AC174" s="90"/>
      <c r="AD174" s="53"/>
      <c r="AE174" s="53"/>
      <c r="AF174" s="53"/>
      <c r="AG174" s="53"/>
      <c r="AH174" s="53"/>
      <c r="AI174" s="53"/>
      <c r="AJ174" s="53"/>
    </row>
    <row r="175" ht="15.75" customHeight="1">
      <c r="A175" s="53"/>
      <c r="B175" s="78"/>
      <c r="C175" s="53"/>
      <c r="D175" s="53"/>
      <c r="E175" s="53"/>
      <c r="F175" s="53"/>
      <c r="G175" s="53"/>
      <c r="H175" s="78"/>
      <c r="I175" s="53"/>
      <c r="J175" s="53"/>
      <c r="K175" s="53"/>
      <c r="L175" s="53"/>
      <c r="M175" s="78"/>
      <c r="N175" s="78"/>
      <c r="O175" s="53"/>
      <c r="P175" s="78"/>
      <c r="Q175" s="78"/>
      <c r="R175" s="78"/>
      <c r="S175" s="53"/>
      <c r="T175" s="78"/>
      <c r="U175" s="78"/>
      <c r="V175" s="53"/>
      <c r="W175" s="53"/>
      <c r="X175" s="53"/>
      <c r="Y175" s="78"/>
      <c r="Z175" s="53"/>
      <c r="AA175" s="53"/>
      <c r="AB175" s="90"/>
      <c r="AC175" s="90"/>
      <c r="AD175" s="53"/>
      <c r="AE175" s="53"/>
      <c r="AF175" s="53"/>
      <c r="AG175" s="53"/>
      <c r="AH175" s="53"/>
      <c r="AI175" s="53"/>
      <c r="AJ175" s="53"/>
    </row>
    <row r="176" ht="15.75" customHeight="1">
      <c r="A176" s="53"/>
      <c r="B176" s="78"/>
      <c r="C176" s="53"/>
      <c r="D176" s="53"/>
      <c r="E176" s="53"/>
      <c r="F176" s="53"/>
      <c r="G176" s="53"/>
      <c r="H176" s="78"/>
      <c r="I176" s="53"/>
      <c r="J176" s="53"/>
      <c r="K176" s="53"/>
      <c r="L176" s="53"/>
      <c r="M176" s="78"/>
      <c r="N176" s="78"/>
      <c r="O176" s="53"/>
      <c r="P176" s="78"/>
      <c r="Q176" s="78"/>
      <c r="R176" s="78"/>
      <c r="S176" s="53"/>
      <c r="T176" s="78"/>
      <c r="U176" s="78"/>
      <c r="V176" s="53"/>
      <c r="W176" s="53"/>
      <c r="X176" s="53"/>
      <c r="Y176" s="78"/>
      <c r="Z176" s="53"/>
      <c r="AA176" s="53"/>
      <c r="AB176" s="90"/>
      <c r="AC176" s="90"/>
      <c r="AD176" s="53"/>
      <c r="AE176" s="53"/>
      <c r="AF176" s="53"/>
      <c r="AG176" s="53"/>
      <c r="AH176" s="53"/>
      <c r="AI176" s="53"/>
      <c r="AJ176" s="53"/>
    </row>
    <row r="177" ht="15.75" customHeight="1">
      <c r="A177" s="53"/>
      <c r="B177" s="78"/>
      <c r="C177" s="53"/>
      <c r="D177" s="53"/>
      <c r="E177" s="53"/>
      <c r="F177" s="53"/>
      <c r="G177" s="53"/>
      <c r="H177" s="78"/>
      <c r="I177" s="53"/>
      <c r="J177" s="53"/>
      <c r="K177" s="53"/>
      <c r="L177" s="53"/>
      <c r="M177" s="78"/>
      <c r="N177" s="78"/>
      <c r="O177" s="53"/>
      <c r="P177" s="78"/>
      <c r="Q177" s="78"/>
      <c r="R177" s="78"/>
      <c r="S177" s="53"/>
      <c r="T177" s="78"/>
      <c r="U177" s="78"/>
      <c r="V177" s="53"/>
      <c r="W177" s="53"/>
      <c r="X177" s="53"/>
      <c r="Y177" s="78"/>
      <c r="Z177" s="53"/>
      <c r="AA177" s="53"/>
      <c r="AB177" s="90"/>
      <c r="AC177" s="90"/>
      <c r="AD177" s="53"/>
      <c r="AE177" s="53"/>
      <c r="AF177" s="53"/>
      <c r="AG177" s="53"/>
      <c r="AH177" s="53"/>
      <c r="AI177" s="53"/>
      <c r="AJ177" s="53"/>
    </row>
    <row r="178" ht="15.75" customHeight="1">
      <c r="A178" s="53"/>
      <c r="B178" s="78"/>
      <c r="C178" s="53"/>
      <c r="D178" s="53"/>
      <c r="E178" s="53"/>
      <c r="F178" s="53"/>
      <c r="G178" s="53"/>
      <c r="H178" s="78"/>
      <c r="I178" s="53"/>
      <c r="J178" s="53"/>
      <c r="K178" s="53"/>
      <c r="L178" s="53"/>
      <c r="M178" s="78"/>
      <c r="N178" s="78"/>
      <c r="O178" s="53"/>
      <c r="P178" s="78"/>
      <c r="Q178" s="78"/>
      <c r="R178" s="78"/>
      <c r="S178" s="53"/>
      <c r="T178" s="78"/>
      <c r="U178" s="78"/>
      <c r="V178" s="53"/>
      <c r="W178" s="53"/>
      <c r="X178" s="53"/>
      <c r="Y178" s="78"/>
      <c r="Z178" s="53"/>
      <c r="AA178" s="53"/>
      <c r="AB178" s="90"/>
      <c r="AC178" s="90"/>
      <c r="AD178" s="53"/>
      <c r="AE178" s="53"/>
      <c r="AF178" s="53"/>
      <c r="AG178" s="53"/>
      <c r="AH178" s="53"/>
      <c r="AI178" s="53"/>
      <c r="AJ178" s="53"/>
    </row>
    <row r="179" ht="15.75" customHeight="1">
      <c r="A179" s="53"/>
      <c r="B179" s="78"/>
      <c r="C179" s="53"/>
      <c r="D179" s="53"/>
      <c r="E179" s="53"/>
      <c r="F179" s="53"/>
      <c r="G179" s="53"/>
      <c r="H179" s="78"/>
      <c r="I179" s="53"/>
      <c r="J179" s="53"/>
      <c r="K179" s="53"/>
      <c r="L179" s="53"/>
      <c r="M179" s="78"/>
      <c r="N179" s="78"/>
      <c r="O179" s="53"/>
      <c r="P179" s="78"/>
      <c r="Q179" s="78"/>
      <c r="R179" s="78"/>
      <c r="S179" s="53"/>
      <c r="T179" s="78"/>
      <c r="U179" s="78"/>
      <c r="V179" s="53"/>
      <c r="W179" s="53"/>
      <c r="X179" s="53"/>
      <c r="Y179" s="78"/>
      <c r="Z179" s="53"/>
      <c r="AA179" s="53"/>
      <c r="AB179" s="90"/>
      <c r="AC179" s="90"/>
      <c r="AD179" s="53"/>
      <c r="AE179" s="53"/>
      <c r="AF179" s="53"/>
      <c r="AG179" s="53"/>
      <c r="AH179" s="53"/>
      <c r="AI179" s="53"/>
      <c r="AJ179" s="53"/>
    </row>
    <row r="180" ht="15.75" customHeight="1">
      <c r="A180" s="53"/>
      <c r="B180" s="78"/>
      <c r="C180" s="53"/>
      <c r="D180" s="53"/>
      <c r="E180" s="53"/>
      <c r="F180" s="53"/>
      <c r="G180" s="53"/>
      <c r="H180" s="78"/>
      <c r="I180" s="53"/>
      <c r="J180" s="53"/>
      <c r="K180" s="53"/>
      <c r="L180" s="53"/>
      <c r="M180" s="78"/>
      <c r="N180" s="78"/>
      <c r="O180" s="53"/>
      <c r="P180" s="78"/>
      <c r="Q180" s="78"/>
      <c r="R180" s="78"/>
      <c r="S180" s="53"/>
      <c r="T180" s="78"/>
      <c r="U180" s="78"/>
      <c r="V180" s="53"/>
      <c r="W180" s="53"/>
      <c r="X180" s="53"/>
      <c r="Y180" s="78"/>
      <c r="Z180" s="53"/>
      <c r="AA180" s="53"/>
      <c r="AB180" s="90"/>
      <c r="AC180" s="90"/>
      <c r="AD180" s="53"/>
      <c r="AE180" s="53"/>
      <c r="AF180" s="53"/>
      <c r="AG180" s="53"/>
      <c r="AH180" s="53"/>
      <c r="AI180" s="53"/>
      <c r="AJ180" s="53"/>
    </row>
    <row r="181" ht="15.75" customHeight="1">
      <c r="A181" s="53"/>
      <c r="B181" s="78"/>
      <c r="C181" s="53"/>
      <c r="D181" s="53"/>
      <c r="E181" s="53"/>
      <c r="F181" s="53"/>
      <c r="G181" s="53"/>
      <c r="H181" s="78"/>
      <c r="I181" s="53"/>
      <c r="J181" s="53"/>
      <c r="K181" s="53"/>
      <c r="L181" s="53"/>
      <c r="M181" s="78"/>
      <c r="N181" s="78"/>
      <c r="O181" s="53"/>
      <c r="P181" s="78"/>
      <c r="Q181" s="78"/>
      <c r="R181" s="78"/>
      <c r="S181" s="53"/>
      <c r="T181" s="78"/>
      <c r="U181" s="78"/>
      <c r="V181" s="53"/>
      <c r="W181" s="53"/>
      <c r="X181" s="53"/>
      <c r="Y181" s="78"/>
      <c r="Z181" s="53"/>
      <c r="AA181" s="53"/>
      <c r="AB181" s="90"/>
      <c r="AC181" s="90"/>
      <c r="AD181" s="53"/>
      <c r="AE181" s="53"/>
      <c r="AF181" s="53"/>
      <c r="AG181" s="53"/>
      <c r="AH181" s="53"/>
      <c r="AI181" s="53"/>
      <c r="AJ181" s="53"/>
    </row>
    <row r="182" ht="15.75" customHeight="1">
      <c r="A182" s="53"/>
      <c r="B182" s="78"/>
      <c r="C182" s="53"/>
      <c r="D182" s="53"/>
      <c r="E182" s="53"/>
      <c r="F182" s="53"/>
      <c r="G182" s="53"/>
      <c r="H182" s="78"/>
      <c r="I182" s="53"/>
      <c r="J182" s="53"/>
      <c r="K182" s="53"/>
      <c r="L182" s="53"/>
      <c r="M182" s="78"/>
      <c r="N182" s="78"/>
      <c r="O182" s="53"/>
      <c r="P182" s="78"/>
      <c r="Q182" s="78"/>
      <c r="R182" s="78"/>
      <c r="S182" s="53"/>
      <c r="T182" s="78"/>
      <c r="U182" s="78"/>
      <c r="V182" s="53"/>
      <c r="W182" s="53"/>
      <c r="X182" s="53"/>
      <c r="Y182" s="78"/>
      <c r="Z182" s="53"/>
      <c r="AA182" s="53"/>
      <c r="AB182" s="90"/>
      <c r="AC182" s="90"/>
      <c r="AD182" s="53"/>
      <c r="AE182" s="53"/>
      <c r="AF182" s="53"/>
      <c r="AG182" s="53"/>
      <c r="AH182" s="53"/>
      <c r="AI182" s="53"/>
      <c r="AJ182" s="53"/>
    </row>
    <row r="183" ht="15.75" customHeight="1">
      <c r="A183" s="53"/>
      <c r="B183" s="78"/>
      <c r="C183" s="53"/>
      <c r="D183" s="53"/>
      <c r="E183" s="53"/>
      <c r="F183" s="53"/>
      <c r="G183" s="53"/>
      <c r="H183" s="78"/>
      <c r="I183" s="53"/>
      <c r="J183" s="53"/>
      <c r="K183" s="53"/>
      <c r="L183" s="53"/>
      <c r="M183" s="78"/>
      <c r="N183" s="78"/>
      <c r="O183" s="53"/>
      <c r="P183" s="78"/>
      <c r="Q183" s="78"/>
      <c r="R183" s="78"/>
      <c r="S183" s="53"/>
      <c r="T183" s="78"/>
      <c r="U183" s="78"/>
      <c r="V183" s="53"/>
      <c r="W183" s="53"/>
      <c r="X183" s="53"/>
      <c r="Y183" s="78"/>
      <c r="Z183" s="53"/>
      <c r="AA183" s="53"/>
      <c r="AB183" s="90"/>
      <c r="AC183" s="90"/>
      <c r="AD183" s="53"/>
      <c r="AE183" s="53"/>
      <c r="AF183" s="53"/>
      <c r="AG183" s="53"/>
      <c r="AH183" s="53"/>
      <c r="AI183" s="53"/>
      <c r="AJ183" s="53"/>
    </row>
    <row r="184" ht="15.75" customHeight="1">
      <c r="A184" s="53"/>
      <c r="B184" s="78"/>
      <c r="C184" s="53"/>
      <c r="D184" s="53"/>
      <c r="E184" s="53"/>
      <c r="F184" s="53"/>
      <c r="G184" s="53"/>
      <c r="H184" s="78"/>
      <c r="I184" s="53"/>
      <c r="J184" s="53"/>
      <c r="K184" s="53"/>
      <c r="L184" s="53"/>
      <c r="M184" s="78"/>
      <c r="N184" s="78"/>
      <c r="O184" s="53"/>
      <c r="P184" s="78"/>
      <c r="Q184" s="78"/>
      <c r="R184" s="78"/>
      <c r="S184" s="53"/>
      <c r="T184" s="78"/>
      <c r="U184" s="78"/>
      <c r="V184" s="53"/>
      <c r="W184" s="53"/>
      <c r="X184" s="53"/>
      <c r="Y184" s="78"/>
      <c r="Z184" s="53"/>
      <c r="AA184" s="53"/>
      <c r="AB184" s="90"/>
      <c r="AC184" s="90"/>
      <c r="AD184" s="53"/>
      <c r="AE184" s="53"/>
      <c r="AF184" s="53"/>
      <c r="AG184" s="53"/>
      <c r="AH184" s="53"/>
      <c r="AI184" s="53"/>
      <c r="AJ184" s="53"/>
    </row>
    <row r="185" ht="15.75" customHeight="1">
      <c r="A185" s="53"/>
      <c r="B185" s="78"/>
      <c r="C185" s="53"/>
      <c r="D185" s="53"/>
      <c r="E185" s="53"/>
      <c r="F185" s="53"/>
      <c r="G185" s="53"/>
      <c r="H185" s="78"/>
      <c r="I185" s="53"/>
      <c r="J185" s="53"/>
      <c r="K185" s="53"/>
      <c r="L185" s="53"/>
      <c r="M185" s="78"/>
      <c r="N185" s="78"/>
      <c r="O185" s="53"/>
      <c r="P185" s="78"/>
      <c r="Q185" s="78"/>
      <c r="R185" s="78"/>
      <c r="S185" s="53"/>
      <c r="T185" s="78"/>
      <c r="U185" s="78"/>
      <c r="V185" s="53"/>
      <c r="W185" s="53"/>
      <c r="X185" s="53"/>
      <c r="Y185" s="78"/>
      <c r="Z185" s="53"/>
      <c r="AA185" s="53"/>
      <c r="AB185" s="90"/>
      <c r="AC185" s="90"/>
      <c r="AD185" s="53"/>
      <c r="AE185" s="53"/>
      <c r="AF185" s="53"/>
      <c r="AG185" s="53"/>
      <c r="AH185" s="53"/>
      <c r="AI185" s="53"/>
      <c r="AJ185" s="53"/>
    </row>
    <row r="186" ht="15.75" customHeight="1">
      <c r="A186" s="53"/>
      <c r="B186" s="78"/>
      <c r="C186" s="53"/>
      <c r="D186" s="53"/>
      <c r="E186" s="53"/>
      <c r="F186" s="53"/>
      <c r="G186" s="53"/>
      <c r="H186" s="78"/>
      <c r="I186" s="53"/>
      <c r="J186" s="53"/>
      <c r="K186" s="53"/>
      <c r="L186" s="53"/>
      <c r="M186" s="78"/>
      <c r="N186" s="78"/>
      <c r="O186" s="53"/>
      <c r="P186" s="78"/>
      <c r="Q186" s="78"/>
      <c r="R186" s="78"/>
      <c r="S186" s="53"/>
      <c r="T186" s="78"/>
      <c r="U186" s="78"/>
      <c r="V186" s="53"/>
      <c r="W186" s="53"/>
      <c r="X186" s="53"/>
      <c r="Y186" s="78"/>
      <c r="Z186" s="53"/>
      <c r="AA186" s="53"/>
      <c r="AB186" s="90"/>
      <c r="AC186" s="90"/>
      <c r="AD186" s="53"/>
      <c r="AE186" s="53"/>
      <c r="AF186" s="53"/>
      <c r="AG186" s="53"/>
      <c r="AH186" s="53"/>
      <c r="AI186" s="53"/>
      <c r="AJ186" s="53"/>
    </row>
    <row r="187" ht="15.75" customHeight="1">
      <c r="A187" s="53"/>
      <c r="B187" s="78"/>
      <c r="C187" s="53"/>
      <c r="D187" s="53"/>
      <c r="E187" s="53"/>
      <c r="F187" s="53"/>
      <c r="G187" s="53"/>
      <c r="H187" s="78"/>
      <c r="I187" s="53"/>
      <c r="J187" s="53"/>
      <c r="K187" s="53"/>
      <c r="L187" s="53"/>
      <c r="M187" s="78"/>
      <c r="N187" s="78"/>
      <c r="O187" s="53"/>
      <c r="P187" s="78"/>
      <c r="Q187" s="78"/>
      <c r="R187" s="78"/>
      <c r="S187" s="53"/>
      <c r="T187" s="78"/>
      <c r="U187" s="78"/>
      <c r="V187" s="53"/>
      <c r="W187" s="53"/>
      <c r="X187" s="53"/>
      <c r="Y187" s="78"/>
      <c r="Z187" s="53"/>
      <c r="AA187" s="53"/>
      <c r="AB187" s="90"/>
      <c r="AC187" s="90"/>
      <c r="AD187" s="53"/>
      <c r="AE187" s="53"/>
      <c r="AF187" s="53"/>
      <c r="AG187" s="53"/>
      <c r="AH187" s="53"/>
      <c r="AI187" s="53"/>
      <c r="AJ187" s="53"/>
    </row>
    <row r="188" ht="15.75" customHeight="1">
      <c r="A188" s="53"/>
      <c r="B188" s="78"/>
      <c r="C188" s="53"/>
      <c r="D188" s="53"/>
      <c r="E188" s="53"/>
      <c r="F188" s="53"/>
      <c r="G188" s="53"/>
      <c r="H188" s="78"/>
      <c r="I188" s="53"/>
      <c r="J188" s="53"/>
      <c r="K188" s="53"/>
      <c r="L188" s="53"/>
      <c r="M188" s="78"/>
      <c r="N188" s="78"/>
      <c r="O188" s="53"/>
      <c r="P188" s="78"/>
      <c r="Q188" s="78"/>
      <c r="R188" s="78"/>
      <c r="S188" s="53"/>
      <c r="T188" s="78"/>
      <c r="U188" s="78"/>
      <c r="V188" s="53"/>
      <c r="W188" s="53"/>
      <c r="X188" s="53"/>
      <c r="Y188" s="78"/>
      <c r="Z188" s="53"/>
      <c r="AA188" s="53"/>
      <c r="AB188" s="90"/>
      <c r="AC188" s="90"/>
      <c r="AD188" s="53"/>
      <c r="AE188" s="53"/>
      <c r="AF188" s="53"/>
      <c r="AG188" s="53"/>
      <c r="AH188" s="53"/>
      <c r="AI188" s="53"/>
      <c r="AJ188" s="53"/>
    </row>
    <row r="189" ht="15.75" customHeight="1">
      <c r="A189" s="53"/>
      <c r="B189" s="78"/>
      <c r="C189" s="53"/>
      <c r="D189" s="53"/>
      <c r="E189" s="53"/>
      <c r="F189" s="53"/>
      <c r="G189" s="53"/>
      <c r="H189" s="78"/>
      <c r="I189" s="53"/>
      <c r="J189" s="53"/>
      <c r="K189" s="53"/>
      <c r="L189" s="53"/>
      <c r="M189" s="78"/>
      <c r="N189" s="78"/>
      <c r="O189" s="53"/>
      <c r="P189" s="78"/>
      <c r="Q189" s="78"/>
      <c r="R189" s="78"/>
      <c r="S189" s="53"/>
      <c r="T189" s="78"/>
      <c r="U189" s="78"/>
      <c r="V189" s="53"/>
      <c r="W189" s="53"/>
      <c r="X189" s="53"/>
      <c r="Y189" s="78"/>
      <c r="Z189" s="53"/>
      <c r="AA189" s="53"/>
      <c r="AB189" s="90"/>
      <c r="AC189" s="90"/>
      <c r="AD189" s="53"/>
      <c r="AE189" s="53"/>
      <c r="AF189" s="53"/>
      <c r="AG189" s="53"/>
      <c r="AH189" s="53"/>
      <c r="AI189" s="53"/>
      <c r="AJ189" s="53"/>
    </row>
    <row r="190" ht="15.75" customHeight="1">
      <c r="A190" s="53"/>
      <c r="B190" s="78"/>
      <c r="C190" s="53"/>
      <c r="D190" s="53"/>
      <c r="E190" s="53"/>
      <c r="F190" s="53"/>
      <c r="G190" s="53"/>
      <c r="H190" s="78"/>
      <c r="I190" s="53"/>
      <c r="J190" s="53"/>
      <c r="K190" s="53"/>
      <c r="L190" s="53"/>
      <c r="M190" s="78"/>
      <c r="N190" s="78"/>
      <c r="O190" s="53"/>
      <c r="P190" s="78"/>
      <c r="Q190" s="78"/>
      <c r="R190" s="78"/>
      <c r="S190" s="53"/>
      <c r="T190" s="78"/>
      <c r="U190" s="78"/>
      <c r="V190" s="53"/>
      <c r="W190" s="53"/>
      <c r="X190" s="53"/>
      <c r="Y190" s="78"/>
      <c r="Z190" s="53"/>
      <c r="AA190" s="53"/>
      <c r="AB190" s="90"/>
      <c r="AC190" s="90"/>
      <c r="AD190" s="53"/>
      <c r="AE190" s="53"/>
      <c r="AF190" s="53"/>
      <c r="AG190" s="53"/>
      <c r="AH190" s="53"/>
      <c r="AI190" s="53"/>
      <c r="AJ190" s="53"/>
    </row>
    <row r="191" ht="15.75" customHeight="1">
      <c r="A191" s="53"/>
      <c r="B191" s="78"/>
      <c r="C191" s="53"/>
      <c r="D191" s="53"/>
      <c r="E191" s="53"/>
      <c r="F191" s="53"/>
      <c r="G191" s="53"/>
      <c r="H191" s="78"/>
      <c r="I191" s="53"/>
      <c r="J191" s="53"/>
      <c r="K191" s="53"/>
      <c r="L191" s="53"/>
      <c r="M191" s="78"/>
      <c r="N191" s="78"/>
      <c r="O191" s="53"/>
      <c r="P191" s="78"/>
      <c r="Q191" s="78"/>
      <c r="R191" s="78"/>
      <c r="S191" s="53"/>
      <c r="T191" s="78"/>
      <c r="U191" s="78"/>
      <c r="V191" s="53"/>
      <c r="W191" s="53"/>
      <c r="X191" s="53"/>
      <c r="Y191" s="78"/>
      <c r="Z191" s="53"/>
      <c r="AA191" s="53"/>
      <c r="AB191" s="90"/>
      <c r="AC191" s="90"/>
      <c r="AD191" s="53"/>
      <c r="AE191" s="53"/>
      <c r="AF191" s="53"/>
      <c r="AG191" s="53"/>
      <c r="AH191" s="53"/>
      <c r="AI191" s="53"/>
      <c r="AJ191" s="53"/>
    </row>
    <row r="192" ht="15.75" customHeight="1">
      <c r="A192" s="53"/>
      <c r="B192" s="78"/>
      <c r="C192" s="53"/>
      <c r="D192" s="53"/>
      <c r="E192" s="53"/>
      <c r="F192" s="53"/>
      <c r="G192" s="53"/>
      <c r="H192" s="78"/>
      <c r="I192" s="53"/>
      <c r="J192" s="53"/>
      <c r="K192" s="53"/>
      <c r="L192" s="53"/>
      <c r="M192" s="78"/>
      <c r="N192" s="78"/>
      <c r="O192" s="53"/>
      <c r="P192" s="78"/>
      <c r="Q192" s="78"/>
      <c r="R192" s="78"/>
      <c r="S192" s="53"/>
      <c r="T192" s="78"/>
      <c r="U192" s="78"/>
      <c r="V192" s="53"/>
      <c r="W192" s="53"/>
      <c r="X192" s="53"/>
      <c r="Y192" s="78"/>
      <c r="Z192" s="53"/>
      <c r="AA192" s="53"/>
      <c r="AB192" s="90"/>
      <c r="AC192" s="90"/>
      <c r="AD192" s="53"/>
      <c r="AE192" s="53"/>
      <c r="AF192" s="53"/>
      <c r="AG192" s="53"/>
      <c r="AH192" s="53"/>
      <c r="AI192" s="53"/>
      <c r="AJ192" s="53"/>
    </row>
    <row r="193" ht="15.75" customHeight="1">
      <c r="A193" s="53"/>
      <c r="B193" s="78"/>
      <c r="C193" s="53"/>
      <c r="D193" s="53"/>
      <c r="E193" s="53"/>
      <c r="F193" s="53"/>
      <c r="G193" s="53"/>
      <c r="H193" s="78"/>
      <c r="I193" s="53"/>
      <c r="J193" s="53"/>
      <c r="K193" s="53"/>
      <c r="L193" s="53"/>
      <c r="M193" s="78"/>
      <c r="N193" s="78"/>
      <c r="O193" s="53"/>
      <c r="P193" s="78"/>
      <c r="Q193" s="78"/>
      <c r="R193" s="78"/>
      <c r="S193" s="53"/>
      <c r="T193" s="78"/>
      <c r="U193" s="78"/>
      <c r="V193" s="53"/>
      <c r="W193" s="53"/>
      <c r="X193" s="53"/>
      <c r="Y193" s="78"/>
      <c r="Z193" s="53"/>
      <c r="AA193" s="53"/>
      <c r="AB193" s="90"/>
      <c r="AC193" s="90"/>
      <c r="AD193" s="53"/>
      <c r="AE193" s="53"/>
      <c r="AF193" s="53"/>
      <c r="AG193" s="53"/>
      <c r="AH193" s="53"/>
      <c r="AI193" s="53"/>
      <c r="AJ193" s="53"/>
    </row>
    <row r="194" ht="15.75" customHeight="1">
      <c r="A194" s="53"/>
      <c r="B194" s="78"/>
      <c r="C194" s="53"/>
      <c r="D194" s="53"/>
      <c r="E194" s="53"/>
      <c r="F194" s="53"/>
      <c r="G194" s="53"/>
      <c r="H194" s="78"/>
      <c r="I194" s="53"/>
      <c r="J194" s="53"/>
      <c r="K194" s="53"/>
      <c r="L194" s="53"/>
      <c r="M194" s="78"/>
      <c r="N194" s="78"/>
      <c r="O194" s="53"/>
      <c r="P194" s="78"/>
      <c r="Q194" s="78"/>
      <c r="R194" s="78"/>
      <c r="S194" s="53"/>
      <c r="T194" s="78"/>
      <c r="U194" s="78"/>
      <c r="V194" s="53"/>
      <c r="W194" s="53"/>
      <c r="X194" s="53"/>
      <c r="Y194" s="78"/>
      <c r="Z194" s="53"/>
      <c r="AA194" s="53"/>
      <c r="AB194" s="90"/>
      <c r="AC194" s="90"/>
      <c r="AD194" s="53"/>
      <c r="AE194" s="53"/>
      <c r="AF194" s="53"/>
      <c r="AG194" s="53"/>
      <c r="AH194" s="53"/>
      <c r="AI194" s="53"/>
      <c r="AJ194" s="53"/>
    </row>
    <row r="195" ht="15.75" customHeight="1">
      <c r="A195" s="53"/>
      <c r="B195" s="78"/>
      <c r="C195" s="53"/>
      <c r="D195" s="53"/>
      <c r="E195" s="53"/>
      <c r="F195" s="53"/>
      <c r="G195" s="53"/>
      <c r="H195" s="78"/>
      <c r="I195" s="53"/>
      <c r="J195" s="53"/>
      <c r="K195" s="53"/>
      <c r="L195" s="53"/>
      <c r="M195" s="78"/>
      <c r="N195" s="78"/>
      <c r="O195" s="53"/>
      <c r="P195" s="78"/>
      <c r="Q195" s="78"/>
      <c r="R195" s="78"/>
      <c r="S195" s="53"/>
      <c r="T195" s="78"/>
      <c r="U195" s="78"/>
      <c r="V195" s="53"/>
      <c r="W195" s="53"/>
      <c r="X195" s="53"/>
      <c r="Y195" s="78"/>
      <c r="Z195" s="53"/>
      <c r="AA195" s="53"/>
      <c r="AB195" s="90"/>
      <c r="AC195" s="90"/>
      <c r="AD195" s="53"/>
      <c r="AE195" s="53"/>
      <c r="AF195" s="53"/>
      <c r="AG195" s="53"/>
      <c r="AH195" s="53"/>
      <c r="AI195" s="53"/>
      <c r="AJ195" s="53"/>
    </row>
    <row r="196" ht="15.75" customHeight="1">
      <c r="A196" s="53"/>
      <c r="B196" s="78"/>
      <c r="C196" s="53"/>
      <c r="D196" s="53"/>
      <c r="E196" s="53"/>
      <c r="F196" s="53"/>
      <c r="G196" s="53"/>
      <c r="H196" s="78"/>
      <c r="I196" s="53"/>
      <c r="J196" s="53"/>
      <c r="K196" s="53"/>
      <c r="L196" s="53"/>
      <c r="M196" s="78"/>
      <c r="N196" s="78"/>
      <c r="O196" s="53"/>
      <c r="P196" s="78"/>
      <c r="Q196" s="78"/>
      <c r="R196" s="78"/>
      <c r="S196" s="53"/>
      <c r="T196" s="78"/>
      <c r="U196" s="78"/>
      <c r="V196" s="53"/>
      <c r="W196" s="53"/>
      <c r="X196" s="53"/>
      <c r="Y196" s="78"/>
      <c r="Z196" s="53"/>
      <c r="AA196" s="53"/>
      <c r="AB196" s="90"/>
      <c r="AC196" s="90"/>
      <c r="AD196" s="53"/>
      <c r="AE196" s="53"/>
      <c r="AF196" s="53"/>
      <c r="AG196" s="53"/>
      <c r="AH196" s="53"/>
      <c r="AI196" s="53"/>
      <c r="AJ196" s="53"/>
    </row>
    <row r="197" ht="15.75" customHeight="1">
      <c r="A197" s="53"/>
      <c r="B197" s="78"/>
      <c r="C197" s="53"/>
      <c r="D197" s="53"/>
      <c r="E197" s="53"/>
      <c r="F197" s="53"/>
      <c r="G197" s="53"/>
      <c r="H197" s="78"/>
      <c r="I197" s="53"/>
      <c r="J197" s="53"/>
      <c r="K197" s="53"/>
      <c r="L197" s="53"/>
      <c r="M197" s="78"/>
      <c r="N197" s="78"/>
      <c r="O197" s="53"/>
      <c r="P197" s="78"/>
      <c r="Q197" s="78"/>
      <c r="R197" s="78"/>
      <c r="S197" s="53"/>
      <c r="T197" s="78"/>
      <c r="U197" s="78"/>
      <c r="V197" s="53"/>
      <c r="W197" s="53"/>
      <c r="X197" s="53"/>
      <c r="Y197" s="78"/>
      <c r="Z197" s="53"/>
      <c r="AA197" s="53"/>
      <c r="AB197" s="90"/>
      <c r="AC197" s="90"/>
      <c r="AD197" s="53"/>
      <c r="AE197" s="53"/>
      <c r="AF197" s="53"/>
      <c r="AG197" s="53"/>
      <c r="AH197" s="53"/>
      <c r="AI197" s="53"/>
      <c r="AJ197" s="53"/>
    </row>
    <row r="198" ht="15.75" customHeight="1">
      <c r="A198" s="53"/>
      <c r="B198" s="78"/>
      <c r="C198" s="53"/>
      <c r="D198" s="53"/>
      <c r="E198" s="53"/>
      <c r="F198" s="53"/>
      <c r="G198" s="53"/>
      <c r="H198" s="78"/>
      <c r="I198" s="53"/>
      <c r="J198" s="53"/>
      <c r="K198" s="53"/>
      <c r="L198" s="53"/>
      <c r="M198" s="78"/>
      <c r="N198" s="78"/>
      <c r="O198" s="53"/>
      <c r="P198" s="78"/>
      <c r="Q198" s="78"/>
      <c r="R198" s="78"/>
      <c r="S198" s="53"/>
      <c r="T198" s="78"/>
      <c r="U198" s="78"/>
      <c r="V198" s="53"/>
      <c r="W198" s="53"/>
      <c r="X198" s="53"/>
      <c r="Y198" s="78"/>
      <c r="Z198" s="53"/>
      <c r="AA198" s="53"/>
      <c r="AB198" s="90"/>
      <c r="AC198" s="90"/>
      <c r="AD198" s="53"/>
      <c r="AE198" s="53"/>
      <c r="AF198" s="53"/>
      <c r="AG198" s="53"/>
      <c r="AH198" s="53"/>
      <c r="AI198" s="53"/>
      <c r="AJ198" s="53"/>
    </row>
    <row r="199" ht="15.75" customHeight="1">
      <c r="A199" s="53"/>
      <c r="B199" s="78"/>
      <c r="C199" s="53"/>
      <c r="D199" s="53"/>
      <c r="E199" s="53"/>
      <c r="F199" s="53"/>
      <c r="G199" s="53"/>
      <c r="H199" s="78"/>
      <c r="I199" s="53"/>
      <c r="J199" s="53"/>
      <c r="K199" s="53"/>
      <c r="L199" s="53"/>
      <c r="M199" s="78"/>
      <c r="N199" s="78"/>
      <c r="O199" s="53"/>
      <c r="P199" s="78"/>
      <c r="Q199" s="78"/>
      <c r="R199" s="78"/>
      <c r="S199" s="53"/>
      <c r="T199" s="78"/>
      <c r="U199" s="78"/>
      <c r="V199" s="53"/>
      <c r="W199" s="53"/>
      <c r="X199" s="53"/>
      <c r="Y199" s="78"/>
      <c r="Z199" s="53"/>
      <c r="AA199" s="53"/>
      <c r="AB199" s="90"/>
      <c r="AC199" s="90"/>
      <c r="AD199" s="53"/>
      <c r="AE199" s="53"/>
      <c r="AF199" s="53"/>
      <c r="AG199" s="53"/>
      <c r="AH199" s="53"/>
      <c r="AI199" s="53"/>
      <c r="AJ199" s="53"/>
    </row>
    <row r="200" ht="15.75" customHeight="1">
      <c r="A200" s="53"/>
      <c r="B200" s="78"/>
      <c r="C200" s="53"/>
      <c r="D200" s="53"/>
      <c r="E200" s="53"/>
      <c r="F200" s="53"/>
      <c r="G200" s="53"/>
      <c r="H200" s="78"/>
      <c r="I200" s="53"/>
      <c r="J200" s="53"/>
      <c r="K200" s="53"/>
      <c r="L200" s="53"/>
      <c r="M200" s="78"/>
      <c r="N200" s="78"/>
      <c r="O200" s="53"/>
      <c r="P200" s="78"/>
      <c r="Q200" s="78"/>
      <c r="R200" s="78"/>
      <c r="S200" s="53"/>
      <c r="T200" s="78"/>
      <c r="U200" s="78"/>
      <c r="V200" s="53"/>
      <c r="W200" s="53"/>
      <c r="X200" s="53"/>
      <c r="Y200" s="78"/>
      <c r="Z200" s="53"/>
      <c r="AA200" s="53"/>
      <c r="AB200" s="90"/>
      <c r="AC200" s="90"/>
      <c r="AD200" s="53"/>
      <c r="AE200" s="53"/>
      <c r="AF200" s="53"/>
      <c r="AG200" s="53"/>
      <c r="AH200" s="53"/>
      <c r="AI200" s="53"/>
      <c r="AJ200" s="53"/>
    </row>
    <row r="201" ht="15.75" customHeight="1">
      <c r="A201" s="53"/>
      <c r="B201" s="78"/>
      <c r="C201" s="53"/>
      <c r="D201" s="53"/>
      <c r="E201" s="53"/>
      <c r="F201" s="53"/>
      <c r="G201" s="53"/>
      <c r="H201" s="78"/>
      <c r="I201" s="53"/>
      <c r="J201" s="53"/>
      <c r="K201" s="53"/>
      <c r="L201" s="53"/>
      <c r="M201" s="78"/>
      <c r="N201" s="78"/>
      <c r="O201" s="53"/>
      <c r="P201" s="78"/>
      <c r="Q201" s="78"/>
      <c r="R201" s="78"/>
      <c r="S201" s="53"/>
      <c r="T201" s="78"/>
      <c r="U201" s="78"/>
      <c r="V201" s="53"/>
      <c r="W201" s="53"/>
      <c r="X201" s="53"/>
      <c r="Y201" s="78"/>
      <c r="Z201" s="53"/>
      <c r="AA201" s="53"/>
      <c r="AB201" s="90"/>
      <c r="AC201" s="90"/>
      <c r="AD201" s="53"/>
      <c r="AE201" s="53"/>
      <c r="AF201" s="53"/>
      <c r="AG201" s="53"/>
      <c r="AH201" s="53"/>
      <c r="AI201" s="53"/>
      <c r="AJ201" s="53"/>
    </row>
    <row r="202" ht="15.75" customHeight="1">
      <c r="A202" s="53"/>
      <c r="B202" s="78"/>
      <c r="C202" s="53"/>
      <c r="D202" s="53"/>
      <c r="E202" s="53"/>
      <c r="F202" s="53"/>
      <c r="G202" s="53"/>
      <c r="H202" s="78"/>
      <c r="I202" s="53"/>
      <c r="J202" s="53"/>
      <c r="K202" s="53"/>
      <c r="L202" s="53"/>
      <c r="M202" s="78"/>
      <c r="N202" s="78"/>
      <c r="O202" s="53"/>
      <c r="P202" s="78"/>
      <c r="Q202" s="78"/>
      <c r="R202" s="78"/>
      <c r="S202" s="53"/>
      <c r="T202" s="78"/>
      <c r="U202" s="78"/>
      <c r="V202" s="53"/>
      <c r="W202" s="53"/>
      <c r="X202" s="53"/>
      <c r="Y202" s="78"/>
      <c r="Z202" s="53"/>
      <c r="AA202" s="53"/>
      <c r="AB202" s="90"/>
      <c r="AC202" s="90"/>
      <c r="AD202" s="53"/>
      <c r="AE202" s="53"/>
      <c r="AF202" s="53"/>
      <c r="AG202" s="53"/>
      <c r="AH202" s="53"/>
      <c r="AI202" s="53"/>
      <c r="AJ202" s="53"/>
    </row>
    <row r="203" ht="15.75" customHeight="1">
      <c r="A203" s="53"/>
      <c r="B203" s="78"/>
      <c r="C203" s="53"/>
      <c r="D203" s="53"/>
      <c r="E203" s="53"/>
      <c r="F203" s="53"/>
      <c r="G203" s="53"/>
      <c r="H203" s="78"/>
      <c r="I203" s="53"/>
      <c r="J203" s="53"/>
      <c r="K203" s="53"/>
      <c r="L203" s="53"/>
      <c r="M203" s="78"/>
      <c r="N203" s="78"/>
      <c r="O203" s="53"/>
      <c r="P203" s="78"/>
      <c r="Q203" s="78"/>
      <c r="R203" s="78"/>
      <c r="S203" s="53"/>
      <c r="T203" s="78"/>
      <c r="U203" s="78"/>
      <c r="V203" s="53"/>
      <c r="W203" s="53"/>
      <c r="X203" s="53"/>
      <c r="Y203" s="78"/>
      <c r="Z203" s="53"/>
      <c r="AA203" s="53"/>
      <c r="AB203" s="90"/>
      <c r="AC203" s="90"/>
      <c r="AD203" s="53"/>
      <c r="AE203" s="53"/>
      <c r="AF203" s="53"/>
      <c r="AG203" s="53"/>
      <c r="AH203" s="53"/>
      <c r="AI203" s="53"/>
      <c r="AJ203" s="53"/>
    </row>
    <row r="204" ht="15.75" customHeight="1">
      <c r="A204" s="53"/>
      <c r="B204" s="78"/>
      <c r="C204" s="53"/>
      <c r="D204" s="53"/>
      <c r="E204" s="53"/>
      <c r="F204" s="53"/>
      <c r="G204" s="53"/>
      <c r="H204" s="78"/>
      <c r="I204" s="53"/>
      <c r="J204" s="53"/>
      <c r="K204" s="53"/>
      <c r="L204" s="53"/>
      <c r="M204" s="78"/>
      <c r="N204" s="78"/>
      <c r="O204" s="53"/>
      <c r="P204" s="78"/>
      <c r="Q204" s="78"/>
      <c r="R204" s="78"/>
      <c r="S204" s="53"/>
      <c r="T204" s="78"/>
      <c r="U204" s="78"/>
      <c r="V204" s="53"/>
      <c r="W204" s="53"/>
      <c r="X204" s="53"/>
      <c r="Y204" s="78"/>
      <c r="Z204" s="53"/>
      <c r="AA204" s="53"/>
      <c r="AB204" s="90"/>
      <c r="AC204" s="90"/>
      <c r="AD204" s="53"/>
      <c r="AE204" s="53"/>
      <c r="AF204" s="53"/>
      <c r="AG204" s="53"/>
      <c r="AH204" s="53"/>
      <c r="AI204" s="53"/>
      <c r="AJ204" s="53"/>
    </row>
    <row r="205" ht="15.75" customHeight="1">
      <c r="A205" s="53"/>
      <c r="B205" s="78"/>
      <c r="C205" s="53"/>
      <c r="D205" s="53"/>
      <c r="E205" s="53"/>
      <c r="F205" s="53"/>
      <c r="G205" s="53"/>
      <c r="H205" s="78"/>
      <c r="I205" s="53"/>
      <c r="J205" s="53"/>
      <c r="K205" s="53"/>
      <c r="L205" s="53"/>
      <c r="M205" s="78"/>
      <c r="N205" s="78"/>
      <c r="O205" s="53"/>
      <c r="P205" s="78"/>
      <c r="Q205" s="78"/>
      <c r="R205" s="78"/>
      <c r="S205" s="53"/>
      <c r="T205" s="78"/>
      <c r="U205" s="78"/>
      <c r="V205" s="53"/>
      <c r="W205" s="53"/>
      <c r="X205" s="53"/>
      <c r="Y205" s="78"/>
      <c r="Z205" s="53"/>
      <c r="AA205" s="53"/>
      <c r="AB205" s="90"/>
      <c r="AC205" s="90"/>
      <c r="AD205" s="53"/>
      <c r="AE205" s="53"/>
      <c r="AF205" s="53"/>
      <c r="AG205" s="53"/>
      <c r="AH205" s="53"/>
      <c r="AI205" s="53"/>
      <c r="AJ205" s="53"/>
    </row>
    <row r="206" ht="15.75" customHeight="1">
      <c r="A206" s="53"/>
      <c r="B206" s="78"/>
      <c r="C206" s="53"/>
      <c r="D206" s="53"/>
      <c r="E206" s="53"/>
      <c r="F206" s="53"/>
      <c r="G206" s="53"/>
      <c r="H206" s="78"/>
      <c r="I206" s="53"/>
      <c r="J206" s="53"/>
      <c r="K206" s="53"/>
      <c r="L206" s="53"/>
      <c r="M206" s="78"/>
      <c r="N206" s="78"/>
      <c r="O206" s="53"/>
      <c r="P206" s="78"/>
      <c r="Q206" s="78"/>
      <c r="R206" s="78"/>
      <c r="S206" s="53"/>
      <c r="T206" s="78"/>
      <c r="U206" s="78"/>
      <c r="V206" s="53"/>
      <c r="W206" s="53"/>
      <c r="X206" s="53"/>
      <c r="Y206" s="78"/>
      <c r="Z206" s="53"/>
      <c r="AA206" s="53"/>
      <c r="AB206" s="90"/>
      <c r="AC206" s="90"/>
      <c r="AD206" s="53"/>
      <c r="AE206" s="53"/>
      <c r="AF206" s="53"/>
      <c r="AG206" s="53"/>
      <c r="AH206" s="53"/>
      <c r="AI206" s="53"/>
      <c r="AJ206" s="53"/>
    </row>
    <row r="207" ht="15.75" customHeight="1">
      <c r="A207" s="53"/>
      <c r="B207" s="78"/>
      <c r="C207" s="53"/>
      <c r="D207" s="53"/>
      <c r="E207" s="53"/>
      <c r="F207" s="53"/>
      <c r="G207" s="53"/>
      <c r="H207" s="78"/>
      <c r="I207" s="53"/>
      <c r="J207" s="53"/>
      <c r="K207" s="53"/>
      <c r="L207" s="53"/>
      <c r="M207" s="78"/>
      <c r="N207" s="78"/>
      <c r="O207" s="53"/>
      <c r="P207" s="78"/>
      <c r="Q207" s="78"/>
      <c r="R207" s="78"/>
      <c r="S207" s="53"/>
      <c r="T207" s="78"/>
      <c r="U207" s="78"/>
      <c r="V207" s="53"/>
      <c r="W207" s="53"/>
      <c r="X207" s="53"/>
      <c r="Y207" s="78"/>
      <c r="Z207" s="53"/>
      <c r="AA207" s="53"/>
      <c r="AB207" s="90"/>
      <c r="AC207" s="90"/>
      <c r="AD207" s="53"/>
      <c r="AE207" s="53"/>
      <c r="AF207" s="53"/>
      <c r="AG207" s="53"/>
      <c r="AH207" s="53"/>
      <c r="AI207" s="53"/>
      <c r="AJ207" s="53"/>
    </row>
    <row r="208" ht="15.75" customHeight="1">
      <c r="A208" s="53"/>
      <c r="B208" s="78"/>
      <c r="C208" s="53"/>
      <c r="D208" s="53"/>
      <c r="E208" s="53"/>
      <c r="F208" s="53"/>
      <c r="G208" s="53"/>
      <c r="H208" s="78"/>
      <c r="I208" s="53"/>
      <c r="J208" s="53"/>
      <c r="K208" s="53"/>
      <c r="L208" s="53"/>
      <c r="M208" s="78"/>
      <c r="N208" s="78"/>
      <c r="O208" s="53"/>
      <c r="P208" s="78"/>
      <c r="Q208" s="78"/>
      <c r="R208" s="78"/>
      <c r="S208" s="53"/>
      <c r="T208" s="78"/>
      <c r="U208" s="78"/>
      <c r="V208" s="53"/>
      <c r="W208" s="53"/>
      <c r="X208" s="53"/>
      <c r="Y208" s="78"/>
      <c r="Z208" s="53"/>
      <c r="AA208" s="53"/>
      <c r="AB208" s="90"/>
      <c r="AC208" s="90"/>
      <c r="AD208" s="53"/>
      <c r="AE208" s="53"/>
      <c r="AF208" s="53"/>
      <c r="AG208" s="53"/>
      <c r="AH208" s="53"/>
      <c r="AI208" s="53"/>
      <c r="AJ208" s="53"/>
    </row>
    <row r="209" ht="15.75" customHeight="1">
      <c r="A209" s="53"/>
      <c r="B209" s="78"/>
      <c r="C209" s="53"/>
      <c r="D209" s="53"/>
      <c r="E209" s="53"/>
      <c r="F209" s="53"/>
      <c r="G209" s="53"/>
      <c r="H209" s="78"/>
      <c r="I209" s="53"/>
      <c r="J209" s="53"/>
      <c r="K209" s="53"/>
      <c r="L209" s="53"/>
      <c r="M209" s="78"/>
      <c r="N209" s="78"/>
      <c r="O209" s="53"/>
      <c r="P209" s="78"/>
      <c r="Q209" s="78"/>
      <c r="R209" s="78"/>
      <c r="S209" s="53"/>
      <c r="T209" s="78"/>
      <c r="U209" s="78"/>
      <c r="V209" s="53"/>
      <c r="W209" s="53"/>
      <c r="X209" s="53"/>
      <c r="Y209" s="78"/>
      <c r="Z209" s="53"/>
      <c r="AA209" s="53"/>
      <c r="AB209" s="90"/>
      <c r="AC209" s="90"/>
      <c r="AD209" s="53"/>
      <c r="AE209" s="53"/>
      <c r="AF209" s="53"/>
      <c r="AG209" s="53"/>
      <c r="AH209" s="53"/>
      <c r="AI209" s="53"/>
      <c r="AJ209" s="53"/>
    </row>
    <row r="210" ht="15.75" customHeight="1">
      <c r="A210" s="53"/>
      <c r="B210" s="78"/>
      <c r="C210" s="53"/>
      <c r="D210" s="53"/>
      <c r="E210" s="53"/>
      <c r="F210" s="53"/>
      <c r="G210" s="53"/>
      <c r="H210" s="78"/>
      <c r="I210" s="53"/>
      <c r="J210" s="53"/>
      <c r="K210" s="53"/>
      <c r="L210" s="53"/>
      <c r="M210" s="78"/>
      <c r="N210" s="78"/>
      <c r="O210" s="53"/>
      <c r="P210" s="78"/>
      <c r="Q210" s="78"/>
      <c r="R210" s="78"/>
      <c r="S210" s="53"/>
      <c r="T210" s="78"/>
      <c r="U210" s="78"/>
      <c r="V210" s="53"/>
      <c r="W210" s="53"/>
      <c r="X210" s="53"/>
      <c r="Y210" s="78"/>
      <c r="Z210" s="53"/>
      <c r="AA210" s="53"/>
      <c r="AB210" s="90"/>
      <c r="AC210" s="90"/>
      <c r="AD210" s="53"/>
      <c r="AE210" s="53"/>
      <c r="AF210" s="53"/>
      <c r="AG210" s="53"/>
      <c r="AH210" s="53"/>
      <c r="AI210" s="53"/>
      <c r="AJ210" s="53"/>
    </row>
    <row r="211" ht="15.75" customHeight="1">
      <c r="A211" s="53"/>
      <c r="B211" s="78"/>
      <c r="C211" s="53"/>
      <c r="D211" s="53"/>
      <c r="E211" s="53"/>
      <c r="F211" s="53"/>
      <c r="G211" s="53"/>
      <c r="H211" s="78"/>
      <c r="I211" s="53"/>
      <c r="J211" s="53"/>
      <c r="K211" s="53"/>
      <c r="L211" s="53"/>
      <c r="M211" s="78"/>
      <c r="N211" s="78"/>
      <c r="O211" s="53"/>
      <c r="P211" s="78"/>
      <c r="Q211" s="78"/>
      <c r="R211" s="78"/>
      <c r="S211" s="53"/>
      <c r="T211" s="78"/>
      <c r="U211" s="78"/>
      <c r="V211" s="53"/>
      <c r="W211" s="53"/>
      <c r="X211" s="53"/>
      <c r="Y211" s="78"/>
      <c r="Z211" s="53"/>
      <c r="AA211" s="53"/>
      <c r="AB211" s="90"/>
      <c r="AC211" s="90"/>
      <c r="AD211" s="53"/>
      <c r="AE211" s="53"/>
      <c r="AF211" s="53"/>
      <c r="AG211" s="53"/>
      <c r="AH211" s="53"/>
      <c r="AI211" s="53"/>
      <c r="AJ211" s="53"/>
    </row>
    <row r="212" ht="15.75" customHeight="1">
      <c r="A212" s="53"/>
      <c r="B212" s="78"/>
      <c r="C212" s="53"/>
      <c r="D212" s="53"/>
      <c r="E212" s="53"/>
      <c r="F212" s="53"/>
      <c r="G212" s="53"/>
      <c r="H212" s="78"/>
      <c r="I212" s="53"/>
      <c r="J212" s="53"/>
      <c r="K212" s="53"/>
      <c r="L212" s="53"/>
      <c r="M212" s="78"/>
      <c r="N212" s="78"/>
      <c r="O212" s="53"/>
      <c r="P212" s="78"/>
      <c r="Q212" s="78"/>
      <c r="R212" s="78"/>
      <c r="S212" s="53"/>
      <c r="T212" s="78"/>
      <c r="U212" s="78"/>
      <c r="V212" s="53"/>
      <c r="W212" s="53"/>
      <c r="X212" s="53"/>
      <c r="Y212" s="78"/>
      <c r="Z212" s="53"/>
      <c r="AA212" s="53"/>
      <c r="AB212" s="90"/>
      <c r="AC212" s="90"/>
      <c r="AD212" s="53"/>
      <c r="AE212" s="53"/>
      <c r="AF212" s="53"/>
      <c r="AG212" s="53"/>
      <c r="AH212" s="53"/>
      <c r="AI212" s="53"/>
      <c r="AJ212" s="53"/>
    </row>
    <row r="213" ht="15.75" customHeight="1">
      <c r="A213" s="53"/>
      <c r="B213" s="78"/>
      <c r="C213" s="53"/>
      <c r="D213" s="53"/>
      <c r="E213" s="53"/>
      <c r="F213" s="53"/>
      <c r="G213" s="53"/>
      <c r="H213" s="78"/>
      <c r="I213" s="53"/>
      <c r="J213" s="53"/>
      <c r="K213" s="53"/>
      <c r="L213" s="53"/>
      <c r="M213" s="78"/>
      <c r="N213" s="78"/>
      <c r="O213" s="53"/>
      <c r="P213" s="78"/>
      <c r="Q213" s="78"/>
      <c r="R213" s="78"/>
      <c r="S213" s="53"/>
      <c r="T213" s="78"/>
      <c r="U213" s="78"/>
      <c r="V213" s="53"/>
      <c r="W213" s="53"/>
      <c r="X213" s="53"/>
      <c r="Y213" s="78"/>
      <c r="Z213" s="53"/>
      <c r="AA213" s="53"/>
      <c r="AB213" s="90"/>
      <c r="AC213" s="90"/>
      <c r="AD213" s="53"/>
      <c r="AE213" s="53"/>
      <c r="AF213" s="53"/>
      <c r="AG213" s="53"/>
      <c r="AH213" s="53"/>
      <c r="AI213" s="53"/>
      <c r="AJ213" s="53"/>
    </row>
    <row r="214" ht="15.75" customHeight="1">
      <c r="A214" s="53"/>
      <c r="B214" s="78"/>
      <c r="C214" s="53"/>
      <c r="D214" s="53"/>
      <c r="E214" s="53"/>
      <c r="F214" s="53"/>
      <c r="G214" s="53"/>
      <c r="H214" s="78"/>
      <c r="I214" s="53"/>
      <c r="J214" s="53"/>
      <c r="K214" s="53"/>
      <c r="L214" s="53"/>
      <c r="M214" s="78"/>
      <c r="N214" s="78"/>
      <c r="O214" s="53"/>
      <c r="P214" s="78"/>
      <c r="Q214" s="78"/>
      <c r="R214" s="78"/>
      <c r="S214" s="53"/>
      <c r="T214" s="78"/>
      <c r="U214" s="78"/>
      <c r="V214" s="53"/>
      <c r="W214" s="53"/>
      <c r="X214" s="53"/>
      <c r="Y214" s="78"/>
      <c r="Z214" s="53"/>
      <c r="AA214" s="53"/>
      <c r="AB214" s="90"/>
      <c r="AC214" s="90"/>
      <c r="AD214" s="53"/>
      <c r="AE214" s="53"/>
      <c r="AF214" s="53"/>
      <c r="AG214" s="53"/>
      <c r="AH214" s="53"/>
      <c r="AI214" s="53"/>
      <c r="AJ214" s="53"/>
    </row>
    <row r="215" ht="15.75" customHeight="1">
      <c r="A215" s="53"/>
      <c r="B215" s="78"/>
      <c r="C215" s="53"/>
      <c r="D215" s="53"/>
      <c r="E215" s="53"/>
      <c r="F215" s="53"/>
      <c r="G215" s="53"/>
      <c r="H215" s="78"/>
      <c r="I215" s="53"/>
      <c r="J215" s="53"/>
      <c r="K215" s="53"/>
      <c r="L215" s="53"/>
      <c r="M215" s="78"/>
      <c r="N215" s="78"/>
      <c r="O215" s="53"/>
      <c r="P215" s="78"/>
      <c r="Q215" s="78"/>
      <c r="R215" s="78"/>
      <c r="S215" s="53"/>
      <c r="T215" s="78"/>
      <c r="U215" s="78"/>
      <c r="V215" s="53"/>
      <c r="W215" s="53"/>
      <c r="X215" s="53"/>
      <c r="Y215" s="78"/>
      <c r="Z215" s="53"/>
      <c r="AA215" s="53"/>
      <c r="AB215" s="90"/>
      <c r="AC215" s="90"/>
      <c r="AD215" s="53"/>
      <c r="AE215" s="53"/>
      <c r="AF215" s="53"/>
      <c r="AG215" s="53"/>
      <c r="AH215" s="53"/>
      <c r="AI215" s="53"/>
      <c r="AJ215" s="53"/>
    </row>
    <row r="216" ht="15.75" customHeight="1">
      <c r="A216" s="53"/>
      <c r="B216" s="78"/>
      <c r="C216" s="53"/>
      <c r="D216" s="53"/>
      <c r="E216" s="53"/>
      <c r="F216" s="53"/>
      <c r="G216" s="53"/>
      <c r="H216" s="78"/>
      <c r="I216" s="53"/>
      <c r="J216" s="53"/>
      <c r="K216" s="53"/>
      <c r="L216" s="53"/>
      <c r="M216" s="78"/>
      <c r="N216" s="78"/>
      <c r="O216" s="53"/>
      <c r="P216" s="78"/>
      <c r="Q216" s="78"/>
      <c r="R216" s="78"/>
      <c r="S216" s="53"/>
      <c r="T216" s="78"/>
      <c r="U216" s="78"/>
      <c r="V216" s="53"/>
      <c r="W216" s="53"/>
      <c r="X216" s="53"/>
      <c r="Y216" s="78"/>
      <c r="Z216" s="53"/>
      <c r="AA216" s="53"/>
      <c r="AB216" s="90"/>
      <c r="AC216" s="90"/>
      <c r="AD216" s="53"/>
      <c r="AE216" s="53"/>
      <c r="AF216" s="53"/>
      <c r="AG216" s="53"/>
      <c r="AH216" s="53"/>
      <c r="AI216" s="53"/>
      <c r="AJ216" s="53"/>
    </row>
    <row r="217" ht="15.75" customHeight="1">
      <c r="A217" s="53"/>
      <c r="B217" s="78"/>
      <c r="C217" s="53"/>
      <c r="D217" s="53"/>
      <c r="E217" s="53"/>
      <c r="F217" s="53"/>
      <c r="G217" s="53"/>
      <c r="H217" s="78"/>
      <c r="I217" s="53"/>
      <c r="J217" s="53"/>
      <c r="K217" s="53"/>
      <c r="L217" s="53"/>
      <c r="M217" s="78"/>
      <c r="N217" s="78"/>
      <c r="O217" s="53"/>
      <c r="P217" s="78"/>
      <c r="Q217" s="78"/>
      <c r="R217" s="78"/>
      <c r="S217" s="53"/>
      <c r="T217" s="78"/>
      <c r="U217" s="78"/>
      <c r="V217" s="53"/>
      <c r="W217" s="53"/>
      <c r="X217" s="53"/>
      <c r="Y217" s="78"/>
      <c r="Z217" s="53"/>
      <c r="AA217" s="53"/>
      <c r="AB217" s="90"/>
      <c r="AC217" s="90"/>
      <c r="AD217" s="53"/>
      <c r="AE217" s="53"/>
      <c r="AF217" s="53"/>
      <c r="AG217" s="53"/>
      <c r="AH217" s="53"/>
      <c r="AI217" s="53"/>
      <c r="AJ217" s="53"/>
    </row>
    <row r="218" ht="15.75" customHeight="1">
      <c r="A218" s="53"/>
      <c r="B218" s="78"/>
      <c r="C218" s="53"/>
      <c r="D218" s="53"/>
      <c r="E218" s="53"/>
      <c r="F218" s="53"/>
      <c r="G218" s="53"/>
      <c r="H218" s="78"/>
      <c r="I218" s="53"/>
      <c r="J218" s="53"/>
      <c r="K218" s="53"/>
      <c r="L218" s="53"/>
      <c r="M218" s="78"/>
      <c r="N218" s="78"/>
      <c r="O218" s="53"/>
      <c r="P218" s="78"/>
      <c r="Q218" s="78"/>
      <c r="R218" s="78"/>
      <c r="S218" s="53"/>
      <c r="T218" s="78"/>
      <c r="U218" s="78"/>
      <c r="V218" s="53"/>
      <c r="W218" s="53"/>
      <c r="X218" s="53"/>
      <c r="Y218" s="78"/>
      <c r="Z218" s="53"/>
      <c r="AA218" s="53"/>
      <c r="AB218" s="90"/>
      <c r="AC218" s="90"/>
      <c r="AD218" s="53"/>
      <c r="AE218" s="53"/>
      <c r="AF218" s="53"/>
      <c r="AG218" s="53"/>
      <c r="AH218" s="53"/>
      <c r="AI218" s="53"/>
      <c r="AJ218" s="53"/>
    </row>
    <row r="219" ht="15.75" customHeight="1">
      <c r="A219" s="53"/>
      <c r="B219" s="78"/>
      <c r="C219" s="53"/>
      <c r="D219" s="53"/>
      <c r="E219" s="53"/>
      <c r="F219" s="53"/>
      <c r="G219" s="53"/>
      <c r="H219" s="78"/>
      <c r="I219" s="53"/>
      <c r="J219" s="53"/>
      <c r="K219" s="53"/>
      <c r="L219" s="53"/>
      <c r="M219" s="78"/>
      <c r="N219" s="78"/>
      <c r="O219" s="53"/>
      <c r="P219" s="78"/>
      <c r="Q219" s="78"/>
      <c r="R219" s="78"/>
      <c r="S219" s="53"/>
      <c r="T219" s="78"/>
      <c r="U219" s="78"/>
      <c r="V219" s="53"/>
      <c r="W219" s="53"/>
      <c r="X219" s="53"/>
      <c r="Y219" s="78"/>
      <c r="Z219" s="53"/>
      <c r="AA219" s="53"/>
      <c r="AB219" s="90"/>
      <c r="AC219" s="90"/>
      <c r="AD219" s="53"/>
      <c r="AE219" s="53"/>
      <c r="AF219" s="53"/>
      <c r="AG219" s="53"/>
      <c r="AH219" s="53"/>
      <c r="AI219" s="53"/>
      <c r="AJ219" s="53"/>
    </row>
    <row r="220" ht="15.75" customHeight="1">
      <c r="A220" s="53"/>
      <c r="B220" s="78"/>
      <c r="C220" s="53"/>
      <c r="D220" s="53"/>
      <c r="E220" s="53"/>
      <c r="F220" s="53"/>
      <c r="G220" s="53"/>
      <c r="H220" s="78"/>
      <c r="I220" s="53"/>
      <c r="J220" s="53"/>
      <c r="K220" s="53"/>
      <c r="L220" s="53"/>
      <c r="M220" s="78"/>
      <c r="N220" s="78"/>
      <c r="O220" s="53"/>
      <c r="P220" s="78"/>
      <c r="Q220" s="78"/>
      <c r="R220" s="78"/>
      <c r="S220" s="53"/>
      <c r="T220" s="78"/>
      <c r="U220" s="78"/>
      <c r="V220" s="53"/>
      <c r="W220" s="53"/>
      <c r="X220" s="53"/>
      <c r="Y220" s="78"/>
      <c r="Z220" s="53"/>
      <c r="AA220" s="53"/>
      <c r="AB220" s="90"/>
      <c r="AC220" s="90"/>
      <c r="AD220" s="53"/>
      <c r="AE220" s="53"/>
      <c r="AF220" s="53"/>
      <c r="AG220" s="53"/>
      <c r="AH220" s="53"/>
      <c r="AI220" s="53"/>
      <c r="AJ220" s="53"/>
    </row>
    <row r="221" ht="15.75" customHeight="1">
      <c r="A221" s="53"/>
      <c r="B221" s="78"/>
      <c r="C221" s="53"/>
      <c r="D221" s="53"/>
      <c r="E221" s="53"/>
      <c r="F221" s="53"/>
      <c r="G221" s="53"/>
      <c r="H221" s="78"/>
      <c r="I221" s="53"/>
      <c r="J221" s="53"/>
      <c r="K221" s="53"/>
      <c r="L221" s="53"/>
      <c r="M221" s="78"/>
      <c r="N221" s="78"/>
      <c r="O221" s="53"/>
      <c r="P221" s="78"/>
      <c r="Q221" s="78"/>
      <c r="R221" s="78"/>
      <c r="S221" s="53"/>
      <c r="T221" s="78"/>
      <c r="U221" s="78"/>
      <c r="V221" s="53"/>
      <c r="W221" s="53"/>
      <c r="X221" s="53"/>
      <c r="Y221" s="78"/>
      <c r="Z221" s="53"/>
      <c r="AA221" s="53"/>
      <c r="AB221" s="90"/>
      <c r="AC221" s="90"/>
      <c r="AD221" s="53"/>
      <c r="AE221" s="53"/>
      <c r="AF221" s="53"/>
      <c r="AG221" s="53"/>
      <c r="AH221" s="53"/>
      <c r="AI221" s="53"/>
      <c r="AJ221" s="53"/>
    </row>
    <row r="222" ht="15.75" customHeight="1">
      <c r="A222" s="53"/>
      <c r="B222" s="78"/>
      <c r="C222" s="53"/>
      <c r="D222" s="53"/>
      <c r="E222" s="53"/>
      <c r="F222" s="53"/>
      <c r="G222" s="53"/>
      <c r="H222" s="78"/>
      <c r="I222" s="53"/>
      <c r="J222" s="53"/>
      <c r="K222" s="53"/>
      <c r="L222" s="53"/>
      <c r="M222" s="78"/>
      <c r="N222" s="78"/>
      <c r="O222" s="53"/>
      <c r="P222" s="78"/>
      <c r="Q222" s="78"/>
      <c r="R222" s="78"/>
      <c r="S222" s="53"/>
      <c r="T222" s="78"/>
      <c r="U222" s="78"/>
      <c r="V222" s="53"/>
      <c r="W222" s="53"/>
      <c r="X222" s="53"/>
      <c r="Y222" s="78"/>
      <c r="Z222" s="53"/>
      <c r="AA222" s="53"/>
      <c r="AB222" s="90"/>
      <c r="AC222" s="90"/>
      <c r="AD222" s="53"/>
      <c r="AE222" s="53"/>
      <c r="AF222" s="53"/>
      <c r="AG222" s="53"/>
      <c r="AH222" s="53"/>
      <c r="AI222" s="53"/>
      <c r="AJ222" s="53"/>
    </row>
    <row r="223" ht="15.75" customHeight="1">
      <c r="A223" s="53"/>
      <c r="B223" s="78"/>
      <c r="C223" s="53"/>
      <c r="D223" s="53"/>
      <c r="E223" s="53"/>
      <c r="F223" s="53"/>
      <c r="G223" s="53"/>
      <c r="H223" s="78"/>
      <c r="I223" s="53"/>
      <c r="J223" s="53"/>
      <c r="K223" s="53"/>
      <c r="L223" s="53"/>
      <c r="M223" s="78"/>
      <c r="N223" s="78"/>
      <c r="O223" s="53"/>
      <c r="P223" s="78"/>
      <c r="Q223" s="78"/>
      <c r="R223" s="78"/>
      <c r="S223" s="53"/>
      <c r="T223" s="78"/>
      <c r="U223" s="78"/>
      <c r="V223" s="53"/>
      <c r="W223" s="53"/>
      <c r="X223" s="53"/>
      <c r="Y223" s="78"/>
      <c r="Z223" s="53"/>
      <c r="AA223" s="53"/>
      <c r="AB223" s="90"/>
      <c r="AC223" s="90"/>
      <c r="AD223" s="53"/>
      <c r="AE223" s="53"/>
      <c r="AF223" s="53"/>
      <c r="AG223" s="53"/>
      <c r="AH223" s="53"/>
      <c r="AI223" s="53"/>
      <c r="AJ223" s="53"/>
    </row>
    <row r="224" ht="15.75" customHeight="1">
      <c r="A224" s="53"/>
      <c r="B224" s="78"/>
      <c r="C224" s="53"/>
      <c r="D224" s="53"/>
      <c r="E224" s="53"/>
      <c r="F224" s="53"/>
      <c r="G224" s="53"/>
      <c r="H224" s="78"/>
      <c r="I224" s="53"/>
      <c r="J224" s="53"/>
      <c r="K224" s="53"/>
      <c r="L224" s="53"/>
      <c r="M224" s="78"/>
      <c r="N224" s="78"/>
      <c r="O224" s="53"/>
      <c r="P224" s="78"/>
      <c r="Q224" s="78"/>
      <c r="R224" s="78"/>
      <c r="S224" s="53"/>
      <c r="T224" s="78"/>
      <c r="U224" s="78"/>
      <c r="V224" s="53"/>
      <c r="W224" s="53"/>
      <c r="X224" s="53"/>
      <c r="Y224" s="78"/>
      <c r="Z224" s="53"/>
      <c r="AA224" s="53"/>
      <c r="AB224" s="90"/>
      <c r="AC224" s="90"/>
      <c r="AD224" s="53"/>
      <c r="AE224" s="53"/>
      <c r="AF224" s="53"/>
      <c r="AG224" s="53"/>
      <c r="AH224" s="53"/>
      <c r="AI224" s="53"/>
      <c r="AJ224" s="53"/>
    </row>
    <row r="225" ht="15.75" customHeight="1">
      <c r="A225" s="53"/>
      <c r="B225" s="78"/>
      <c r="C225" s="53"/>
      <c r="D225" s="53"/>
      <c r="E225" s="53"/>
      <c r="F225" s="53"/>
      <c r="G225" s="53"/>
      <c r="H225" s="78"/>
      <c r="I225" s="53"/>
      <c r="J225" s="53"/>
      <c r="K225" s="53"/>
      <c r="L225" s="53"/>
      <c r="M225" s="78"/>
      <c r="N225" s="78"/>
      <c r="O225" s="53"/>
      <c r="P225" s="78"/>
      <c r="Q225" s="78"/>
      <c r="R225" s="78"/>
      <c r="S225" s="53"/>
      <c r="T225" s="78"/>
      <c r="U225" s="78"/>
      <c r="V225" s="53"/>
      <c r="W225" s="53"/>
      <c r="X225" s="53"/>
      <c r="Y225" s="78"/>
      <c r="Z225" s="53"/>
      <c r="AA225" s="53"/>
      <c r="AB225" s="90"/>
      <c r="AC225" s="90"/>
      <c r="AD225" s="53"/>
      <c r="AE225" s="53"/>
      <c r="AF225" s="53"/>
      <c r="AG225" s="53"/>
      <c r="AH225" s="53"/>
      <c r="AI225" s="53"/>
      <c r="AJ225" s="53"/>
    </row>
    <row r="226" ht="15.75" customHeight="1">
      <c r="A226" s="53"/>
      <c r="B226" s="78"/>
      <c r="C226" s="53"/>
      <c r="D226" s="53"/>
      <c r="E226" s="53"/>
      <c r="F226" s="53"/>
      <c r="G226" s="53"/>
      <c r="H226" s="78"/>
      <c r="I226" s="53"/>
      <c r="J226" s="53"/>
      <c r="K226" s="53"/>
      <c r="L226" s="53"/>
      <c r="M226" s="78"/>
      <c r="N226" s="78"/>
      <c r="O226" s="53"/>
      <c r="P226" s="78"/>
      <c r="Q226" s="78"/>
      <c r="R226" s="78"/>
      <c r="S226" s="53"/>
      <c r="T226" s="78"/>
      <c r="U226" s="78"/>
      <c r="V226" s="53"/>
      <c r="W226" s="53"/>
      <c r="X226" s="53"/>
      <c r="Y226" s="78"/>
      <c r="Z226" s="53"/>
      <c r="AA226" s="53"/>
      <c r="AB226" s="90"/>
      <c r="AC226" s="90"/>
      <c r="AD226" s="53"/>
      <c r="AE226" s="53"/>
      <c r="AF226" s="53"/>
      <c r="AG226" s="53"/>
      <c r="AH226" s="53"/>
      <c r="AI226" s="53"/>
      <c r="AJ226" s="53"/>
    </row>
    <row r="227" ht="15.75" customHeight="1">
      <c r="A227" s="53"/>
      <c r="B227" s="78"/>
      <c r="C227" s="53"/>
      <c r="D227" s="53"/>
      <c r="E227" s="53"/>
      <c r="F227" s="53"/>
      <c r="G227" s="53"/>
      <c r="H227" s="78"/>
      <c r="I227" s="53"/>
      <c r="J227" s="53"/>
      <c r="K227" s="53"/>
      <c r="L227" s="53"/>
      <c r="M227" s="78"/>
      <c r="N227" s="78"/>
      <c r="O227" s="53"/>
      <c r="P227" s="78"/>
      <c r="Q227" s="78"/>
      <c r="R227" s="78"/>
      <c r="S227" s="53"/>
      <c r="T227" s="78"/>
      <c r="U227" s="78"/>
      <c r="V227" s="53"/>
      <c r="W227" s="53"/>
      <c r="X227" s="53"/>
      <c r="Y227" s="78"/>
      <c r="Z227" s="53"/>
      <c r="AA227" s="53"/>
      <c r="AB227" s="90"/>
      <c r="AC227" s="90"/>
      <c r="AD227" s="53"/>
      <c r="AE227" s="53"/>
      <c r="AF227" s="53"/>
      <c r="AG227" s="53"/>
      <c r="AH227" s="53"/>
      <c r="AI227" s="53"/>
      <c r="AJ227" s="53"/>
    </row>
    <row r="228" ht="15.75" customHeight="1">
      <c r="A228" s="53"/>
      <c r="B228" s="78"/>
      <c r="C228" s="53"/>
      <c r="D228" s="53"/>
      <c r="E228" s="53"/>
      <c r="F228" s="53"/>
      <c r="G228" s="53"/>
      <c r="H228" s="78"/>
      <c r="I228" s="53"/>
      <c r="J228" s="53"/>
      <c r="K228" s="53"/>
      <c r="L228" s="53"/>
      <c r="M228" s="78"/>
      <c r="N228" s="78"/>
      <c r="O228" s="53"/>
      <c r="P228" s="78"/>
      <c r="Q228" s="78"/>
      <c r="R228" s="78"/>
      <c r="S228" s="53"/>
      <c r="T228" s="78"/>
      <c r="U228" s="78"/>
      <c r="V228" s="53"/>
      <c r="W228" s="53"/>
      <c r="X228" s="53"/>
      <c r="Y228" s="78"/>
      <c r="Z228" s="53"/>
      <c r="AA228" s="53"/>
      <c r="AB228" s="90"/>
      <c r="AC228" s="90"/>
      <c r="AD228" s="53"/>
      <c r="AE228" s="53"/>
      <c r="AF228" s="53"/>
      <c r="AG228" s="53"/>
      <c r="AH228" s="53"/>
      <c r="AI228" s="53"/>
      <c r="AJ228" s="53"/>
    </row>
    <row r="229" ht="15.75" customHeight="1">
      <c r="A229" s="53"/>
      <c r="B229" s="78"/>
      <c r="C229" s="53"/>
      <c r="D229" s="53"/>
      <c r="E229" s="53"/>
      <c r="F229" s="53"/>
      <c r="G229" s="53"/>
      <c r="H229" s="78"/>
      <c r="I229" s="53"/>
      <c r="J229" s="53"/>
      <c r="K229" s="53"/>
      <c r="L229" s="53"/>
      <c r="M229" s="78"/>
      <c r="N229" s="78"/>
      <c r="O229" s="53"/>
      <c r="P229" s="78"/>
      <c r="Q229" s="78"/>
      <c r="R229" s="78"/>
      <c r="S229" s="53"/>
      <c r="T229" s="78"/>
      <c r="U229" s="78"/>
      <c r="V229" s="53"/>
      <c r="W229" s="53"/>
      <c r="X229" s="53"/>
      <c r="Y229" s="78"/>
      <c r="Z229" s="53"/>
      <c r="AA229" s="53"/>
      <c r="AB229" s="90"/>
      <c r="AC229" s="90"/>
      <c r="AD229" s="53"/>
      <c r="AE229" s="53"/>
      <c r="AF229" s="53"/>
      <c r="AG229" s="53"/>
      <c r="AH229" s="53"/>
      <c r="AI229" s="53"/>
      <c r="AJ229" s="53"/>
    </row>
    <row r="230" ht="15.75" customHeight="1">
      <c r="A230" s="53"/>
      <c r="B230" s="78"/>
      <c r="C230" s="53"/>
      <c r="D230" s="53"/>
      <c r="E230" s="53"/>
      <c r="F230" s="53"/>
      <c r="G230" s="53"/>
      <c r="H230" s="78"/>
      <c r="I230" s="53"/>
      <c r="J230" s="53"/>
      <c r="K230" s="53"/>
      <c r="L230" s="53"/>
      <c r="M230" s="78"/>
      <c r="N230" s="78"/>
      <c r="O230" s="53"/>
      <c r="P230" s="78"/>
      <c r="Q230" s="78"/>
      <c r="R230" s="78"/>
      <c r="S230" s="53"/>
      <c r="T230" s="78"/>
      <c r="U230" s="78"/>
      <c r="V230" s="53"/>
      <c r="W230" s="53"/>
      <c r="X230" s="53"/>
      <c r="Y230" s="78"/>
      <c r="Z230" s="53"/>
      <c r="AA230" s="53"/>
      <c r="AB230" s="90"/>
      <c r="AC230" s="90"/>
      <c r="AD230" s="53"/>
      <c r="AE230" s="53"/>
      <c r="AF230" s="53"/>
      <c r="AG230" s="53"/>
      <c r="AH230" s="53"/>
      <c r="AI230" s="53"/>
      <c r="AJ230" s="53"/>
    </row>
    <row r="231" ht="15.75" customHeight="1">
      <c r="A231" s="53"/>
      <c r="B231" s="78"/>
      <c r="C231" s="53"/>
      <c r="D231" s="53"/>
      <c r="E231" s="53"/>
      <c r="F231" s="53"/>
      <c r="G231" s="53"/>
      <c r="H231" s="78"/>
      <c r="I231" s="53"/>
      <c r="J231" s="53"/>
      <c r="K231" s="53"/>
      <c r="L231" s="53"/>
      <c r="M231" s="78"/>
      <c r="N231" s="78"/>
      <c r="O231" s="53"/>
      <c r="P231" s="78"/>
      <c r="Q231" s="78"/>
      <c r="R231" s="78"/>
      <c r="S231" s="53"/>
      <c r="T231" s="78"/>
      <c r="U231" s="78"/>
      <c r="V231" s="53"/>
      <c r="W231" s="53"/>
      <c r="X231" s="53"/>
      <c r="Y231" s="78"/>
      <c r="Z231" s="53"/>
      <c r="AA231" s="53"/>
      <c r="AB231" s="90"/>
      <c r="AC231" s="90"/>
      <c r="AD231" s="53"/>
      <c r="AE231" s="53"/>
      <c r="AF231" s="53"/>
      <c r="AG231" s="53"/>
      <c r="AH231" s="53"/>
      <c r="AI231" s="53"/>
      <c r="AJ231" s="53"/>
    </row>
    <row r="232" ht="15.75" customHeight="1">
      <c r="A232" s="53"/>
      <c r="B232" s="78"/>
      <c r="C232" s="53"/>
      <c r="D232" s="53"/>
      <c r="E232" s="53"/>
      <c r="F232" s="53"/>
      <c r="G232" s="53"/>
      <c r="H232" s="78"/>
      <c r="I232" s="53"/>
      <c r="J232" s="53"/>
      <c r="K232" s="53"/>
      <c r="L232" s="53"/>
      <c r="M232" s="78"/>
      <c r="N232" s="78"/>
      <c r="O232" s="53"/>
      <c r="P232" s="78"/>
      <c r="Q232" s="78"/>
      <c r="R232" s="78"/>
      <c r="S232" s="53"/>
      <c r="T232" s="78"/>
      <c r="U232" s="78"/>
      <c r="V232" s="53"/>
      <c r="W232" s="53"/>
      <c r="X232" s="53"/>
      <c r="Y232" s="78"/>
      <c r="Z232" s="53"/>
      <c r="AA232" s="53"/>
      <c r="AB232" s="90"/>
      <c r="AC232" s="90"/>
      <c r="AD232" s="53"/>
      <c r="AE232" s="53"/>
      <c r="AF232" s="53"/>
      <c r="AG232" s="53"/>
      <c r="AH232" s="53"/>
      <c r="AI232" s="53"/>
      <c r="AJ232" s="53"/>
    </row>
    <row r="233" ht="15.75" customHeight="1">
      <c r="A233" s="53"/>
      <c r="B233" s="78"/>
      <c r="C233" s="53"/>
      <c r="D233" s="53"/>
      <c r="E233" s="53"/>
      <c r="F233" s="53"/>
      <c r="G233" s="53"/>
      <c r="H233" s="78"/>
      <c r="I233" s="53"/>
      <c r="J233" s="53"/>
      <c r="K233" s="53"/>
      <c r="L233" s="53"/>
      <c r="M233" s="78"/>
      <c r="N233" s="78"/>
      <c r="O233" s="53"/>
      <c r="P233" s="78"/>
      <c r="Q233" s="78"/>
      <c r="R233" s="78"/>
      <c r="S233" s="53"/>
      <c r="T233" s="78"/>
      <c r="U233" s="78"/>
      <c r="V233" s="53"/>
      <c r="W233" s="53"/>
      <c r="X233" s="53"/>
      <c r="Y233" s="78"/>
      <c r="Z233" s="53"/>
      <c r="AA233" s="53"/>
      <c r="AB233" s="90"/>
      <c r="AC233" s="90"/>
      <c r="AD233" s="53"/>
      <c r="AE233" s="53"/>
      <c r="AF233" s="53"/>
      <c r="AG233" s="53"/>
      <c r="AH233" s="53"/>
      <c r="AI233" s="53"/>
      <c r="AJ233" s="53"/>
    </row>
    <row r="234" ht="15.75" customHeight="1">
      <c r="A234" s="53"/>
      <c r="B234" s="78"/>
      <c r="C234" s="53"/>
      <c r="D234" s="53"/>
      <c r="E234" s="53"/>
      <c r="F234" s="53"/>
      <c r="G234" s="53"/>
      <c r="H234" s="78"/>
      <c r="I234" s="53"/>
      <c r="J234" s="53"/>
      <c r="K234" s="53"/>
      <c r="L234" s="53"/>
      <c r="M234" s="78"/>
      <c r="N234" s="78"/>
      <c r="O234" s="53"/>
      <c r="P234" s="78"/>
      <c r="Q234" s="78"/>
      <c r="R234" s="78"/>
      <c r="S234" s="53"/>
      <c r="T234" s="78"/>
      <c r="U234" s="78"/>
      <c r="V234" s="53"/>
      <c r="W234" s="53"/>
      <c r="X234" s="53"/>
      <c r="Y234" s="78"/>
      <c r="Z234" s="53"/>
      <c r="AA234" s="53"/>
      <c r="AB234" s="90"/>
      <c r="AC234" s="90"/>
      <c r="AD234" s="53"/>
      <c r="AE234" s="53"/>
      <c r="AF234" s="53"/>
      <c r="AG234" s="53"/>
      <c r="AH234" s="53"/>
      <c r="AI234" s="53"/>
      <c r="AJ234" s="53"/>
    </row>
    <row r="235" ht="15.75" customHeight="1">
      <c r="AH235" s="91"/>
      <c r="AI235" s="91"/>
      <c r="AJ235" s="91"/>
    </row>
    <row r="236" ht="15.75" customHeight="1">
      <c r="AH236" s="91"/>
      <c r="AI236" s="91"/>
      <c r="AJ236" s="91"/>
    </row>
    <row r="237" ht="15.75" customHeight="1">
      <c r="AH237" s="91"/>
      <c r="AI237" s="91"/>
      <c r="AJ237" s="91"/>
    </row>
    <row r="238" ht="15.75" customHeight="1">
      <c r="AH238" s="91"/>
      <c r="AI238" s="91"/>
      <c r="AJ238" s="91"/>
    </row>
    <row r="239" ht="15.75" customHeight="1">
      <c r="AH239" s="91"/>
      <c r="AI239" s="91"/>
      <c r="AJ239" s="91"/>
    </row>
    <row r="240" ht="15.75" customHeight="1">
      <c r="AH240" s="91"/>
      <c r="AI240" s="91"/>
      <c r="AJ240" s="91"/>
    </row>
    <row r="241" ht="15.75" customHeight="1">
      <c r="AH241" s="91"/>
      <c r="AI241" s="91"/>
      <c r="AJ241" s="91"/>
    </row>
    <row r="242" ht="15.75" customHeight="1">
      <c r="AH242" s="91"/>
      <c r="AI242" s="91"/>
      <c r="AJ242" s="91"/>
    </row>
    <row r="243" ht="15.75" customHeight="1">
      <c r="AH243" s="91"/>
      <c r="AI243" s="91"/>
      <c r="AJ243" s="91"/>
    </row>
    <row r="244" ht="15.75" customHeight="1">
      <c r="AH244" s="91"/>
      <c r="AI244" s="91"/>
      <c r="AJ244" s="91"/>
    </row>
    <row r="245" ht="15.75" customHeight="1">
      <c r="AH245" s="91"/>
      <c r="AI245" s="91"/>
      <c r="AJ245" s="91"/>
    </row>
    <row r="246" ht="15.75" customHeight="1">
      <c r="AH246" s="91"/>
      <c r="AI246" s="91"/>
      <c r="AJ246" s="91"/>
    </row>
    <row r="247" ht="15.75" customHeight="1">
      <c r="AH247" s="91"/>
      <c r="AI247" s="91"/>
      <c r="AJ247" s="91"/>
    </row>
    <row r="248" ht="15.75" customHeight="1">
      <c r="AH248" s="91"/>
      <c r="AI248" s="91"/>
      <c r="AJ248" s="91"/>
    </row>
    <row r="249" ht="15.75" customHeight="1">
      <c r="AH249" s="91"/>
      <c r="AI249" s="91"/>
      <c r="AJ249" s="91"/>
    </row>
    <row r="250" ht="15.75" customHeight="1">
      <c r="AH250" s="91"/>
      <c r="AI250" s="91"/>
      <c r="AJ250" s="91"/>
    </row>
    <row r="251" ht="15.75" customHeight="1">
      <c r="AH251" s="91"/>
      <c r="AI251" s="91"/>
      <c r="AJ251" s="91"/>
    </row>
    <row r="252" ht="15.75" customHeight="1">
      <c r="AH252" s="91"/>
      <c r="AI252" s="91"/>
      <c r="AJ252" s="91"/>
    </row>
    <row r="253" ht="15.75" customHeight="1">
      <c r="AH253" s="91"/>
      <c r="AI253" s="91"/>
      <c r="AJ253" s="91"/>
    </row>
    <row r="254" ht="15.75" customHeight="1">
      <c r="AH254" s="91"/>
      <c r="AI254" s="91"/>
      <c r="AJ254" s="91"/>
    </row>
    <row r="255" ht="15.75" customHeight="1">
      <c r="AH255" s="91"/>
      <c r="AI255" s="91"/>
      <c r="AJ255" s="91"/>
    </row>
    <row r="256" ht="15.75" customHeight="1">
      <c r="AH256" s="91"/>
      <c r="AI256" s="91"/>
      <c r="AJ256" s="91"/>
    </row>
    <row r="257" ht="15.75" customHeight="1">
      <c r="AH257" s="91"/>
      <c r="AI257" s="91"/>
      <c r="AJ257" s="91"/>
    </row>
    <row r="258" ht="15.75" customHeight="1">
      <c r="AH258" s="91"/>
      <c r="AI258" s="91"/>
      <c r="AJ258" s="91"/>
    </row>
    <row r="259" ht="15.75" customHeight="1">
      <c r="AH259" s="91"/>
      <c r="AI259" s="91"/>
      <c r="AJ259" s="91"/>
    </row>
    <row r="260" ht="15.75" customHeight="1">
      <c r="AH260" s="91"/>
      <c r="AI260" s="91"/>
      <c r="AJ260" s="91"/>
    </row>
    <row r="261" ht="15.75" customHeight="1">
      <c r="AH261" s="91"/>
      <c r="AI261" s="91"/>
      <c r="AJ261" s="91"/>
    </row>
    <row r="262" ht="15.75" customHeight="1">
      <c r="AH262" s="91"/>
      <c r="AI262" s="91"/>
      <c r="AJ262" s="91"/>
    </row>
    <row r="263" ht="15.75" customHeight="1">
      <c r="AH263" s="91"/>
      <c r="AI263" s="91"/>
      <c r="AJ263" s="91"/>
    </row>
    <row r="264" ht="15.75" customHeight="1">
      <c r="AH264" s="91"/>
      <c r="AI264" s="91"/>
      <c r="AJ264" s="91"/>
    </row>
    <row r="265" ht="15.75" customHeight="1">
      <c r="AH265" s="91"/>
      <c r="AI265" s="91"/>
      <c r="AJ265" s="91"/>
    </row>
    <row r="266" ht="15.75" customHeight="1">
      <c r="AH266" s="91"/>
      <c r="AI266" s="91"/>
      <c r="AJ266" s="91"/>
    </row>
    <row r="267" ht="15.75" customHeight="1">
      <c r="AH267" s="91"/>
      <c r="AI267" s="91"/>
      <c r="AJ267" s="91"/>
    </row>
    <row r="268" ht="15.75" customHeight="1">
      <c r="AH268" s="91"/>
      <c r="AI268" s="91"/>
      <c r="AJ268" s="91"/>
    </row>
    <row r="269" ht="15.75" customHeight="1">
      <c r="AH269" s="91"/>
      <c r="AI269" s="91"/>
      <c r="AJ269" s="91"/>
    </row>
    <row r="270" ht="15.75" customHeight="1">
      <c r="AH270" s="91"/>
      <c r="AI270" s="91"/>
      <c r="AJ270" s="91"/>
    </row>
    <row r="271" ht="15.75" customHeight="1">
      <c r="AH271" s="91"/>
      <c r="AI271" s="91"/>
      <c r="AJ271" s="91"/>
    </row>
    <row r="272" ht="15.75" customHeight="1">
      <c r="AH272" s="91"/>
      <c r="AI272" s="91"/>
      <c r="AJ272" s="91"/>
    </row>
    <row r="273" ht="15.75" customHeight="1">
      <c r="AH273" s="91"/>
      <c r="AI273" s="91"/>
      <c r="AJ273" s="91"/>
    </row>
    <row r="274" ht="15.75" customHeight="1">
      <c r="AH274" s="91"/>
      <c r="AI274" s="91"/>
      <c r="AJ274" s="91"/>
    </row>
    <row r="275" ht="15.75" customHeight="1">
      <c r="AH275" s="91"/>
      <c r="AI275" s="91"/>
      <c r="AJ275" s="91"/>
    </row>
    <row r="276" ht="15.75" customHeight="1">
      <c r="AH276" s="91"/>
      <c r="AI276" s="91"/>
      <c r="AJ276" s="91"/>
    </row>
    <row r="277" ht="15.75" customHeight="1">
      <c r="AH277" s="91"/>
      <c r="AI277" s="91"/>
      <c r="AJ277" s="91"/>
    </row>
    <row r="278" ht="15.75" customHeight="1">
      <c r="AH278" s="91"/>
      <c r="AI278" s="91"/>
      <c r="AJ278" s="91"/>
    </row>
    <row r="279" ht="15.75" customHeight="1">
      <c r="AH279" s="91"/>
      <c r="AI279" s="91"/>
      <c r="AJ279" s="91"/>
    </row>
    <row r="280" ht="15.75" customHeight="1">
      <c r="AH280" s="91"/>
      <c r="AI280" s="91"/>
      <c r="AJ280" s="91"/>
    </row>
    <row r="281" ht="15.75" customHeight="1">
      <c r="AH281" s="91"/>
      <c r="AI281" s="91"/>
      <c r="AJ281" s="91"/>
    </row>
    <row r="282" ht="15.75" customHeight="1">
      <c r="AH282" s="91"/>
      <c r="AI282" s="91"/>
      <c r="AJ282" s="91"/>
    </row>
    <row r="283" ht="15.75" customHeight="1">
      <c r="AH283" s="91"/>
      <c r="AI283" s="91"/>
      <c r="AJ283" s="91"/>
    </row>
    <row r="284" ht="15.75" customHeight="1">
      <c r="AH284" s="91"/>
      <c r="AI284" s="91"/>
      <c r="AJ284" s="91"/>
    </row>
    <row r="285" ht="15.75" customHeight="1">
      <c r="AH285" s="91"/>
      <c r="AI285" s="91"/>
      <c r="AJ285" s="91"/>
    </row>
    <row r="286" ht="15.75" customHeight="1">
      <c r="AH286" s="91"/>
      <c r="AI286" s="91"/>
      <c r="AJ286" s="91"/>
    </row>
    <row r="287" ht="15.75" customHeight="1">
      <c r="AH287" s="91"/>
      <c r="AI287" s="91"/>
      <c r="AJ287" s="91"/>
    </row>
    <row r="288" ht="15.75" customHeight="1">
      <c r="AH288" s="91"/>
      <c r="AI288" s="91"/>
      <c r="AJ288" s="91"/>
    </row>
    <row r="289" ht="15.75" customHeight="1">
      <c r="AH289" s="91"/>
      <c r="AI289" s="91"/>
      <c r="AJ289" s="91"/>
    </row>
    <row r="290" ht="15.75" customHeight="1">
      <c r="AH290" s="91"/>
      <c r="AI290" s="91"/>
      <c r="AJ290" s="91"/>
    </row>
    <row r="291" ht="15.75" customHeight="1">
      <c r="AH291" s="91"/>
      <c r="AI291" s="91"/>
      <c r="AJ291" s="91"/>
    </row>
    <row r="292" ht="15.75" customHeight="1">
      <c r="AH292" s="91"/>
      <c r="AI292" s="91"/>
      <c r="AJ292" s="91"/>
    </row>
    <row r="293" ht="15.75" customHeight="1">
      <c r="AH293" s="91"/>
      <c r="AI293" s="91"/>
      <c r="AJ293" s="91"/>
    </row>
    <row r="294" ht="15.75" customHeight="1">
      <c r="AH294" s="91"/>
      <c r="AI294" s="91"/>
      <c r="AJ294" s="91"/>
    </row>
    <row r="295" ht="15.75" customHeight="1">
      <c r="AH295" s="91"/>
      <c r="AI295" s="91"/>
      <c r="AJ295" s="91"/>
    </row>
    <row r="296" ht="15.75" customHeight="1">
      <c r="AH296" s="91"/>
      <c r="AI296" s="91"/>
      <c r="AJ296" s="91"/>
    </row>
    <row r="297" ht="15.75" customHeight="1">
      <c r="AH297" s="91"/>
      <c r="AI297" s="91"/>
      <c r="AJ297" s="91"/>
    </row>
    <row r="298" ht="15.75" customHeight="1">
      <c r="AH298" s="91"/>
      <c r="AI298" s="91"/>
      <c r="AJ298" s="91"/>
    </row>
    <row r="299" ht="15.75" customHeight="1">
      <c r="AH299" s="91"/>
      <c r="AI299" s="91"/>
      <c r="AJ299" s="91"/>
    </row>
    <row r="300" ht="15.75" customHeight="1">
      <c r="AH300" s="91"/>
      <c r="AI300" s="91"/>
      <c r="AJ300" s="91"/>
    </row>
    <row r="301" ht="15.75" customHeight="1">
      <c r="AH301" s="91"/>
      <c r="AI301" s="91"/>
      <c r="AJ301" s="91"/>
    </row>
    <row r="302" ht="15.75" customHeight="1">
      <c r="AH302" s="91"/>
      <c r="AI302" s="91"/>
      <c r="AJ302" s="91"/>
    </row>
    <row r="303" ht="15.75" customHeight="1">
      <c r="AH303" s="91"/>
      <c r="AI303" s="91"/>
      <c r="AJ303" s="91"/>
    </row>
    <row r="304" ht="15.75" customHeight="1">
      <c r="AH304" s="91"/>
      <c r="AI304" s="91"/>
      <c r="AJ304" s="91"/>
    </row>
    <row r="305" ht="15.75" customHeight="1">
      <c r="AH305" s="91"/>
      <c r="AI305" s="91"/>
      <c r="AJ305" s="91"/>
    </row>
    <row r="306" ht="15.75" customHeight="1">
      <c r="AH306" s="91"/>
      <c r="AI306" s="91"/>
      <c r="AJ306" s="91"/>
    </row>
    <row r="307" ht="15.75" customHeight="1">
      <c r="AH307" s="91"/>
      <c r="AI307" s="91"/>
      <c r="AJ307" s="91"/>
    </row>
    <row r="308" ht="15.75" customHeight="1">
      <c r="AH308" s="91"/>
      <c r="AI308" s="91"/>
      <c r="AJ308" s="91"/>
    </row>
    <row r="309" ht="15.75" customHeight="1">
      <c r="AH309" s="91"/>
      <c r="AI309" s="91"/>
      <c r="AJ309" s="91"/>
    </row>
    <row r="310" ht="15.75" customHeight="1">
      <c r="AH310" s="91"/>
      <c r="AI310" s="91"/>
      <c r="AJ310" s="91"/>
    </row>
    <row r="311" ht="15.75" customHeight="1">
      <c r="AH311" s="91"/>
      <c r="AI311" s="91"/>
      <c r="AJ311" s="91"/>
    </row>
    <row r="312" ht="15.75" customHeight="1">
      <c r="AH312" s="91"/>
      <c r="AI312" s="91"/>
      <c r="AJ312" s="91"/>
    </row>
    <row r="313" ht="15.75" customHeight="1">
      <c r="AH313" s="91"/>
      <c r="AI313" s="91"/>
      <c r="AJ313" s="91"/>
    </row>
    <row r="314" ht="15.75" customHeight="1">
      <c r="AH314" s="91"/>
      <c r="AI314" s="91"/>
      <c r="AJ314" s="91"/>
    </row>
    <row r="315" ht="15.75" customHeight="1">
      <c r="AH315" s="91"/>
      <c r="AI315" s="91"/>
      <c r="AJ315" s="91"/>
    </row>
    <row r="316" ht="15.75" customHeight="1">
      <c r="AH316" s="91"/>
      <c r="AI316" s="91"/>
      <c r="AJ316" s="91"/>
    </row>
    <row r="317" ht="15.75" customHeight="1">
      <c r="AH317" s="91"/>
      <c r="AI317" s="91"/>
      <c r="AJ317" s="91"/>
    </row>
    <row r="318" ht="15.75" customHeight="1">
      <c r="AH318" s="91"/>
      <c r="AI318" s="91"/>
      <c r="AJ318" s="91"/>
    </row>
    <row r="319" ht="15.75" customHeight="1">
      <c r="AH319" s="91"/>
      <c r="AI319" s="91"/>
      <c r="AJ319" s="91"/>
    </row>
    <row r="320" ht="15.75" customHeight="1">
      <c r="AH320" s="91"/>
      <c r="AI320" s="91"/>
      <c r="AJ320" s="91"/>
    </row>
    <row r="321" ht="15.75" customHeight="1">
      <c r="AH321" s="91"/>
      <c r="AI321" s="91"/>
      <c r="AJ321" s="91"/>
    </row>
    <row r="322" ht="15.75" customHeight="1">
      <c r="AH322" s="91"/>
      <c r="AI322" s="91"/>
      <c r="AJ322" s="91"/>
    </row>
    <row r="323" ht="15.75" customHeight="1">
      <c r="AH323" s="91"/>
      <c r="AI323" s="91"/>
      <c r="AJ323" s="91"/>
    </row>
    <row r="324" ht="15.75" customHeight="1">
      <c r="AH324" s="91"/>
      <c r="AI324" s="91"/>
      <c r="AJ324" s="91"/>
    </row>
    <row r="325" ht="15.75" customHeight="1">
      <c r="AH325" s="91"/>
      <c r="AI325" s="91"/>
      <c r="AJ325" s="91"/>
    </row>
    <row r="326" ht="15.75" customHeight="1">
      <c r="AH326" s="91"/>
      <c r="AI326" s="91"/>
      <c r="AJ326" s="91"/>
    </row>
    <row r="327" ht="15.75" customHeight="1">
      <c r="AH327" s="91"/>
      <c r="AI327" s="91"/>
      <c r="AJ327" s="91"/>
    </row>
    <row r="328" ht="15.75" customHeight="1">
      <c r="AH328" s="91"/>
      <c r="AI328" s="91"/>
      <c r="AJ328" s="91"/>
    </row>
    <row r="329" ht="15.75" customHeight="1">
      <c r="AH329" s="91"/>
      <c r="AI329" s="91"/>
      <c r="AJ329" s="91"/>
    </row>
    <row r="330" ht="15.75" customHeight="1">
      <c r="AH330" s="91"/>
      <c r="AI330" s="91"/>
      <c r="AJ330" s="91"/>
    </row>
    <row r="331" ht="15.75" customHeight="1">
      <c r="AH331" s="91"/>
      <c r="AI331" s="91"/>
      <c r="AJ331" s="91"/>
    </row>
    <row r="332" ht="15.75" customHeight="1">
      <c r="AH332" s="91"/>
      <c r="AI332" s="91"/>
      <c r="AJ332" s="91"/>
    </row>
    <row r="333" ht="15.75" customHeight="1">
      <c r="AH333" s="91"/>
      <c r="AI333" s="91"/>
      <c r="AJ333" s="91"/>
    </row>
    <row r="334" ht="15.75" customHeight="1">
      <c r="AH334" s="91"/>
      <c r="AI334" s="91"/>
      <c r="AJ334" s="91"/>
    </row>
    <row r="335" ht="15.75" customHeight="1">
      <c r="AH335" s="91"/>
      <c r="AI335" s="91"/>
      <c r="AJ335" s="91"/>
    </row>
    <row r="336" ht="15.75" customHeight="1">
      <c r="AH336" s="91"/>
      <c r="AI336" s="91"/>
      <c r="AJ336" s="91"/>
    </row>
    <row r="337" ht="15.75" customHeight="1">
      <c r="AH337" s="91"/>
      <c r="AI337" s="91"/>
      <c r="AJ337" s="91"/>
    </row>
    <row r="338" ht="15.75" customHeight="1">
      <c r="AH338" s="91"/>
      <c r="AI338" s="91"/>
      <c r="AJ338" s="91"/>
    </row>
    <row r="339" ht="15.75" customHeight="1">
      <c r="AH339" s="91"/>
      <c r="AI339" s="91"/>
      <c r="AJ339" s="91"/>
    </row>
    <row r="340" ht="15.75" customHeight="1">
      <c r="AH340" s="91"/>
      <c r="AI340" s="91"/>
      <c r="AJ340" s="91"/>
    </row>
    <row r="341" ht="15.75" customHeight="1">
      <c r="AH341" s="91"/>
      <c r="AI341" s="91"/>
      <c r="AJ341" s="91"/>
    </row>
    <row r="342" ht="15.75" customHeight="1">
      <c r="AH342" s="91"/>
      <c r="AI342" s="91"/>
      <c r="AJ342" s="91"/>
    </row>
    <row r="343" ht="15.75" customHeight="1">
      <c r="AH343" s="91"/>
      <c r="AI343" s="91"/>
      <c r="AJ343" s="91"/>
    </row>
    <row r="344" ht="15.75" customHeight="1">
      <c r="AH344" s="91"/>
      <c r="AI344" s="91"/>
      <c r="AJ344" s="91"/>
    </row>
    <row r="345" ht="15.75" customHeight="1">
      <c r="AH345" s="91"/>
      <c r="AI345" s="91"/>
      <c r="AJ345" s="91"/>
    </row>
    <row r="346" ht="15.75" customHeight="1">
      <c r="AH346" s="91"/>
      <c r="AI346" s="91"/>
      <c r="AJ346" s="91"/>
    </row>
    <row r="347" ht="15.75" customHeight="1">
      <c r="AH347" s="91"/>
      <c r="AI347" s="91"/>
      <c r="AJ347" s="91"/>
    </row>
    <row r="348" ht="15.75" customHeight="1">
      <c r="AH348" s="91"/>
      <c r="AI348" s="91"/>
      <c r="AJ348" s="91"/>
    </row>
    <row r="349" ht="15.75" customHeight="1">
      <c r="AH349" s="91"/>
      <c r="AI349" s="91"/>
      <c r="AJ349" s="91"/>
    </row>
    <row r="350" ht="15.75" customHeight="1">
      <c r="AH350" s="91"/>
      <c r="AI350" s="91"/>
      <c r="AJ350" s="91"/>
    </row>
    <row r="351" ht="15.75" customHeight="1">
      <c r="AH351" s="91"/>
      <c r="AI351" s="91"/>
      <c r="AJ351" s="91"/>
    </row>
    <row r="352" ht="15.75" customHeight="1">
      <c r="AH352" s="91"/>
      <c r="AI352" s="91"/>
      <c r="AJ352" s="91"/>
    </row>
    <row r="353" ht="15.75" customHeight="1">
      <c r="AH353" s="91"/>
      <c r="AI353" s="91"/>
      <c r="AJ353" s="91"/>
    </row>
    <row r="354" ht="15.75" customHeight="1">
      <c r="AH354" s="91"/>
      <c r="AI354" s="91"/>
      <c r="AJ354" s="91"/>
    </row>
    <row r="355" ht="15.75" customHeight="1">
      <c r="AH355" s="91"/>
      <c r="AI355" s="91"/>
      <c r="AJ355" s="91"/>
    </row>
    <row r="356" ht="15.75" customHeight="1">
      <c r="AH356" s="91"/>
      <c r="AI356" s="91"/>
      <c r="AJ356" s="91"/>
    </row>
    <row r="357" ht="15.75" customHeight="1">
      <c r="AH357" s="91"/>
      <c r="AI357" s="91"/>
      <c r="AJ357" s="91"/>
    </row>
    <row r="358" ht="15.75" customHeight="1">
      <c r="AH358" s="91"/>
      <c r="AI358" s="91"/>
      <c r="AJ358" s="91"/>
    </row>
    <row r="359" ht="15.75" customHeight="1">
      <c r="AH359" s="91"/>
      <c r="AI359" s="91"/>
      <c r="AJ359" s="91"/>
    </row>
    <row r="360" ht="15.75" customHeight="1">
      <c r="AH360" s="91"/>
      <c r="AI360" s="91"/>
      <c r="AJ360" s="91"/>
    </row>
    <row r="361" ht="15.75" customHeight="1">
      <c r="AH361" s="91"/>
      <c r="AI361" s="91"/>
      <c r="AJ361" s="91"/>
    </row>
    <row r="362" ht="15.75" customHeight="1">
      <c r="AH362" s="91"/>
      <c r="AI362" s="91"/>
      <c r="AJ362" s="91"/>
    </row>
    <row r="363" ht="15.75" customHeight="1">
      <c r="AH363" s="91"/>
      <c r="AI363" s="91"/>
      <c r="AJ363" s="91"/>
    </row>
    <row r="364" ht="15.75" customHeight="1">
      <c r="AH364" s="91"/>
      <c r="AI364" s="91"/>
      <c r="AJ364" s="91"/>
    </row>
    <row r="365" ht="15.75" customHeight="1">
      <c r="AH365" s="91"/>
      <c r="AI365" s="91"/>
      <c r="AJ365" s="91"/>
    </row>
    <row r="366" ht="15.75" customHeight="1">
      <c r="AH366" s="91"/>
      <c r="AI366" s="91"/>
      <c r="AJ366" s="91"/>
    </row>
    <row r="367" ht="15.75" customHeight="1">
      <c r="AH367" s="91"/>
      <c r="AI367" s="91"/>
      <c r="AJ367" s="91"/>
    </row>
    <row r="368" ht="15.75" customHeight="1">
      <c r="AH368" s="91"/>
      <c r="AI368" s="91"/>
      <c r="AJ368" s="91"/>
    </row>
    <row r="369" ht="15.75" customHeight="1">
      <c r="AH369" s="91"/>
      <c r="AI369" s="91"/>
      <c r="AJ369" s="91"/>
    </row>
    <row r="370" ht="15.75" customHeight="1">
      <c r="AH370" s="91"/>
      <c r="AI370" s="91"/>
      <c r="AJ370" s="91"/>
    </row>
    <row r="371" ht="15.75" customHeight="1">
      <c r="AH371" s="91"/>
      <c r="AI371" s="91"/>
      <c r="AJ371" s="91"/>
    </row>
    <row r="372" ht="15.75" customHeight="1">
      <c r="AH372" s="91"/>
      <c r="AI372" s="91"/>
      <c r="AJ372" s="91"/>
    </row>
    <row r="373" ht="15.75" customHeight="1">
      <c r="AH373" s="91"/>
      <c r="AI373" s="91"/>
      <c r="AJ373" s="91"/>
    </row>
    <row r="374" ht="15.75" customHeight="1">
      <c r="AH374" s="91"/>
      <c r="AI374" s="91"/>
      <c r="AJ374" s="91"/>
    </row>
    <row r="375" ht="15.75" customHeight="1">
      <c r="AH375" s="91"/>
      <c r="AI375" s="91"/>
      <c r="AJ375" s="91"/>
    </row>
    <row r="376" ht="15.75" customHeight="1">
      <c r="AH376" s="91"/>
      <c r="AI376" s="91"/>
      <c r="AJ376" s="91"/>
    </row>
    <row r="377" ht="15.75" customHeight="1">
      <c r="AH377" s="91"/>
      <c r="AI377" s="91"/>
      <c r="AJ377" s="91"/>
    </row>
    <row r="378" ht="15.75" customHeight="1">
      <c r="AH378" s="91"/>
      <c r="AI378" s="91"/>
      <c r="AJ378" s="91"/>
    </row>
    <row r="379" ht="15.75" customHeight="1">
      <c r="AH379" s="91"/>
      <c r="AI379" s="91"/>
      <c r="AJ379" s="91"/>
    </row>
    <row r="380" ht="15.75" customHeight="1">
      <c r="AH380" s="91"/>
      <c r="AI380" s="91"/>
      <c r="AJ380" s="91"/>
    </row>
    <row r="381" ht="15.75" customHeight="1">
      <c r="AH381" s="91"/>
      <c r="AI381" s="91"/>
      <c r="AJ381" s="91"/>
    </row>
    <row r="382" ht="15.75" customHeight="1">
      <c r="AH382" s="91"/>
      <c r="AI382" s="91"/>
      <c r="AJ382" s="91"/>
    </row>
    <row r="383" ht="15.75" customHeight="1">
      <c r="AH383" s="91"/>
      <c r="AI383" s="91"/>
      <c r="AJ383" s="91"/>
    </row>
    <row r="384" ht="15.75" customHeight="1">
      <c r="AH384" s="91"/>
      <c r="AI384" s="91"/>
      <c r="AJ384" s="91"/>
    </row>
    <row r="385" ht="15.75" customHeight="1">
      <c r="AH385" s="91"/>
      <c r="AI385" s="91"/>
      <c r="AJ385" s="91"/>
    </row>
    <row r="386" ht="15.75" customHeight="1">
      <c r="AH386" s="91"/>
      <c r="AI386" s="91"/>
      <c r="AJ386" s="91"/>
    </row>
    <row r="387" ht="15.75" customHeight="1">
      <c r="AH387" s="91"/>
      <c r="AI387" s="91"/>
      <c r="AJ387" s="91"/>
    </row>
    <row r="388" ht="15.75" customHeight="1">
      <c r="AH388" s="91"/>
      <c r="AI388" s="91"/>
      <c r="AJ388" s="91"/>
    </row>
    <row r="389" ht="15.75" customHeight="1">
      <c r="AH389" s="91"/>
      <c r="AI389" s="91"/>
      <c r="AJ389" s="91"/>
    </row>
    <row r="390" ht="15.75" customHeight="1">
      <c r="AH390" s="91"/>
      <c r="AI390" s="91"/>
      <c r="AJ390" s="91"/>
    </row>
    <row r="391" ht="15.75" customHeight="1">
      <c r="AH391" s="91"/>
      <c r="AI391" s="91"/>
      <c r="AJ391" s="91"/>
    </row>
    <row r="392" ht="15.75" customHeight="1">
      <c r="AH392" s="91"/>
      <c r="AI392" s="91"/>
      <c r="AJ392" s="91"/>
    </row>
    <row r="393" ht="15.75" customHeight="1">
      <c r="AH393" s="91"/>
      <c r="AI393" s="91"/>
      <c r="AJ393" s="91"/>
    </row>
    <row r="394" ht="15.75" customHeight="1">
      <c r="AH394" s="91"/>
      <c r="AI394" s="91"/>
      <c r="AJ394" s="91"/>
    </row>
    <row r="395" ht="15.75" customHeight="1">
      <c r="AH395" s="91"/>
      <c r="AI395" s="91"/>
      <c r="AJ395" s="91"/>
    </row>
    <row r="396" ht="15.75" customHeight="1">
      <c r="AH396" s="91"/>
      <c r="AI396" s="91"/>
      <c r="AJ396" s="91"/>
    </row>
    <row r="397" ht="15.75" customHeight="1">
      <c r="AH397" s="91"/>
      <c r="AI397" s="91"/>
      <c r="AJ397" s="91"/>
    </row>
    <row r="398" ht="15.75" customHeight="1">
      <c r="AH398" s="91"/>
      <c r="AI398" s="91"/>
      <c r="AJ398" s="91"/>
    </row>
    <row r="399" ht="15.75" customHeight="1">
      <c r="AH399" s="91"/>
      <c r="AI399" s="91"/>
      <c r="AJ399" s="91"/>
    </row>
    <row r="400" ht="15.75" customHeight="1">
      <c r="AH400" s="91"/>
      <c r="AI400" s="91"/>
      <c r="AJ400" s="91"/>
    </row>
    <row r="401" ht="15.75" customHeight="1">
      <c r="AH401" s="91"/>
      <c r="AI401" s="91"/>
      <c r="AJ401" s="91"/>
    </row>
    <row r="402" ht="15.75" customHeight="1">
      <c r="AH402" s="91"/>
      <c r="AI402" s="91"/>
      <c r="AJ402" s="91"/>
    </row>
    <row r="403" ht="15.75" customHeight="1">
      <c r="AH403" s="91"/>
      <c r="AI403" s="91"/>
      <c r="AJ403" s="91"/>
    </row>
    <row r="404" ht="15.75" customHeight="1">
      <c r="AH404" s="91"/>
      <c r="AI404" s="91"/>
      <c r="AJ404" s="91"/>
    </row>
    <row r="405" ht="15.75" customHeight="1">
      <c r="AH405" s="91"/>
      <c r="AI405" s="91"/>
      <c r="AJ405" s="91"/>
    </row>
    <row r="406" ht="15.75" customHeight="1">
      <c r="AH406" s="91"/>
      <c r="AI406" s="91"/>
      <c r="AJ406" s="91"/>
    </row>
    <row r="407" ht="15.75" customHeight="1">
      <c r="AH407" s="91"/>
      <c r="AI407" s="91"/>
      <c r="AJ407" s="91"/>
    </row>
    <row r="408" ht="15.75" customHeight="1">
      <c r="AH408" s="91"/>
      <c r="AI408" s="91"/>
      <c r="AJ408" s="91"/>
    </row>
    <row r="409" ht="15.75" customHeight="1">
      <c r="AH409" s="91"/>
      <c r="AI409" s="91"/>
      <c r="AJ409" s="91"/>
    </row>
    <row r="410" ht="15.75" customHeight="1">
      <c r="AH410" s="91"/>
      <c r="AI410" s="91"/>
      <c r="AJ410" s="91"/>
    </row>
    <row r="411" ht="15.75" customHeight="1">
      <c r="AH411" s="91"/>
      <c r="AI411" s="91"/>
      <c r="AJ411" s="91"/>
    </row>
    <row r="412" ht="15.75" customHeight="1">
      <c r="AH412" s="91"/>
      <c r="AI412" s="91"/>
      <c r="AJ412" s="91"/>
    </row>
    <row r="413" ht="15.75" customHeight="1">
      <c r="AH413" s="91"/>
      <c r="AI413" s="91"/>
      <c r="AJ413" s="91"/>
    </row>
    <row r="414" ht="15.75" customHeight="1">
      <c r="AH414" s="91"/>
      <c r="AI414" s="91"/>
      <c r="AJ414" s="91"/>
    </row>
    <row r="415" ht="15.75" customHeight="1">
      <c r="AH415" s="91"/>
      <c r="AI415" s="91"/>
      <c r="AJ415" s="91"/>
    </row>
    <row r="416" ht="15.75" customHeight="1">
      <c r="AH416" s="91"/>
      <c r="AI416" s="91"/>
      <c r="AJ416" s="91"/>
    </row>
    <row r="417" ht="15.75" customHeight="1">
      <c r="AH417" s="91"/>
      <c r="AI417" s="91"/>
      <c r="AJ417" s="91"/>
    </row>
    <row r="418" ht="15.75" customHeight="1">
      <c r="AH418" s="91"/>
      <c r="AI418" s="91"/>
      <c r="AJ418" s="91"/>
    </row>
    <row r="419" ht="15.75" customHeight="1">
      <c r="AH419" s="91"/>
      <c r="AI419" s="91"/>
      <c r="AJ419" s="91"/>
    </row>
    <row r="420" ht="15.75" customHeight="1">
      <c r="AH420" s="91"/>
      <c r="AI420" s="91"/>
      <c r="AJ420" s="91"/>
    </row>
    <row r="421" ht="15.75" customHeight="1">
      <c r="AH421" s="91"/>
      <c r="AI421" s="91"/>
      <c r="AJ421" s="91"/>
    </row>
    <row r="422" ht="15.75" customHeight="1">
      <c r="AH422" s="91"/>
      <c r="AI422" s="91"/>
      <c r="AJ422" s="91"/>
    </row>
    <row r="423" ht="15.75" customHeight="1">
      <c r="AH423" s="91"/>
      <c r="AI423" s="91"/>
      <c r="AJ423" s="91"/>
    </row>
    <row r="424" ht="15.75" customHeight="1">
      <c r="AH424" s="91"/>
      <c r="AI424" s="91"/>
      <c r="AJ424" s="91"/>
    </row>
    <row r="425" ht="15.75" customHeight="1">
      <c r="AH425" s="91"/>
      <c r="AI425" s="91"/>
      <c r="AJ425" s="91"/>
    </row>
    <row r="426" ht="15.75" customHeight="1">
      <c r="AH426" s="91"/>
      <c r="AI426" s="91"/>
      <c r="AJ426" s="91"/>
    </row>
    <row r="427" ht="15.75" customHeight="1">
      <c r="AH427" s="91"/>
      <c r="AI427" s="91"/>
      <c r="AJ427" s="91"/>
    </row>
    <row r="428" ht="15.75" customHeight="1">
      <c r="AH428" s="91"/>
      <c r="AI428" s="91"/>
      <c r="AJ428" s="91"/>
    </row>
    <row r="429" ht="15.75" customHeight="1">
      <c r="AH429" s="91"/>
      <c r="AI429" s="91"/>
      <c r="AJ429" s="91"/>
    </row>
    <row r="430" ht="15.75" customHeight="1">
      <c r="AH430" s="91"/>
      <c r="AI430" s="91"/>
      <c r="AJ430" s="91"/>
    </row>
    <row r="431" ht="15.75" customHeight="1">
      <c r="AH431" s="91"/>
      <c r="AI431" s="91"/>
      <c r="AJ431" s="91"/>
    </row>
    <row r="432" ht="15.75" customHeight="1">
      <c r="AH432" s="91"/>
      <c r="AI432" s="91"/>
      <c r="AJ432" s="91"/>
    </row>
    <row r="433" ht="15.75" customHeight="1">
      <c r="AH433" s="91"/>
      <c r="AI433" s="91"/>
      <c r="AJ433" s="91"/>
    </row>
    <row r="434" ht="15.75" customHeight="1">
      <c r="AH434" s="91"/>
      <c r="AI434" s="91"/>
      <c r="AJ434" s="91"/>
    </row>
    <row r="435" ht="15.75" customHeight="1">
      <c r="AH435" s="91"/>
      <c r="AI435" s="91"/>
      <c r="AJ435" s="91"/>
    </row>
    <row r="436" ht="15.75" customHeight="1">
      <c r="AH436" s="91"/>
      <c r="AI436" s="91"/>
      <c r="AJ436" s="91"/>
    </row>
    <row r="437" ht="15.75" customHeight="1">
      <c r="AH437" s="91"/>
      <c r="AI437" s="91"/>
      <c r="AJ437" s="91"/>
    </row>
    <row r="438" ht="15.75" customHeight="1">
      <c r="AH438" s="91"/>
      <c r="AI438" s="91"/>
      <c r="AJ438" s="91"/>
    </row>
    <row r="439" ht="15.75" customHeight="1">
      <c r="AH439" s="91"/>
      <c r="AI439" s="91"/>
      <c r="AJ439" s="91"/>
    </row>
    <row r="440" ht="15.75" customHeight="1">
      <c r="AH440" s="91"/>
      <c r="AI440" s="91"/>
      <c r="AJ440" s="91"/>
    </row>
    <row r="441" ht="15.75" customHeight="1">
      <c r="AH441" s="91"/>
      <c r="AI441" s="91"/>
      <c r="AJ441" s="91"/>
    </row>
    <row r="442" ht="15.75" customHeight="1">
      <c r="AH442" s="91"/>
      <c r="AI442" s="91"/>
      <c r="AJ442" s="91"/>
    </row>
    <row r="443" ht="15.75" customHeight="1">
      <c r="AH443" s="91"/>
      <c r="AI443" s="91"/>
      <c r="AJ443" s="91"/>
    </row>
    <row r="444" ht="15.75" customHeight="1">
      <c r="AH444" s="91"/>
      <c r="AI444" s="91"/>
      <c r="AJ444" s="91"/>
    </row>
    <row r="445" ht="15.75" customHeight="1">
      <c r="AH445" s="91"/>
      <c r="AI445" s="91"/>
      <c r="AJ445" s="91"/>
    </row>
    <row r="446" ht="15.75" customHeight="1">
      <c r="AH446" s="91"/>
      <c r="AI446" s="91"/>
      <c r="AJ446" s="91"/>
    </row>
    <row r="447" ht="15.75" customHeight="1">
      <c r="AH447" s="91"/>
      <c r="AI447" s="91"/>
      <c r="AJ447" s="91"/>
    </row>
    <row r="448" ht="15.75" customHeight="1">
      <c r="AH448" s="91"/>
      <c r="AI448" s="91"/>
      <c r="AJ448" s="91"/>
    </row>
    <row r="449" ht="15.75" customHeight="1">
      <c r="AH449" s="91"/>
      <c r="AI449" s="91"/>
      <c r="AJ449" s="91"/>
    </row>
    <row r="450" ht="15.75" customHeight="1">
      <c r="AH450" s="91"/>
      <c r="AI450" s="91"/>
      <c r="AJ450" s="91"/>
    </row>
    <row r="451" ht="15.75" customHeight="1">
      <c r="AH451" s="91"/>
      <c r="AI451" s="91"/>
      <c r="AJ451" s="91"/>
    </row>
    <row r="452" ht="15.75" customHeight="1">
      <c r="AH452" s="91"/>
      <c r="AI452" s="91"/>
      <c r="AJ452" s="91"/>
    </row>
    <row r="453" ht="15.75" customHeight="1">
      <c r="AH453" s="91"/>
      <c r="AI453" s="91"/>
      <c r="AJ453" s="91"/>
    </row>
    <row r="454" ht="15.75" customHeight="1">
      <c r="AH454" s="91"/>
      <c r="AI454" s="91"/>
      <c r="AJ454" s="91"/>
    </row>
    <row r="455" ht="15.75" customHeight="1">
      <c r="AH455" s="91"/>
      <c r="AI455" s="91"/>
      <c r="AJ455" s="91"/>
    </row>
    <row r="456" ht="15.75" customHeight="1">
      <c r="AH456" s="91"/>
      <c r="AI456" s="91"/>
      <c r="AJ456" s="91"/>
    </row>
    <row r="457" ht="15.75" customHeight="1">
      <c r="AH457" s="91"/>
      <c r="AI457" s="91"/>
      <c r="AJ457" s="91"/>
    </row>
    <row r="458" ht="15.75" customHeight="1">
      <c r="AH458" s="91"/>
      <c r="AI458" s="91"/>
      <c r="AJ458" s="91"/>
    </row>
    <row r="459" ht="15.75" customHeight="1">
      <c r="AH459" s="91"/>
      <c r="AI459" s="91"/>
      <c r="AJ459" s="91"/>
    </row>
    <row r="460" ht="15.75" customHeight="1">
      <c r="AH460" s="91"/>
      <c r="AI460" s="91"/>
      <c r="AJ460" s="91"/>
    </row>
    <row r="461" ht="15.75" customHeight="1">
      <c r="AH461" s="91"/>
      <c r="AI461" s="91"/>
      <c r="AJ461" s="91"/>
    </row>
    <row r="462" ht="15.75" customHeight="1">
      <c r="AH462" s="91"/>
      <c r="AI462" s="91"/>
      <c r="AJ462" s="91"/>
    </row>
    <row r="463" ht="15.75" customHeight="1">
      <c r="AH463" s="91"/>
      <c r="AI463" s="91"/>
      <c r="AJ463" s="91"/>
    </row>
    <row r="464" ht="15.75" customHeight="1">
      <c r="AH464" s="91"/>
      <c r="AI464" s="91"/>
      <c r="AJ464" s="91"/>
    </row>
    <row r="465" ht="15.75" customHeight="1">
      <c r="AH465" s="91"/>
      <c r="AI465" s="91"/>
      <c r="AJ465" s="91"/>
    </row>
    <row r="466" ht="15.75" customHeight="1">
      <c r="AH466" s="91"/>
      <c r="AI466" s="91"/>
      <c r="AJ466" s="91"/>
    </row>
    <row r="467" ht="15.75" customHeight="1">
      <c r="AH467" s="91"/>
      <c r="AI467" s="91"/>
      <c r="AJ467" s="91"/>
    </row>
    <row r="468" ht="15.75" customHeight="1">
      <c r="AH468" s="91"/>
      <c r="AI468" s="91"/>
      <c r="AJ468" s="91"/>
    </row>
    <row r="469" ht="15.75" customHeight="1">
      <c r="AH469" s="91"/>
      <c r="AI469" s="91"/>
      <c r="AJ469" s="91"/>
    </row>
    <row r="470" ht="15.75" customHeight="1">
      <c r="AH470" s="91"/>
      <c r="AI470" s="91"/>
      <c r="AJ470" s="91"/>
    </row>
    <row r="471" ht="15.75" customHeight="1">
      <c r="AH471" s="91"/>
      <c r="AI471" s="91"/>
      <c r="AJ471" s="91"/>
    </row>
    <row r="472" ht="15.75" customHeight="1">
      <c r="AH472" s="91"/>
      <c r="AI472" s="91"/>
      <c r="AJ472" s="91"/>
    </row>
    <row r="473" ht="15.75" customHeight="1">
      <c r="AH473" s="91"/>
      <c r="AI473" s="91"/>
      <c r="AJ473" s="91"/>
    </row>
    <row r="474" ht="15.75" customHeight="1">
      <c r="AH474" s="91"/>
      <c r="AI474" s="91"/>
      <c r="AJ474" s="91"/>
    </row>
    <row r="475" ht="15.75" customHeight="1">
      <c r="AH475" s="91"/>
      <c r="AI475" s="91"/>
      <c r="AJ475" s="91"/>
    </row>
    <row r="476" ht="15.75" customHeight="1">
      <c r="AH476" s="91"/>
      <c r="AI476" s="91"/>
      <c r="AJ476" s="91"/>
    </row>
    <row r="477" ht="15.75" customHeight="1">
      <c r="AH477" s="91"/>
      <c r="AI477" s="91"/>
      <c r="AJ477" s="91"/>
    </row>
    <row r="478" ht="15.75" customHeight="1">
      <c r="AH478" s="91"/>
      <c r="AI478" s="91"/>
      <c r="AJ478" s="91"/>
    </row>
    <row r="479" ht="15.75" customHeight="1">
      <c r="AH479" s="91"/>
      <c r="AI479" s="91"/>
      <c r="AJ479" s="91"/>
    </row>
    <row r="480" ht="15.75" customHeight="1">
      <c r="AH480" s="91"/>
      <c r="AI480" s="91"/>
      <c r="AJ480" s="91"/>
    </row>
    <row r="481" ht="15.75" customHeight="1">
      <c r="AH481" s="91"/>
      <c r="AI481" s="91"/>
      <c r="AJ481" s="91"/>
    </row>
    <row r="482" ht="15.75" customHeight="1">
      <c r="AH482" s="91"/>
      <c r="AI482" s="91"/>
      <c r="AJ482" s="91"/>
    </row>
    <row r="483" ht="15.75" customHeight="1">
      <c r="AH483" s="91"/>
      <c r="AI483" s="91"/>
      <c r="AJ483" s="91"/>
    </row>
    <row r="484" ht="15.75" customHeight="1">
      <c r="AH484" s="91"/>
      <c r="AI484" s="91"/>
      <c r="AJ484" s="91"/>
    </row>
    <row r="485" ht="15.75" customHeight="1">
      <c r="AH485" s="91"/>
      <c r="AI485" s="91"/>
      <c r="AJ485" s="91"/>
    </row>
    <row r="486" ht="15.75" customHeight="1">
      <c r="AH486" s="91"/>
      <c r="AI486" s="91"/>
      <c r="AJ486" s="91"/>
    </row>
    <row r="487" ht="15.75" customHeight="1">
      <c r="AH487" s="91"/>
      <c r="AI487" s="91"/>
      <c r="AJ487" s="91"/>
    </row>
    <row r="488" ht="15.75" customHeight="1">
      <c r="AH488" s="91"/>
      <c r="AI488" s="91"/>
      <c r="AJ488" s="91"/>
    </row>
    <row r="489" ht="15.75" customHeight="1">
      <c r="AH489" s="91"/>
      <c r="AI489" s="91"/>
      <c r="AJ489" s="91"/>
    </row>
    <row r="490" ht="15.75" customHeight="1">
      <c r="AH490" s="91"/>
      <c r="AI490" s="91"/>
      <c r="AJ490" s="91"/>
    </row>
    <row r="491" ht="15.75" customHeight="1">
      <c r="AH491" s="91"/>
      <c r="AI491" s="91"/>
      <c r="AJ491" s="91"/>
    </row>
    <row r="492" ht="15.75" customHeight="1">
      <c r="AH492" s="91"/>
      <c r="AI492" s="91"/>
      <c r="AJ492" s="91"/>
    </row>
    <row r="493" ht="15.75" customHeight="1">
      <c r="AH493" s="91"/>
      <c r="AI493" s="91"/>
      <c r="AJ493" s="91"/>
    </row>
    <row r="494" ht="15.75" customHeight="1">
      <c r="AH494" s="91"/>
      <c r="AI494" s="91"/>
      <c r="AJ494" s="91"/>
    </row>
    <row r="495" ht="15.75" customHeight="1">
      <c r="AH495" s="91"/>
      <c r="AI495" s="91"/>
      <c r="AJ495" s="91"/>
    </row>
    <row r="496" ht="15.75" customHeight="1">
      <c r="AH496" s="91"/>
      <c r="AI496" s="91"/>
      <c r="AJ496" s="91"/>
    </row>
    <row r="497" ht="15.75" customHeight="1">
      <c r="AH497" s="91"/>
      <c r="AI497" s="91"/>
      <c r="AJ497" s="91"/>
    </row>
    <row r="498" ht="15.75" customHeight="1">
      <c r="AH498" s="91"/>
      <c r="AI498" s="91"/>
      <c r="AJ498" s="91"/>
    </row>
    <row r="499" ht="15.75" customHeight="1">
      <c r="AH499" s="91"/>
      <c r="AI499" s="91"/>
      <c r="AJ499" s="91"/>
    </row>
    <row r="500" ht="15.75" customHeight="1">
      <c r="AH500" s="91"/>
      <c r="AI500" s="91"/>
      <c r="AJ500" s="91"/>
    </row>
    <row r="501" ht="15.75" customHeight="1">
      <c r="AH501" s="91"/>
      <c r="AI501" s="91"/>
      <c r="AJ501" s="91"/>
    </row>
    <row r="502" ht="15.75" customHeight="1">
      <c r="AH502" s="91"/>
      <c r="AI502" s="91"/>
      <c r="AJ502" s="91"/>
    </row>
    <row r="503" ht="15.75" customHeight="1">
      <c r="AH503" s="91"/>
      <c r="AI503" s="91"/>
      <c r="AJ503" s="91"/>
    </row>
    <row r="504" ht="15.75" customHeight="1">
      <c r="AH504" s="91"/>
      <c r="AI504" s="91"/>
      <c r="AJ504" s="91"/>
    </row>
    <row r="505" ht="15.75" customHeight="1">
      <c r="AH505" s="91"/>
      <c r="AI505" s="91"/>
      <c r="AJ505" s="91"/>
    </row>
    <row r="506" ht="15.75" customHeight="1">
      <c r="AH506" s="91"/>
      <c r="AI506" s="91"/>
      <c r="AJ506" s="91"/>
    </row>
    <row r="507" ht="15.75" customHeight="1">
      <c r="AH507" s="91"/>
      <c r="AI507" s="91"/>
      <c r="AJ507" s="91"/>
    </row>
    <row r="508" ht="15.75" customHeight="1">
      <c r="AH508" s="91"/>
      <c r="AI508" s="91"/>
      <c r="AJ508" s="91"/>
    </row>
    <row r="509" ht="15.75" customHeight="1">
      <c r="AH509" s="91"/>
      <c r="AI509" s="91"/>
      <c r="AJ509" s="91"/>
    </row>
    <row r="510" ht="15.75" customHeight="1">
      <c r="AH510" s="91"/>
      <c r="AI510" s="91"/>
      <c r="AJ510" s="91"/>
    </row>
    <row r="511" ht="15.75" customHeight="1">
      <c r="AH511" s="91"/>
      <c r="AI511" s="91"/>
      <c r="AJ511" s="91"/>
    </row>
    <row r="512" ht="15.75" customHeight="1">
      <c r="AH512" s="91"/>
      <c r="AI512" s="91"/>
      <c r="AJ512" s="91"/>
    </row>
    <row r="513" ht="15.75" customHeight="1">
      <c r="AH513" s="91"/>
      <c r="AI513" s="91"/>
      <c r="AJ513" s="91"/>
    </row>
    <row r="514" ht="15.75" customHeight="1">
      <c r="AH514" s="91"/>
      <c r="AI514" s="91"/>
      <c r="AJ514" s="91"/>
    </row>
    <row r="515" ht="15.75" customHeight="1">
      <c r="AH515" s="91"/>
      <c r="AI515" s="91"/>
      <c r="AJ515" s="91"/>
    </row>
    <row r="516" ht="15.75" customHeight="1">
      <c r="AH516" s="91"/>
      <c r="AI516" s="91"/>
      <c r="AJ516" s="91"/>
    </row>
    <row r="517" ht="15.75" customHeight="1">
      <c r="AH517" s="91"/>
      <c r="AI517" s="91"/>
      <c r="AJ517" s="91"/>
    </row>
    <row r="518" ht="15.75" customHeight="1">
      <c r="AH518" s="91"/>
      <c r="AI518" s="91"/>
      <c r="AJ518" s="91"/>
    </row>
    <row r="519" ht="15.75" customHeight="1">
      <c r="AH519" s="91"/>
      <c r="AI519" s="91"/>
      <c r="AJ519" s="91"/>
    </row>
    <row r="520" ht="15.75" customHeight="1">
      <c r="AH520" s="91"/>
      <c r="AI520" s="91"/>
      <c r="AJ520" s="91"/>
    </row>
    <row r="521" ht="15.75" customHeight="1">
      <c r="AH521" s="91"/>
      <c r="AI521" s="91"/>
      <c r="AJ521" s="91"/>
    </row>
    <row r="522" ht="15.75" customHeight="1">
      <c r="AH522" s="91"/>
      <c r="AI522" s="91"/>
      <c r="AJ522" s="91"/>
    </row>
    <row r="523" ht="15.75" customHeight="1">
      <c r="AH523" s="91"/>
      <c r="AI523" s="91"/>
      <c r="AJ523" s="91"/>
    </row>
    <row r="524" ht="15.75" customHeight="1">
      <c r="AH524" s="91"/>
      <c r="AI524" s="91"/>
      <c r="AJ524" s="91"/>
    </row>
    <row r="525" ht="15.75" customHeight="1">
      <c r="AH525" s="91"/>
      <c r="AI525" s="91"/>
      <c r="AJ525" s="91"/>
    </row>
    <row r="526" ht="15.75" customHeight="1">
      <c r="AH526" s="91"/>
      <c r="AI526" s="91"/>
      <c r="AJ526" s="91"/>
    </row>
    <row r="527" ht="15.75" customHeight="1">
      <c r="AH527" s="91"/>
      <c r="AI527" s="91"/>
      <c r="AJ527" s="91"/>
    </row>
    <row r="528" ht="15.75" customHeight="1">
      <c r="AH528" s="91"/>
      <c r="AI528" s="91"/>
      <c r="AJ528" s="91"/>
    </row>
    <row r="529" ht="15.75" customHeight="1">
      <c r="AH529" s="91"/>
      <c r="AI529" s="91"/>
      <c r="AJ529" s="91"/>
    </row>
    <row r="530" ht="15.75" customHeight="1">
      <c r="AH530" s="91"/>
      <c r="AI530" s="91"/>
      <c r="AJ530" s="91"/>
    </row>
    <row r="531" ht="15.75" customHeight="1">
      <c r="AH531" s="91"/>
      <c r="AI531" s="91"/>
      <c r="AJ531" s="91"/>
    </row>
    <row r="532" ht="15.75" customHeight="1">
      <c r="AH532" s="91"/>
      <c r="AI532" s="91"/>
      <c r="AJ532" s="91"/>
    </row>
    <row r="533" ht="15.75" customHeight="1">
      <c r="AH533" s="91"/>
      <c r="AI533" s="91"/>
      <c r="AJ533" s="91"/>
    </row>
    <row r="534" ht="15.75" customHeight="1">
      <c r="AH534" s="91"/>
      <c r="AI534" s="91"/>
      <c r="AJ534" s="91"/>
    </row>
    <row r="535" ht="15.75" customHeight="1">
      <c r="AH535" s="91"/>
      <c r="AI535" s="91"/>
      <c r="AJ535" s="91"/>
    </row>
    <row r="536" ht="15.75" customHeight="1">
      <c r="AH536" s="91"/>
      <c r="AI536" s="91"/>
      <c r="AJ536" s="91"/>
    </row>
    <row r="537" ht="15.75" customHeight="1">
      <c r="AH537" s="91"/>
      <c r="AI537" s="91"/>
      <c r="AJ537" s="91"/>
    </row>
    <row r="538" ht="15.75" customHeight="1">
      <c r="AH538" s="91"/>
      <c r="AI538" s="91"/>
      <c r="AJ538" s="91"/>
    </row>
    <row r="539" ht="15.75" customHeight="1">
      <c r="AH539" s="91"/>
      <c r="AI539" s="91"/>
      <c r="AJ539" s="91"/>
    </row>
    <row r="540" ht="15.75" customHeight="1">
      <c r="AH540" s="91"/>
      <c r="AI540" s="91"/>
      <c r="AJ540" s="91"/>
    </row>
    <row r="541" ht="15.75" customHeight="1">
      <c r="AH541" s="91"/>
      <c r="AI541" s="91"/>
      <c r="AJ541" s="91"/>
    </row>
    <row r="542" ht="15.75" customHeight="1">
      <c r="AH542" s="91"/>
      <c r="AI542" s="91"/>
      <c r="AJ542" s="91"/>
    </row>
    <row r="543" ht="15.75" customHeight="1">
      <c r="AH543" s="91"/>
      <c r="AI543" s="91"/>
      <c r="AJ543" s="91"/>
    </row>
    <row r="544" ht="15.75" customHeight="1">
      <c r="AH544" s="91"/>
      <c r="AI544" s="91"/>
      <c r="AJ544" s="91"/>
    </row>
    <row r="545" ht="15.75" customHeight="1">
      <c r="AH545" s="91"/>
      <c r="AI545" s="91"/>
      <c r="AJ545" s="91"/>
    </row>
    <row r="546" ht="15.75" customHeight="1">
      <c r="AH546" s="91"/>
      <c r="AI546" s="91"/>
      <c r="AJ546" s="91"/>
    </row>
    <row r="547" ht="15.75" customHeight="1">
      <c r="AH547" s="91"/>
      <c r="AI547" s="91"/>
      <c r="AJ547" s="91"/>
    </row>
    <row r="548" ht="15.75" customHeight="1">
      <c r="AH548" s="91"/>
      <c r="AI548" s="91"/>
      <c r="AJ548" s="91"/>
    </row>
    <row r="549" ht="15.75" customHeight="1">
      <c r="AH549" s="91"/>
      <c r="AI549" s="91"/>
      <c r="AJ549" s="91"/>
    </row>
    <row r="550" ht="15.75" customHeight="1">
      <c r="AH550" s="91"/>
      <c r="AI550" s="91"/>
      <c r="AJ550" s="91"/>
    </row>
    <row r="551" ht="15.75" customHeight="1">
      <c r="AH551" s="91"/>
      <c r="AI551" s="91"/>
      <c r="AJ551" s="91"/>
    </row>
    <row r="552" ht="15.75" customHeight="1">
      <c r="AH552" s="91"/>
      <c r="AI552" s="91"/>
      <c r="AJ552" s="91"/>
    </row>
    <row r="553" ht="15.75" customHeight="1">
      <c r="AH553" s="91"/>
      <c r="AI553" s="91"/>
      <c r="AJ553" s="91"/>
    </row>
    <row r="554" ht="15.75" customHeight="1">
      <c r="AH554" s="91"/>
      <c r="AI554" s="91"/>
      <c r="AJ554" s="91"/>
    </row>
    <row r="555" ht="15.75" customHeight="1">
      <c r="AH555" s="91"/>
      <c r="AI555" s="91"/>
      <c r="AJ555" s="91"/>
    </row>
    <row r="556" ht="15.75" customHeight="1">
      <c r="AH556" s="91"/>
      <c r="AI556" s="91"/>
      <c r="AJ556" s="91"/>
    </row>
    <row r="557" ht="15.75" customHeight="1">
      <c r="AH557" s="91"/>
      <c r="AI557" s="91"/>
      <c r="AJ557" s="91"/>
    </row>
    <row r="558" ht="15.75" customHeight="1">
      <c r="AH558" s="91"/>
      <c r="AI558" s="91"/>
      <c r="AJ558" s="91"/>
    </row>
    <row r="559" ht="15.75" customHeight="1">
      <c r="AH559" s="91"/>
      <c r="AI559" s="91"/>
      <c r="AJ559" s="91"/>
    </row>
    <row r="560" ht="15.75" customHeight="1">
      <c r="AH560" s="91"/>
      <c r="AI560" s="91"/>
      <c r="AJ560" s="91"/>
    </row>
    <row r="561" ht="15.75" customHeight="1">
      <c r="AH561" s="91"/>
      <c r="AI561" s="91"/>
      <c r="AJ561" s="91"/>
    </row>
    <row r="562" ht="15.75" customHeight="1">
      <c r="AH562" s="91"/>
      <c r="AI562" s="91"/>
      <c r="AJ562" s="91"/>
    </row>
    <row r="563" ht="15.75" customHeight="1">
      <c r="AH563" s="91"/>
      <c r="AI563" s="91"/>
      <c r="AJ563" s="91"/>
    </row>
    <row r="564" ht="15.75" customHeight="1">
      <c r="AH564" s="91"/>
      <c r="AI564" s="91"/>
      <c r="AJ564" s="91"/>
    </row>
    <row r="565" ht="15.75" customHeight="1">
      <c r="AH565" s="91"/>
      <c r="AI565" s="91"/>
      <c r="AJ565" s="91"/>
    </row>
    <row r="566" ht="15.75" customHeight="1">
      <c r="AH566" s="91"/>
      <c r="AI566" s="91"/>
      <c r="AJ566" s="91"/>
    </row>
    <row r="567" ht="15.75" customHeight="1">
      <c r="AH567" s="91"/>
      <c r="AI567" s="91"/>
      <c r="AJ567" s="91"/>
    </row>
    <row r="568" ht="15.75" customHeight="1">
      <c r="AH568" s="91"/>
      <c r="AI568" s="91"/>
      <c r="AJ568" s="91"/>
    </row>
    <row r="569" ht="15.75" customHeight="1">
      <c r="AH569" s="91"/>
      <c r="AI569" s="91"/>
      <c r="AJ569" s="91"/>
    </row>
    <row r="570" ht="15.75" customHeight="1">
      <c r="AH570" s="91"/>
      <c r="AI570" s="91"/>
      <c r="AJ570" s="91"/>
    </row>
    <row r="571" ht="15.75" customHeight="1">
      <c r="AH571" s="91"/>
      <c r="AI571" s="91"/>
      <c r="AJ571" s="91"/>
    </row>
    <row r="572" ht="15.75" customHeight="1">
      <c r="AH572" s="91"/>
      <c r="AI572" s="91"/>
      <c r="AJ572" s="91"/>
    </row>
    <row r="573" ht="15.75" customHeight="1">
      <c r="AH573" s="91"/>
      <c r="AI573" s="91"/>
      <c r="AJ573" s="91"/>
    </row>
    <row r="574" ht="15.75" customHeight="1">
      <c r="AH574" s="91"/>
      <c r="AI574" s="91"/>
      <c r="AJ574" s="91"/>
    </row>
    <row r="575" ht="15.75" customHeight="1">
      <c r="AH575" s="91"/>
      <c r="AI575" s="91"/>
      <c r="AJ575" s="91"/>
    </row>
    <row r="576" ht="15.75" customHeight="1">
      <c r="AH576" s="91"/>
      <c r="AI576" s="91"/>
      <c r="AJ576" s="91"/>
    </row>
    <row r="577" ht="15.75" customHeight="1">
      <c r="AH577" s="91"/>
      <c r="AI577" s="91"/>
      <c r="AJ577" s="91"/>
    </row>
    <row r="578" ht="15.75" customHeight="1">
      <c r="AH578" s="91"/>
      <c r="AI578" s="91"/>
      <c r="AJ578" s="91"/>
    </row>
    <row r="579" ht="15.75" customHeight="1">
      <c r="AH579" s="91"/>
      <c r="AI579" s="91"/>
      <c r="AJ579" s="91"/>
    </row>
    <row r="580" ht="15.75" customHeight="1">
      <c r="AH580" s="91"/>
      <c r="AI580" s="91"/>
      <c r="AJ580" s="91"/>
    </row>
    <row r="581" ht="15.75" customHeight="1">
      <c r="AH581" s="91"/>
      <c r="AI581" s="91"/>
      <c r="AJ581" s="91"/>
    </row>
    <row r="582" ht="15.75" customHeight="1">
      <c r="AH582" s="91"/>
      <c r="AI582" s="91"/>
      <c r="AJ582" s="91"/>
    </row>
    <row r="583" ht="15.75" customHeight="1">
      <c r="AH583" s="91"/>
      <c r="AI583" s="91"/>
      <c r="AJ583" s="91"/>
    </row>
    <row r="584" ht="15.75" customHeight="1">
      <c r="AH584" s="91"/>
      <c r="AI584" s="91"/>
      <c r="AJ584" s="91"/>
    </row>
    <row r="585" ht="15.75" customHeight="1">
      <c r="AH585" s="91"/>
      <c r="AI585" s="91"/>
      <c r="AJ585" s="91"/>
    </row>
    <row r="586" ht="15.75" customHeight="1">
      <c r="AH586" s="91"/>
      <c r="AI586" s="91"/>
      <c r="AJ586" s="91"/>
    </row>
    <row r="587" ht="15.75" customHeight="1">
      <c r="AH587" s="91"/>
      <c r="AI587" s="91"/>
      <c r="AJ587" s="91"/>
    </row>
    <row r="588" ht="15.75" customHeight="1">
      <c r="AH588" s="91"/>
      <c r="AI588" s="91"/>
      <c r="AJ588" s="91"/>
    </row>
    <row r="589" ht="15.75" customHeight="1">
      <c r="AH589" s="91"/>
      <c r="AI589" s="91"/>
      <c r="AJ589" s="91"/>
    </row>
    <row r="590" ht="15.75" customHeight="1">
      <c r="AH590" s="91"/>
      <c r="AI590" s="91"/>
      <c r="AJ590" s="91"/>
    </row>
    <row r="591" ht="15.75" customHeight="1">
      <c r="AH591" s="91"/>
      <c r="AI591" s="91"/>
      <c r="AJ591" s="91"/>
    </row>
    <row r="592" ht="15.75" customHeight="1">
      <c r="AH592" s="91"/>
      <c r="AI592" s="91"/>
      <c r="AJ592" s="91"/>
    </row>
    <row r="593" ht="15.75" customHeight="1">
      <c r="AH593" s="91"/>
      <c r="AI593" s="91"/>
      <c r="AJ593" s="91"/>
    </row>
    <row r="594" ht="15.75" customHeight="1">
      <c r="AH594" s="91"/>
      <c r="AI594" s="91"/>
      <c r="AJ594" s="91"/>
    </row>
    <row r="595" ht="15.75" customHeight="1">
      <c r="AH595" s="91"/>
      <c r="AI595" s="91"/>
      <c r="AJ595" s="91"/>
    </row>
    <row r="596" ht="15.75" customHeight="1">
      <c r="AH596" s="91"/>
      <c r="AI596" s="91"/>
      <c r="AJ596" s="91"/>
    </row>
    <row r="597" ht="15.75" customHeight="1">
      <c r="AH597" s="91"/>
      <c r="AI597" s="91"/>
      <c r="AJ597" s="91"/>
    </row>
    <row r="598" ht="15.75" customHeight="1">
      <c r="AH598" s="91"/>
      <c r="AI598" s="91"/>
      <c r="AJ598" s="91"/>
    </row>
    <row r="599" ht="15.75" customHeight="1">
      <c r="AH599" s="91"/>
      <c r="AI599" s="91"/>
      <c r="AJ599" s="91"/>
    </row>
    <row r="600" ht="15.75" customHeight="1">
      <c r="AH600" s="91"/>
      <c r="AI600" s="91"/>
      <c r="AJ600" s="91"/>
    </row>
    <row r="601" ht="15.75" customHeight="1">
      <c r="AH601" s="91"/>
      <c r="AI601" s="91"/>
      <c r="AJ601" s="91"/>
    </row>
    <row r="602" ht="15.75" customHeight="1">
      <c r="AH602" s="91"/>
      <c r="AI602" s="91"/>
      <c r="AJ602" s="91"/>
    </row>
    <row r="603" ht="15.75" customHeight="1">
      <c r="AH603" s="91"/>
      <c r="AI603" s="91"/>
      <c r="AJ603" s="91"/>
    </row>
    <row r="604" ht="15.75" customHeight="1">
      <c r="AH604" s="91"/>
      <c r="AI604" s="91"/>
      <c r="AJ604" s="91"/>
    </row>
    <row r="605" ht="15.75" customHeight="1">
      <c r="AH605" s="91"/>
      <c r="AI605" s="91"/>
      <c r="AJ605" s="91"/>
    </row>
    <row r="606" ht="15.75" customHeight="1">
      <c r="AH606" s="91"/>
      <c r="AI606" s="91"/>
      <c r="AJ606" s="91"/>
    </row>
    <row r="607" ht="15.75" customHeight="1">
      <c r="AH607" s="91"/>
      <c r="AI607" s="91"/>
      <c r="AJ607" s="91"/>
    </row>
    <row r="608" ht="15.75" customHeight="1">
      <c r="AH608" s="91"/>
      <c r="AI608" s="91"/>
      <c r="AJ608" s="91"/>
    </row>
    <row r="609" ht="15.75" customHeight="1">
      <c r="AH609" s="91"/>
      <c r="AI609" s="91"/>
      <c r="AJ609" s="91"/>
    </row>
    <row r="610" ht="15.75" customHeight="1">
      <c r="AH610" s="91"/>
      <c r="AI610" s="91"/>
      <c r="AJ610" s="91"/>
    </row>
    <row r="611" ht="15.75" customHeight="1">
      <c r="AH611" s="91"/>
      <c r="AI611" s="91"/>
      <c r="AJ611" s="91"/>
    </row>
    <row r="612" ht="15.75" customHeight="1">
      <c r="AH612" s="91"/>
      <c r="AI612" s="91"/>
      <c r="AJ612" s="91"/>
    </row>
    <row r="613" ht="15.75" customHeight="1">
      <c r="AH613" s="91"/>
      <c r="AI613" s="91"/>
      <c r="AJ613" s="91"/>
    </row>
    <row r="614" ht="15.75" customHeight="1">
      <c r="AH614" s="91"/>
      <c r="AI614" s="91"/>
      <c r="AJ614" s="91"/>
    </row>
    <row r="615" ht="15.75" customHeight="1">
      <c r="AH615" s="91"/>
      <c r="AI615" s="91"/>
      <c r="AJ615" s="91"/>
    </row>
    <row r="616" ht="15.75" customHeight="1">
      <c r="AH616" s="91"/>
      <c r="AI616" s="91"/>
      <c r="AJ616" s="91"/>
    </row>
    <row r="617" ht="15.75" customHeight="1">
      <c r="AH617" s="91"/>
      <c r="AI617" s="91"/>
      <c r="AJ617" s="91"/>
    </row>
    <row r="618" ht="15.75" customHeight="1">
      <c r="AH618" s="91"/>
      <c r="AI618" s="91"/>
      <c r="AJ618" s="91"/>
    </row>
    <row r="619" ht="15.75" customHeight="1">
      <c r="AH619" s="91"/>
      <c r="AI619" s="91"/>
      <c r="AJ619" s="91"/>
    </row>
    <row r="620" ht="15.75" customHeight="1">
      <c r="AH620" s="91"/>
      <c r="AI620" s="91"/>
      <c r="AJ620" s="91"/>
    </row>
    <row r="621" ht="15.75" customHeight="1">
      <c r="AH621" s="91"/>
      <c r="AI621" s="91"/>
      <c r="AJ621" s="91"/>
    </row>
    <row r="622" ht="15.75" customHeight="1">
      <c r="AH622" s="91"/>
      <c r="AI622" s="91"/>
      <c r="AJ622" s="91"/>
    </row>
    <row r="623" ht="15.75" customHeight="1">
      <c r="AH623" s="91"/>
      <c r="AI623" s="91"/>
      <c r="AJ623" s="91"/>
    </row>
    <row r="624" ht="15.75" customHeight="1">
      <c r="AH624" s="91"/>
      <c r="AI624" s="91"/>
      <c r="AJ624" s="91"/>
    </row>
    <row r="625" ht="15.75" customHeight="1">
      <c r="AH625" s="91"/>
      <c r="AI625" s="91"/>
      <c r="AJ625" s="91"/>
    </row>
    <row r="626" ht="15.75" customHeight="1">
      <c r="AH626" s="91"/>
      <c r="AI626" s="91"/>
      <c r="AJ626" s="91"/>
    </row>
    <row r="627" ht="15.75" customHeight="1">
      <c r="AH627" s="91"/>
      <c r="AI627" s="91"/>
      <c r="AJ627" s="91"/>
    </row>
    <row r="628" ht="15.75" customHeight="1">
      <c r="AH628" s="91"/>
      <c r="AI628" s="91"/>
      <c r="AJ628" s="91"/>
    </row>
    <row r="629" ht="15.75" customHeight="1">
      <c r="AH629" s="91"/>
      <c r="AI629" s="91"/>
      <c r="AJ629" s="91"/>
    </row>
    <row r="630" ht="15.75" customHeight="1">
      <c r="AH630" s="91"/>
      <c r="AI630" s="91"/>
      <c r="AJ630" s="91"/>
    </row>
    <row r="631" ht="15.75" customHeight="1">
      <c r="AH631" s="91"/>
      <c r="AI631" s="91"/>
      <c r="AJ631" s="91"/>
    </row>
    <row r="632" ht="15.75" customHeight="1">
      <c r="AH632" s="91"/>
      <c r="AI632" s="91"/>
      <c r="AJ632" s="91"/>
    </row>
    <row r="633" ht="15.75" customHeight="1">
      <c r="AH633" s="91"/>
      <c r="AI633" s="91"/>
      <c r="AJ633" s="91"/>
    </row>
    <row r="634" ht="15.75" customHeight="1">
      <c r="AH634" s="91"/>
      <c r="AI634" s="91"/>
      <c r="AJ634" s="91"/>
    </row>
    <row r="635" ht="15.75" customHeight="1">
      <c r="AH635" s="91"/>
      <c r="AI635" s="91"/>
      <c r="AJ635" s="91"/>
    </row>
    <row r="636" ht="15.75" customHeight="1">
      <c r="AH636" s="91"/>
      <c r="AI636" s="91"/>
      <c r="AJ636" s="91"/>
    </row>
    <row r="637" ht="15.75" customHeight="1">
      <c r="AH637" s="91"/>
      <c r="AI637" s="91"/>
      <c r="AJ637" s="91"/>
    </row>
    <row r="638" ht="15.75" customHeight="1">
      <c r="AH638" s="91"/>
      <c r="AI638" s="91"/>
      <c r="AJ638" s="91"/>
    </row>
    <row r="639" ht="15.75" customHeight="1">
      <c r="AH639" s="91"/>
      <c r="AI639" s="91"/>
      <c r="AJ639" s="91"/>
    </row>
    <row r="640" ht="15.75" customHeight="1">
      <c r="AH640" s="91"/>
      <c r="AI640" s="91"/>
      <c r="AJ640" s="91"/>
    </row>
    <row r="641" ht="15.75" customHeight="1">
      <c r="AH641" s="91"/>
      <c r="AI641" s="91"/>
      <c r="AJ641" s="91"/>
    </row>
    <row r="642" ht="15.75" customHeight="1">
      <c r="AH642" s="91"/>
      <c r="AI642" s="91"/>
      <c r="AJ642" s="91"/>
    </row>
    <row r="643" ht="15.75" customHeight="1">
      <c r="AH643" s="91"/>
      <c r="AI643" s="91"/>
      <c r="AJ643" s="91"/>
    </row>
    <row r="644" ht="15.75" customHeight="1">
      <c r="AH644" s="91"/>
      <c r="AI644" s="91"/>
      <c r="AJ644" s="91"/>
    </row>
    <row r="645" ht="15.75" customHeight="1">
      <c r="AH645" s="91"/>
      <c r="AI645" s="91"/>
      <c r="AJ645" s="91"/>
    </row>
    <row r="646" ht="15.75" customHeight="1">
      <c r="AH646" s="91"/>
      <c r="AI646" s="91"/>
      <c r="AJ646" s="91"/>
    </row>
    <row r="647" ht="15.75" customHeight="1">
      <c r="AH647" s="91"/>
      <c r="AI647" s="91"/>
      <c r="AJ647" s="91"/>
    </row>
    <row r="648" ht="15.75" customHeight="1">
      <c r="AH648" s="91"/>
      <c r="AI648" s="91"/>
      <c r="AJ648" s="91"/>
    </row>
    <row r="649" ht="15.75" customHeight="1">
      <c r="AH649" s="91"/>
      <c r="AI649" s="91"/>
      <c r="AJ649" s="91"/>
    </row>
    <row r="650" ht="15.75" customHeight="1">
      <c r="AH650" s="91"/>
      <c r="AI650" s="91"/>
      <c r="AJ650" s="91"/>
    </row>
    <row r="651" ht="15.75" customHeight="1">
      <c r="AH651" s="91"/>
      <c r="AI651" s="91"/>
      <c r="AJ651" s="91"/>
    </row>
    <row r="652" ht="15.75" customHeight="1">
      <c r="AH652" s="91"/>
      <c r="AI652" s="91"/>
      <c r="AJ652" s="91"/>
    </row>
    <row r="653" ht="15.75" customHeight="1">
      <c r="AH653" s="91"/>
      <c r="AI653" s="91"/>
      <c r="AJ653" s="91"/>
    </row>
    <row r="654" ht="15.75" customHeight="1">
      <c r="AH654" s="91"/>
      <c r="AI654" s="91"/>
      <c r="AJ654" s="91"/>
    </row>
    <row r="655" ht="15.75" customHeight="1">
      <c r="AH655" s="91"/>
      <c r="AI655" s="91"/>
      <c r="AJ655" s="91"/>
    </row>
    <row r="656" ht="15.75" customHeight="1">
      <c r="AH656" s="91"/>
      <c r="AI656" s="91"/>
      <c r="AJ656" s="91"/>
    </row>
    <row r="657" ht="15.75" customHeight="1">
      <c r="AH657" s="91"/>
      <c r="AI657" s="91"/>
      <c r="AJ657" s="91"/>
    </row>
    <row r="658" ht="15.75" customHeight="1">
      <c r="AH658" s="91"/>
      <c r="AI658" s="91"/>
      <c r="AJ658" s="91"/>
    </row>
    <row r="659" ht="15.75" customHeight="1">
      <c r="AH659" s="91"/>
      <c r="AI659" s="91"/>
      <c r="AJ659" s="91"/>
    </row>
    <row r="660" ht="15.75" customHeight="1">
      <c r="AH660" s="91"/>
      <c r="AI660" s="91"/>
      <c r="AJ660" s="91"/>
    </row>
    <row r="661" ht="15.75" customHeight="1">
      <c r="AH661" s="91"/>
      <c r="AI661" s="91"/>
      <c r="AJ661" s="91"/>
    </row>
    <row r="662" ht="15.75" customHeight="1">
      <c r="AH662" s="91"/>
      <c r="AI662" s="91"/>
      <c r="AJ662" s="91"/>
    </row>
    <row r="663" ht="15.75" customHeight="1">
      <c r="AH663" s="91"/>
      <c r="AI663" s="91"/>
      <c r="AJ663" s="91"/>
    </row>
    <row r="664" ht="15.75" customHeight="1">
      <c r="AH664" s="91"/>
      <c r="AI664" s="91"/>
      <c r="AJ664" s="91"/>
    </row>
    <row r="665" ht="15.75" customHeight="1">
      <c r="AH665" s="91"/>
      <c r="AI665" s="91"/>
      <c r="AJ665" s="91"/>
    </row>
    <row r="666" ht="15.75" customHeight="1">
      <c r="AH666" s="91"/>
      <c r="AI666" s="91"/>
      <c r="AJ666" s="91"/>
    </row>
    <row r="667" ht="15.75" customHeight="1">
      <c r="AH667" s="91"/>
      <c r="AI667" s="91"/>
      <c r="AJ667" s="91"/>
    </row>
    <row r="668" ht="15.75" customHeight="1">
      <c r="AH668" s="91"/>
      <c r="AI668" s="91"/>
      <c r="AJ668" s="91"/>
    </row>
    <row r="669" ht="15.75" customHeight="1">
      <c r="AH669" s="91"/>
      <c r="AI669" s="91"/>
      <c r="AJ669" s="91"/>
    </row>
    <row r="670" ht="15.75" customHeight="1">
      <c r="AH670" s="91"/>
      <c r="AI670" s="91"/>
      <c r="AJ670" s="91"/>
    </row>
    <row r="671" ht="15.75" customHeight="1">
      <c r="AH671" s="91"/>
      <c r="AI671" s="91"/>
      <c r="AJ671" s="91"/>
    </row>
    <row r="672" ht="15.75" customHeight="1">
      <c r="AH672" s="91"/>
      <c r="AI672" s="91"/>
      <c r="AJ672" s="91"/>
    </row>
    <row r="673" ht="15.75" customHeight="1">
      <c r="AH673" s="91"/>
      <c r="AI673" s="91"/>
      <c r="AJ673" s="91"/>
    </row>
    <row r="674" ht="15.75" customHeight="1">
      <c r="AH674" s="91"/>
      <c r="AI674" s="91"/>
      <c r="AJ674" s="91"/>
    </row>
    <row r="675" ht="15.75" customHeight="1">
      <c r="AH675" s="91"/>
      <c r="AI675" s="91"/>
      <c r="AJ675" s="91"/>
    </row>
    <row r="676" ht="15.75" customHeight="1">
      <c r="AH676" s="91"/>
      <c r="AI676" s="91"/>
      <c r="AJ676" s="91"/>
    </row>
    <row r="677" ht="15.75" customHeight="1">
      <c r="AH677" s="91"/>
      <c r="AI677" s="91"/>
      <c r="AJ677" s="91"/>
    </row>
    <row r="678" ht="15.75" customHeight="1">
      <c r="AH678" s="91"/>
      <c r="AI678" s="91"/>
      <c r="AJ678" s="91"/>
    </row>
    <row r="679" ht="15.75" customHeight="1">
      <c r="AH679" s="91"/>
      <c r="AI679" s="91"/>
      <c r="AJ679" s="91"/>
    </row>
    <row r="680" ht="15.75" customHeight="1">
      <c r="AH680" s="91"/>
      <c r="AI680" s="91"/>
      <c r="AJ680" s="91"/>
    </row>
    <row r="681" ht="15.75" customHeight="1">
      <c r="AH681" s="91"/>
      <c r="AI681" s="91"/>
      <c r="AJ681" s="91"/>
    </row>
    <row r="682" ht="15.75" customHeight="1">
      <c r="AH682" s="91"/>
      <c r="AI682" s="91"/>
      <c r="AJ682" s="91"/>
    </row>
    <row r="683" ht="15.75" customHeight="1">
      <c r="AH683" s="91"/>
      <c r="AI683" s="91"/>
      <c r="AJ683" s="91"/>
    </row>
    <row r="684" ht="15.75" customHeight="1">
      <c r="AH684" s="91"/>
      <c r="AI684" s="91"/>
      <c r="AJ684" s="91"/>
    </row>
    <row r="685" ht="15.75" customHeight="1">
      <c r="AH685" s="91"/>
      <c r="AI685" s="91"/>
      <c r="AJ685" s="91"/>
    </row>
    <row r="686" ht="15.75" customHeight="1">
      <c r="AH686" s="91"/>
      <c r="AI686" s="91"/>
      <c r="AJ686" s="91"/>
    </row>
    <row r="687" ht="15.75" customHeight="1">
      <c r="AH687" s="91"/>
      <c r="AI687" s="91"/>
      <c r="AJ687" s="91"/>
    </row>
    <row r="688" ht="15.75" customHeight="1">
      <c r="AH688" s="91"/>
      <c r="AI688" s="91"/>
      <c r="AJ688" s="91"/>
    </row>
    <row r="689" ht="15.75" customHeight="1">
      <c r="AH689" s="91"/>
      <c r="AI689" s="91"/>
      <c r="AJ689" s="91"/>
    </row>
    <row r="690" ht="15.75" customHeight="1">
      <c r="AH690" s="91"/>
      <c r="AI690" s="91"/>
      <c r="AJ690" s="91"/>
    </row>
    <row r="691" ht="15.75" customHeight="1">
      <c r="AH691" s="91"/>
      <c r="AI691" s="91"/>
      <c r="AJ691" s="91"/>
    </row>
    <row r="692" ht="15.75" customHeight="1">
      <c r="AH692" s="91"/>
      <c r="AI692" s="91"/>
      <c r="AJ692" s="91"/>
    </row>
    <row r="693" ht="15.75" customHeight="1">
      <c r="AH693" s="91"/>
      <c r="AI693" s="91"/>
      <c r="AJ693" s="91"/>
    </row>
    <row r="694" ht="15.75" customHeight="1">
      <c r="AH694" s="91"/>
      <c r="AI694" s="91"/>
      <c r="AJ694" s="91"/>
    </row>
    <row r="695" ht="15.75" customHeight="1">
      <c r="AH695" s="91"/>
      <c r="AI695" s="91"/>
      <c r="AJ695" s="91"/>
    </row>
    <row r="696" ht="15.75" customHeight="1">
      <c r="AH696" s="91"/>
      <c r="AI696" s="91"/>
      <c r="AJ696" s="91"/>
    </row>
    <row r="697" ht="15.75" customHeight="1">
      <c r="AH697" s="91"/>
      <c r="AI697" s="91"/>
      <c r="AJ697" s="91"/>
    </row>
    <row r="698" ht="15.75" customHeight="1">
      <c r="AH698" s="91"/>
      <c r="AI698" s="91"/>
      <c r="AJ698" s="91"/>
    </row>
    <row r="699" ht="15.75" customHeight="1">
      <c r="AH699" s="91"/>
      <c r="AI699" s="91"/>
      <c r="AJ699" s="91"/>
    </row>
    <row r="700" ht="15.75" customHeight="1">
      <c r="AH700" s="91"/>
      <c r="AI700" s="91"/>
      <c r="AJ700" s="91"/>
    </row>
    <row r="701" ht="15.75" customHeight="1">
      <c r="AH701" s="91"/>
      <c r="AI701" s="91"/>
      <c r="AJ701" s="91"/>
    </row>
    <row r="702" ht="15.75" customHeight="1">
      <c r="AH702" s="91"/>
      <c r="AI702" s="91"/>
      <c r="AJ702" s="91"/>
    </row>
    <row r="703" ht="15.75" customHeight="1">
      <c r="AH703" s="91"/>
      <c r="AI703" s="91"/>
      <c r="AJ703" s="91"/>
    </row>
    <row r="704" ht="15.75" customHeight="1">
      <c r="AH704" s="91"/>
      <c r="AI704" s="91"/>
      <c r="AJ704" s="91"/>
    </row>
    <row r="705" ht="15.75" customHeight="1">
      <c r="AH705" s="91"/>
      <c r="AI705" s="91"/>
      <c r="AJ705" s="91"/>
    </row>
    <row r="706" ht="15.75" customHeight="1">
      <c r="AH706" s="91"/>
      <c r="AI706" s="91"/>
      <c r="AJ706" s="91"/>
    </row>
    <row r="707" ht="15.75" customHeight="1">
      <c r="AH707" s="91"/>
      <c r="AI707" s="91"/>
      <c r="AJ707" s="91"/>
    </row>
    <row r="708" ht="15.75" customHeight="1">
      <c r="AH708" s="91"/>
      <c r="AI708" s="91"/>
      <c r="AJ708" s="91"/>
    </row>
    <row r="709" ht="15.75" customHeight="1">
      <c r="AH709" s="91"/>
      <c r="AI709" s="91"/>
      <c r="AJ709" s="91"/>
    </row>
    <row r="710" ht="15.75" customHeight="1">
      <c r="AH710" s="91"/>
      <c r="AI710" s="91"/>
      <c r="AJ710" s="91"/>
    </row>
    <row r="711" ht="15.75" customHeight="1">
      <c r="AH711" s="91"/>
      <c r="AI711" s="91"/>
      <c r="AJ711" s="91"/>
    </row>
    <row r="712" ht="15.75" customHeight="1">
      <c r="AH712" s="91"/>
      <c r="AI712" s="91"/>
      <c r="AJ712" s="91"/>
    </row>
    <row r="713" ht="15.75" customHeight="1">
      <c r="AH713" s="91"/>
      <c r="AI713" s="91"/>
      <c r="AJ713" s="91"/>
    </row>
    <row r="714" ht="15.75" customHeight="1">
      <c r="AH714" s="91"/>
      <c r="AI714" s="91"/>
      <c r="AJ714" s="91"/>
    </row>
    <row r="715" ht="15.75" customHeight="1">
      <c r="AH715" s="91"/>
      <c r="AI715" s="91"/>
      <c r="AJ715" s="91"/>
    </row>
    <row r="716" ht="15.75" customHeight="1">
      <c r="AH716" s="91"/>
      <c r="AI716" s="91"/>
      <c r="AJ716" s="91"/>
    </row>
    <row r="717" ht="15.75" customHeight="1">
      <c r="AH717" s="91"/>
      <c r="AI717" s="91"/>
      <c r="AJ717" s="91"/>
    </row>
    <row r="718" ht="15.75" customHeight="1">
      <c r="AH718" s="91"/>
      <c r="AI718" s="91"/>
      <c r="AJ718" s="91"/>
    </row>
    <row r="719" ht="15.75" customHeight="1">
      <c r="AH719" s="91"/>
      <c r="AI719" s="91"/>
      <c r="AJ719" s="91"/>
    </row>
    <row r="720" ht="15.75" customHeight="1">
      <c r="AH720" s="91"/>
      <c r="AI720" s="91"/>
      <c r="AJ720" s="91"/>
    </row>
    <row r="721" ht="15.75" customHeight="1">
      <c r="AH721" s="91"/>
      <c r="AI721" s="91"/>
      <c r="AJ721" s="91"/>
    </row>
    <row r="722" ht="15.75" customHeight="1">
      <c r="AH722" s="91"/>
      <c r="AI722" s="91"/>
      <c r="AJ722" s="91"/>
    </row>
    <row r="723" ht="15.75" customHeight="1">
      <c r="AH723" s="91"/>
      <c r="AI723" s="91"/>
      <c r="AJ723" s="91"/>
    </row>
    <row r="724" ht="15.75" customHeight="1">
      <c r="AH724" s="91"/>
      <c r="AI724" s="91"/>
      <c r="AJ724" s="91"/>
    </row>
    <row r="725" ht="15.75" customHeight="1">
      <c r="AH725" s="91"/>
      <c r="AI725" s="91"/>
      <c r="AJ725" s="91"/>
    </row>
    <row r="726" ht="15.75" customHeight="1">
      <c r="AH726" s="91"/>
      <c r="AI726" s="91"/>
      <c r="AJ726" s="91"/>
    </row>
    <row r="727" ht="15.75" customHeight="1">
      <c r="AH727" s="91"/>
      <c r="AI727" s="91"/>
      <c r="AJ727" s="91"/>
    </row>
    <row r="728" ht="15.75" customHeight="1">
      <c r="AH728" s="91"/>
      <c r="AI728" s="91"/>
      <c r="AJ728" s="91"/>
    </row>
    <row r="729" ht="15.75" customHeight="1">
      <c r="AH729" s="91"/>
      <c r="AI729" s="91"/>
      <c r="AJ729" s="91"/>
    </row>
    <row r="730" ht="15.75" customHeight="1">
      <c r="AH730" s="91"/>
      <c r="AI730" s="91"/>
      <c r="AJ730" s="91"/>
    </row>
    <row r="731" ht="15.75" customHeight="1">
      <c r="AH731" s="91"/>
      <c r="AI731" s="91"/>
      <c r="AJ731" s="91"/>
    </row>
    <row r="732" ht="15.75" customHeight="1">
      <c r="AH732" s="91"/>
      <c r="AI732" s="91"/>
      <c r="AJ732" s="91"/>
    </row>
    <row r="733" ht="15.75" customHeight="1">
      <c r="AH733" s="91"/>
      <c r="AI733" s="91"/>
      <c r="AJ733" s="91"/>
    </row>
    <row r="734" ht="15.75" customHeight="1">
      <c r="AH734" s="91"/>
      <c r="AI734" s="91"/>
      <c r="AJ734" s="91"/>
    </row>
    <row r="735" ht="15.75" customHeight="1">
      <c r="AH735" s="91"/>
      <c r="AI735" s="91"/>
      <c r="AJ735" s="91"/>
    </row>
    <row r="736" ht="15.75" customHeight="1">
      <c r="AH736" s="91"/>
      <c r="AI736" s="91"/>
      <c r="AJ736" s="91"/>
    </row>
    <row r="737" ht="15.75" customHeight="1">
      <c r="AH737" s="91"/>
      <c r="AI737" s="91"/>
      <c r="AJ737" s="91"/>
    </row>
    <row r="738" ht="15.75" customHeight="1">
      <c r="AH738" s="91"/>
      <c r="AI738" s="91"/>
      <c r="AJ738" s="91"/>
    </row>
    <row r="739" ht="15.75" customHeight="1">
      <c r="AH739" s="91"/>
      <c r="AI739" s="91"/>
      <c r="AJ739" s="91"/>
    </row>
    <row r="740" ht="15.75" customHeight="1">
      <c r="AH740" s="91"/>
      <c r="AI740" s="91"/>
      <c r="AJ740" s="91"/>
    </row>
    <row r="741" ht="15.75" customHeight="1">
      <c r="AH741" s="91"/>
      <c r="AI741" s="91"/>
      <c r="AJ741" s="91"/>
    </row>
    <row r="742" ht="15.75" customHeight="1">
      <c r="AH742" s="91"/>
      <c r="AI742" s="91"/>
      <c r="AJ742" s="91"/>
    </row>
    <row r="743" ht="15.75" customHeight="1">
      <c r="AH743" s="91"/>
      <c r="AI743" s="91"/>
      <c r="AJ743" s="91"/>
    </row>
    <row r="744" ht="15.75" customHeight="1">
      <c r="AH744" s="91"/>
      <c r="AI744" s="91"/>
      <c r="AJ744" s="91"/>
    </row>
    <row r="745" ht="15.75" customHeight="1">
      <c r="AH745" s="91"/>
      <c r="AI745" s="91"/>
      <c r="AJ745" s="91"/>
    </row>
    <row r="746" ht="15.75" customHeight="1">
      <c r="AH746" s="91"/>
      <c r="AI746" s="91"/>
      <c r="AJ746" s="91"/>
    </row>
    <row r="747" ht="15.75" customHeight="1">
      <c r="AH747" s="91"/>
      <c r="AI747" s="91"/>
      <c r="AJ747" s="91"/>
    </row>
    <row r="748" ht="15.75" customHeight="1">
      <c r="AH748" s="91"/>
      <c r="AI748" s="91"/>
      <c r="AJ748" s="91"/>
    </row>
    <row r="749" ht="15.75" customHeight="1">
      <c r="AH749" s="91"/>
      <c r="AI749" s="91"/>
      <c r="AJ749" s="91"/>
    </row>
    <row r="750" ht="15.75" customHeight="1">
      <c r="AH750" s="91"/>
      <c r="AI750" s="91"/>
      <c r="AJ750" s="91"/>
    </row>
    <row r="751" ht="15.75" customHeight="1">
      <c r="AH751" s="91"/>
      <c r="AI751" s="91"/>
      <c r="AJ751" s="91"/>
    </row>
    <row r="752" ht="15.75" customHeight="1">
      <c r="AH752" s="91"/>
      <c r="AI752" s="91"/>
      <c r="AJ752" s="91"/>
    </row>
    <row r="753" ht="15.75" customHeight="1">
      <c r="AH753" s="91"/>
      <c r="AI753" s="91"/>
      <c r="AJ753" s="91"/>
    </row>
    <row r="754" ht="15.75" customHeight="1">
      <c r="AH754" s="91"/>
      <c r="AI754" s="91"/>
      <c r="AJ754" s="91"/>
    </row>
    <row r="755" ht="15.75" customHeight="1">
      <c r="AH755" s="91"/>
      <c r="AI755" s="91"/>
      <c r="AJ755" s="91"/>
    </row>
    <row r="756" ht="15.75" customHeight="1">
      <c r="AH756" s="91"/>
      <c r="AI756" s="91"/>
      <c r="AJ756" s="91"/>
    </row>
    <row r="757" ht="15.75" customHeight="1">
      <c r="AH757" s="91"/>
      <c r="AI757" s="91"/>
      <c r="AJ757" s="91"/>
    </row>
    <row r="758" ht="15.75" customHeight="1">
      <c r="AH758" s="91"/>
      <c r="AI758" s="91"/>
      <c r="AJ758" s="91"/>
    </row>
    <row r="759" ht="15.75" customHeight="1">
      <c r="AH759" s="91"/>
      <c r="AI759" s="91"/>
      <c r="AJ759" s="91"/>
    </row>
    <row r="760" ht="15.75" customHeight="1">
      <c r="AH760" s="91"/>
      <c r="AI760" s="91"/>
      <c r="AJ760" s="91"/>
    </row>
    <row r="761" ht="15.75" customHeight="1">
      <c r="AH761" s="91"/>
      <c r="AI761" s="91"/>
      <c r="AJ761" s="91"/>
    </row>
    <row r="762" ht="15.75" customHeight="1">
      <c r="AH762" s="91"/>
      <c r="AI762" s="91"/>
      <c r="AJ762" s="91"/>
    </row>
    <row r="763" ht="15.75" customHeight="1">
      <c r="AH763" s="91"/>
      <c r="AI763" s="91"/>
      <c r="AJ763" s="91"/>
    </row>
    <row r="764" ht="15.75" customHeight="1">
      <c r="AH764" s="91"/>
      <c r="AI764" s="91"/>
      <c r="AJ764" s="91"/>
    </row>
    <row r="765" ht="15.75" customHeight="1">
      <c r="AH765" s="91"/>
      <c r="AI765" s="91"/>
      <c r="AJ765" s="91"/>
    </row>
    <row r="766" ht="15.75" customHeight="1">
      <c r="AH766" s="91"/>
      <c r="AI766" s="91"/>
      <c r="AJ766" s="91"/>
    </row>
    <row r="767" ht="15.75" customHeight="1">
      <c r="AH767" s="91"/>
      <c r="AI767" s="91"/>
      <c r="AJ767" s="91"/>
    </row>
    <row r="768" ht="15.75" customHeight="1">
      <c r="AH768" s="91"/>
      <c r="AI768" s="91"/>
      <c r="AJ768" s="91"/>
    </row>
    <row r="769" ht="15.75" customHeight="1">
      <c r="AH769" s="91"/>
      <c r="AI769" s="91"/>
      <c r="AJ769" s="91"/>
    </row>
    <row r="770" ht="15.75" customHeight="1">
      <c r="AH770" s="91"/>
      <c r="AI770" s="91"/>
      <c r="AJ770" s="91"/>
    </row>
    <row r="771" ht="15.75" customHeight="1">
      <c r="AH771" s="91"/>
      <c r="AI771" s="91"/>
      <c r="AJ771" s="91"/>
    </row>
    <row r="772" ht="15.75" customHeight="1">
      <c r="AH772" s="91"/>
      <c r="AI772" s="91"/>
      <c r="AJ772" s="91"/>
    </row>
    <row r="773" ht="15.75" customHeight="1">
      <c r="AH773" s="91"/>
      <c r="AI773" s="91"/>
      <c r="AJ773" s="91"/>
    </row>
    <row r="774" ht="15.75" customHeight="1">
      <c r="AH774" s="91"/>
      <c r="AI774" s="91"/>
      <c r="AJ774" s="91"/>
    </row>
    <row r="775" ht="15.75" customHeight="1">
      <c r="AH775" s="91"/>
      <c r="AI775" s="91"/>
      <c r="AJ775" s="91"/>
    </row>
    <row r="776" ht="15.75" customHeight="1">
      <c r="AH776" s="91"/>
      <c r="AI776" s="91"/>
      <c r="AJ776" s="91"/>
    </row>
    <row r="777" ht="15.75" customHeight="1">
      <c r="AH777" s="91"/>
      <c r="AI777" s="91"/>
      <c r="AJ777" s="91"/>
    </row>
    <row r="778" ht="15.75" customHeight="1">
      <c r="AH778" s="91"/>
      <c r="AI778" s="91"/>
      <c r="AJ778" s="91"/>
    </row>
    <row r="779" ht="15.75" customHeight="1">
      <c r="AH779" s="91"/>
      <c r="AI779" s="91"/>
      <c r="AJ779" s="91"/>
    </row>
    <row r="780" ht="15.75" customHeight="1">
      <c r="AH780" s="91"/>
      <c r="AI780" s="91"/>
      <c r="AJ780" s="91"/>
    </row>
    <row r="781" ht="15.75" customHeight="1">
      <c r="AH781" s="91"/>
      <c r="AI781" s="91"/>
      <c r="AJ781" s="91"/>
    </row>
    <row r="782" ht="15.75" customHeight="1">
      <c r="AH782" s="91"/>
      <c r="AI782" s="91"/>
      <c r="AJ782" s="91"/>
    </row>
    <row r="783" ht="15.75" customHeight="1">
      <c r="AH783" s="91"/>
      <c r="AI783" s="91"/>
      <c r="AJ783" s="91"/>
    </row>
    <row r="784" ht="15.75" customHeight="1">
      <c r="AH784" s="91"/>
      <c r="AI784" s="91"/>
      <c r="AJ784" s="91"/>
    </row>
    <row r="785" ht="15.75" customHeight="1">
      <c r="AH785" s="91"/>
      <c r="AI785" s="91"/>
      <c r="AJ785" s="91"/>
    </row>
    <row r="786" ht="15.75" customHeight="1">
      <c r="AH786" s="91"/>
      <c r="AI786" s="91"/>
      <c r="AJ786" s="91"/>
    </row>
    <row r="787" ht="15.75" customHeight="1">
      <c r="AH787" s="91"/>
      <c r="AI787" s="91"/>
      <c r="AJ787" s="91"/>
    </row>
    <row r="788" ht="15.75" customHeight="1">
      <c r="AH788" s="91"/>
      <c r="AI788" s="91"/>
      <c r="AJ788" s="91"/>
    </row>
    <row r="789" ht="15.75" customHeight="1">
      <c r="AH789" s="91"/>
      <c r="AI789" s="91"/>
      <c r="AJ789" s="91"/>
    </row>
    <row r="790" ht="15.75" customHeight="1">
      <c r="AH790" s="91"/>
      <c r="AI790" s="91"/>
      <c r="AJ790" s="91"/>
    </row>
    <row r="791" ht="15.75" customHeight="1">
      <c r="AH791" s="91"/>
      <c r="AI791" s="91"/>
      <c r="AJ791" s="91"/>
    </row>
    <row r="792" ht="15.75" customHeight="1">
      <c r="AH792" s="91"/>
      <c r="AI792" s="91"/>
      <c r="AJ792" s="91"/>
    </row>
    <row r="793" ht="15.75" customHeight="1">
      <c r="AH793" s="91"/>
      <c r="AI793" s="91"/>
      <c r="AJ793" s="91"/>
    </row>
    <row r="794" ht="15.75" customHeight="1">
      <c r="AH794" s="91"/>
      <c r="AI794" s="91"/>
      <c r="AJ794" s="91"/>
    </row>
    <row r="795" ht="15.75" customHeight="1">
      <c r="AH795" s="91"/>
      <c r="AI795" s="91"/>
      <c r="AJ795" s="91"/>
    </row>
    <row r="796" ht="15.75" customHeight="1">
      <c r="AH796" s="91"/>
      <c r="AI796" s="91"/>
      <c r="AJ796" s="91"/>
    </row>
    <row r="797" ht="15.75" customHeight="1">
      <c r="AH797" s="91"/>
      <c r="AI797" s="91"/>
      <c r="AJ797" s="91"/>
    </row>
    <row r="798" ht="15.75" customHeight="1">
      <c r="AH798" s="91"/>
      <c r="AI798" s="91"/>
      <c r="AJ798" s="91"/>
    </row>
    <row r="799" ht="15.75" customHeight="1">
      <c r="AH799" s="91"/>
      <c r="AI799" s="91"/>
      <c r="AJ799" s="91"/>
    </row>
    <row r="800" ht="15.75" customHeight="1">
      <c r="AH800" s="91"/>
      <c r="AI800" s="91"/>
      <c r="AJ800" s="91"/>
    </row>
    <row r="801" ht="15.75" customHeight="1">
      <c r="AH801" s="91"/>
      <c r="AI801" s="91"/>
      <c r="AJ801" s="91"/>
    </row>
    <row r="802" ht="15.75" customHeight="1">
      <c r="AH802" s="91"/>
      <c r="AI802" s="91"/>
      <c r="AJ802" s="91"/>
    </row>
    <row r="803" ht="15.75" customHeight="1">
      <c r="AH803" s="91"/>
      <c r="AI803" s="91"/>
      <c r="AJ803" s="91"/>
    </row>
    <row r="804" ht="15.75" customHeight="1">
      <c r="AH804" s="91"/>
      <c r="AI804" s="91"/>
      <c r="AJ804" s="91"/>
    </row>
    <row r="805" ht="15.75" customHeight="1">
      <c r="AH805" s="91"/>
      <c r="AI805" s="91"/>
      <c r="AJ805" s="91"/>
    </row>
    <row r="806" ht="15.75" customHeight="1">
      <c r="AH806" s="91"/>
      <c r="AI806" s="91"/>
      <c r="AJ806" s="91"/>
    </row>
    <row r="807" ht="15.75" customHeight="1">
      <c r="AH807" s="91"/>
      <c r="AI807" s="91"/>
      <c r="AJ807" s="91"/>
    </row>
    <row r="808" ht="15.75" customHeight="1">
      <c r="AH808" s="91"/>
      <c r="AI808" s="91"/>
      <c r="AJ808" s="91"/>
    </row>
    <row r="809" ht="15.75" customHeight="1">
      <c r="AH809" s="91"/>
      <c r="AI809" s="91"/>
      <c r="AJ809" s="91"/>
    </row>
    <row r="810" ht="15.75" customHeight="1">
      <c r="AH810" s="91"/>
      <c r="AI810" s="91"/>
      <c r="AJ810" s="91"/>
    </row>
    <row r="811" ht="15.75" customHeight="1">
      <c r="AH811" s="91"/>
      <c r="AI811" s="91"/>
      <c r="AJ811" s="91"/>
    </row>
    <row r="812" ht="15.75" customHeight="1">
      <c r="AH812" s="91"/>
      <c r="AI812" s="91"/>
      <c r="AJ812" s="91"/>
    </row>
    <row r="813" ht="15.75" customHeight="1">
      <c r="AH813" s="91"/>
      <c r="AI813" s="91"/>
      <c r="AJ813" s="91"/>
    </row>
    <row r="814" ht="15.75" customHeight="1">
      <c r="AH814" s="91"/>
      <c r="AI814" s="91"/>
      <c r="AJ814" s="91"/>
    </row>
    <row r="815" ht="15.75" customHeight="1">
      <c r="AH815" s="91"/>
      <c r="AI815" s="91"/>
      <c r="AJ815" s="91"/>
    </row>
    <row r="816" ht="15.75" customHeight="1">
      <c r="AH816" s="91"/>
      <c r="AI816" s="91"/>
      <c r="AJ816" s="91"/>
    </row>
    <row r="817" ht="15.75" customHeight="1">
      <c r="AH817" s="91"/>
      <c r="AI817" s="91"/>
      <c r="AJ817" s="91"/>
    </row>
    <row r="818" ht="15.75" customHeight="1">
      <c r="AH818" s="91"/>
      <c r="AI818" s="91"/>
      <c r="AJ818" s="91"/>
    </row>
    <row r="819" ht="15.75" customHeight="1">
      <c r="AH819" s="91"/>
      <c r="AI819" s="91"/>
      <c r="AJ819" s="91"/>
    </row>
    <row r="820" ht="15.75" customHeight="1">
      <c r="AH820" s="91"/>
      <c r="AI820" s="91"/>
      <c r="AJ820" s="91"/>
    </row>
    <row r="821" ht="15.75" customHeight="1">
      <c r="AH821" s="91"/>
      <c r="AI821" s="91"/>
      <c r="AJ821" s="91"/>
    </row>
    <row r="822" ht="15.75" customHeight="1">
      <c r="AH822" s="91"/>
      <c r="AI822" s="91"/>
      <c r="AJ822" s="91"/>
    </row>
    <row r="823" ht="15.75" customHeight="1">
      <c r="AH823" s="91"/>
      <c r="AI823" s="91"/>
      <c r="AJ823" s="91"/>
    </row>
    <row r="824" ht="15.75" customHeight="1">
      <c r="AH824" s="91"/>
      <c r="AI824" s="91"/>
      <c r="AJ824" s="91"/>
    </row>
    <row r="825" ht="15.75" customHeight="1">
      <c r="AH825" s="91"/>
      <c r="AI825" s="91"/>
      <c r="AJ825" s="91"/>
    </row>
    <row r="826" ht="15.75" customHeight="1">
      <c r="AH826" s="91"/>
      <c r="AI826" s="91"/>
      <c r="AJ826" s="91"/>
    </row>
    <row r="827" ht="15.75" customHeight="1">
      <c r="AH827" s="91"/>
      <c r="AI827" s="91"/>
      <c r="AJ827" s="91"/>
    </row>
    <row r="828" ht="15.75" customHeight="1">
      <c r="AH828" s="91"/>
      <c r="AI828" s="91"/>
      <c r="AJ828" s="91"/>
    </row>
    <row r="829" ht="15.75" customHeight="1">
      <c r="AH829" s="91"/>
      <c r="AI829" s="91"/>
      <c r="AJ829" s="91"/>
    </row>
    <row r="830" ht="15.75" customHeight="1">
      <c r="AH830" s="91"/>
      <c r="AI830" s="91"/>
      <c r="AJ830" s="91"/>
    </row>
    <row r="831" ht="15.75" customHeight="1">
      <c r="AH831" s="91"/>
      <c r="AI831" s="91"/>
      <c r="AJ831" s="91"/>
    </row>
    <row r="832" ht="15.75" customHeight="1">
      <c r="AH832" s="91"/>
      <c r="AI832" s="91"/>
      <c r="AJ832" s="91"/>
    </row>
    <row r="833" ht="15.75" customHeight="1">
      <c r="AH833" s="91"/>
      <c r="AI833" s="91"/>
      <c r="AJ833" s="91"/>
    </row>
    <row r="834" ht="15.75" customHeight="1">
      <c r="AH834" s="91"/>
      <c r="AI834" s="91"/>
      <c r="AJ834" s="91"/>
    </row>
    <row r="835" ht="15.75" customHeight="1">
      <c r="AH835" s="91"/>
      <c r="AI835" s="91"/>
      <c r="AJ835" s="91"/>
    </row>
    <row r="836" ht="15.75" customHeight="1">
      <c r="AH836" s="91"/>
      <c r="AI836" s="91"/>
      <c r="AJ836" s="91"/>
    </row>
    <row r="837" ht="15.75" customHeight="1">
      <c r="AH837" s="91"/>
      <c r="AI837" s="91"/>
      <c r="AJ837" s="91"/>
    </row>
    <row r="838" ht="15.75" customHeight="1">
      <c r="AH838" s="91"/>
      <c r="AI838" s="91"/>
      <c r="AJ838" s="91"/>
    </row>
    <row r="839" ht="15.75" customHeight="1">
      <c r="AH839" s="91"/>
      <c r="AI839" s="91"/>
      <c r="AJ839" s="91"/>
    </row>
    <row r="840" ht="15.75" customHeight="1">
      <c r="AH840" s="91"/>
      <c r="AI840" s="91"/>
      <c r="AJ840" s="91"/>
    </row>
    <row r="841" ht="15.75" customHeight="1">
      <c r="AH841" s="91"/>
      <c r="AI841" s="91"/>
      <c r="AJ841" s="91"/>
    </row>
    <row r="842" ht="15.75" customHeight="1">
      <c r="AH842" s="91"/>
      <c r="AI842" s="91"/>
      <c r="AJ842" s="91"/>
    </row>
    <row r="843" ht="15.75" customHeight="1">
      <c r="AH843" s="91"/>
      <c r="AI843" s="91"/>
      <c r="AJ843" s="91"/>
    </row>
    <row r="844" ht="15.75" customHeight="1">
      <c r="AH844" s="91"/>
      <c r="AI844" s="91"/>
      <c r="AJ844" s="91"/>
    </row>
    <row r="845" ht="15.75" customHeight="1">
      <c r="AH845" s="91"/>
      <c r="AI845" s="91"/>
      <c r="AJ845" s="91"/>
    </row>
    <row r="846" ht="15.75" customHeight="1">
      <c r="AH846" s="91"/>
      <c r="AI846" s="91"/>
      <c r="AJ846" s="91"/>
    </row>
    <row r="847" ht="15.75" customHeight="1">
      <c r="AH847" s="91"/>
      <c r="AI847" s="91"/>
      <c r="AJ847" s="91"/>
    </row>
    <row r="848" ht="15.75" customHeight="1">
      <c r="AH848" s="91"/>
      <c r="AI848" s="91"/>
      <c r="AJ848" s="91"/>
    </row>
    <row r="849" ht="15.75" customHeight="1">
      <c r="AH849" s="91"/>
      <c r="AI849" s="91"/>
      <c r="AJ849" s="91"/>
    </row>
    <row r="850" ht="15.75" customHeight="1">
      <c r="AH850" s="91"/>
      <c r="AI850" s="91"/>
      <c r="AJ850" s="91"/>
    </row>
    <row r="851" ht="15.75" customHeight="1">
      <c r="AH851" s="91"/>
      <c r="AI851" s="91"/>
      <c r="AJ851" s="91"/>
    </row>
    <row r="852" ht="15.75" customHeight="1">
      <c r="AH852" s="91"/>
      <c r="AI852" s="91"/>
      <c r="AJ852" s="91"/>
    </row>
    <row r="853" ht="15.75" customHeight="1">
      <c r="AH853" s="91"/>
      <c r="AI853" s="91"/>
      <c r="AJ853" s="91"/>
    </row>
    <row r="854" ht="15.75" customHeight="1">
      <c r="AH854" s="91"/>
      <c r="AI854" s="91"/>
      <c r="AJ854" s="91"/>
    </row>
    <row r="855" ht="15.75" customHeight="1">
      <c r="AH855" s="91"/>
      <c r="AI855" s="91"/>
      <c r="AJ855" s="91"/>
    </row>
    <row r="856" ht="15.75" customHeight="1">
      <c r="AH856" s="91"/>
      <c r="AI856" s="91"/>
      <c r="AJ856" s="91"/>
    </row>
    <row r="857" ht="15.75" customHeight="1">
      <c r="AH857" s="91"/>
      <c r="AI857" s="91"/>
      <c r="AJ857" s="91"/>
    </row>
    <row r="858" ht="15.75" customHeight="1">
      <c r="AH858" s="91"/>
      <c r="AI858" s="91"/>
      <c r="AJ858" s="91"/>
    </row>
    <row r="859" ht="15.75" customHeight="1">
      <c r="AH859" s="91"/>
      <c r="AI859" s="91"/>
      <c r="AJ859" s="91"/>
    </row>
    <row r="860" ht="15.75" customHeight="1">
      <c r="AH860" s="91"/>
      <c r="AI860" s="91"/>
      <c r="AJ860" s="91"/>
    </row>
    <row r="861" ht="15.75" customHeight="1">
      <c r="AH861" s="91"/>
      <c r="AI861" s="91"/>
      <c r="AJ861" s="91"/>
    </row>
    <row r="862" ht="15.75" customHeight="1">
      <c r="AH862" s="91"/>
      <c r="AI862" s="91"/>
      <c r="AJ862" s="91"/>
    </row>
    <row r="863" ht="15.75" customHeight="1">
      <c r="AH863" s="91"/>
      <c r="AI863" s="91"/>
      <c r="AJ863" s="91"/>
    </row>
    <row r="864" ht="15.75" customHeight="1">
      <c r="AH864" s="91"/>
      <c r="AI864" s="91"/>
      <c r="AJ864" s="91"/>
    </row>
    <row r="865" ht="15.75" customHeight="1">
      <c r="AH865" s="91"/>
      <c r="AI865" s="91"/>
      <c r="AJ865" s="91"/>
    </row>
    <row r="866" ht="15.75" customHeight="1">
      <c r="AH866" s="91"/>
      <c r="AI866" s="91"/>
      <c r="AJ866" s="91"/>
    </row>
    <row r="867" ht="15.75" customHeight="1">
      <c r="AH867" s="91"/>
      <c r="AI867" s="91"/>
      <c r="AJ867" s="91"/>
    </row>
    <row r="868" ht="15.75" customHeight="1">
      <c r="AH868" s="91"/>
      <c r="AI868" s="91"/>
      <c r="AJ868" s="91"/>
    </row>
    <row r="869" ht="15.75" customHeight="1">
      <c r="AH869" s="91"/>
      <c r="AI869" s="91"/>
      <c r="AJ869" s="91"/>
    </row>
    <row r="870" ht="15.75" customHeight="1">
      <c r="AH870" s="91"/>
      <c r="AI870" s="91"/>
      <c r="AJ870" s="91"/>
    </row>
    <row r="871" ht="15.75" customHeight="1">
      <c r="AH871" s="91"/>
      <c r="AI871" s="91"/>
      <c r="AJ871" s="91"/>
    </row>
    <row r="872" ht="15.75" customHeight="1">
      <c r="AH872" s="91"/>
      <c r="AI872" s="91"/>
      <c r="AJ872" s="91"/>
    </row>
    <row r="873" ht="15.75" customHeight="1">
      <c r="AH873" s="91"/>
      <c r="AI873" s="91"/>
      <c r="AJ873" s="91"/>
    </row>
    <row r="874" ht="15.75" customHeight="1">
      <c r="AH874" s="91"/>
      <c r="AI874" s="91"/>
      <c r="AJ874" s="91"/>
    </row>
    <row r="875" ht="15.75" customHeight="1">
      <c r="AH875" s="91"/>
      <c r="AI875" s="91"/>
      <c r="AJ875" s="91"/>
    </row>
    <row r="876" ht="15.75" customHeight="1">
      <c r="AH876" s="91"/>
      <c r="AI876" s="91"/>
      <c r="AJ876" s="91"/>
    </row>
    <row r="877" ht="15.75" customHeight="1">
      <c r="AH877" s="91"/>
      <c r="AI877" s="91"/>
      <c r="AJ877" s="91"/>
    </row>
    <row r="878" ht="15.75" customHeight="1">
      <c r="AH878" s="91"/>
      <c r="AI878" s="91"/>
      <c r="AJ878" s="91"/>
    </row>
    <row r="879" ht="15.75" customHeight="1">
      <c r="AH879" s="91"/>
      <c r="AI879" s="91"/>
      <c r="AJ879" s="91"/>
    </row>
    <row r="880" ht="15.75" customHeight="1">
      <c r="AH880" s="91"/>
      <c r="AI880" s="91"/>
      <c r="AJ880" s="91"/>
    </row>
    <row r="881" ht="15.75" customHeight="1">
      <c r="AH881" s="91"/>
      <c r="AI881" s="91"/>
      <c r="AJ881" s="91"/>
    </row>
    <row r="882" ht="15.75" customHeight="1">
      <c r="AH882" s="91"/>
      <c r="AI882" s="91"/>
      <c r="AJ882" s="91"/>
    </row>
    <row r="883" ht="15.75" customHeight="1">
      <c r="AH883" s="91"/>
      <c r="AI883" s="91"/>
      <c r="AJ883" s="91"/>
    </row>
    <row r="884" ht="15.75" customHeight="1">
      <c r="AH884" s="91"/>
      <c r="AI884" s="91"/>
      <c r="AJ884" s="91"/>
    </row>
    <row r="885" ht="15.75" customHeight="1">
      <c r="AH885" s="91"/>
      <c r="AI885" s="91"/>
      <c r="AJ885" s="91"/>
    </row>
    <row r="886" ht="15.75" customHeight="1">
      <c r="AH886" s="91"/>
      <c r="AI886" s="91"/>
      <c r="AJ886" s="91"/>
    </row>
    <row r="887" ht="15.75" customHeight="1">
      <c r="AH887" s="91"/>
      <c r="AI887" s="91"/>
      <c r="AJ887" s="91"/>
    </row>
    <row r="888" ht="15.75" customHeight="1">
      <c r="AH888" s="91"/>
      <c r="AI888" s="91"/>
      <c r="AJ888" s="91"/>
    </row>
    <row r="889" ht="15.75" customHeight="1">
      <c r="AH889" s="91"/>
      <c r="AI889" s="91"/>
      <c r="AJ889" s="91"/>
    </row>
    <row r="890" ht="15.75" customHeight="1">
      <c r="AH890" s="91"/>
      <c r="AI890" s="91"/>
      <c r="AJ890" s="91"/>
    </row>
    <row r="891" ht="15.75" customHeight="1">
      <c r="AH891" s="91"/>
      <c r="AI891" s="91"/>
      <c r="AJ891" s="91"/>
    </row>
    <row r="892" ht="15.75" customHeight="1">
      <c r="AH892" s="91"/>
      <c r="AI892" s="91"/>
      <c r="AJ892" s="91"/>
    </row>
    <row r="893" ht="15.75" customHeight="1">
      <c r="AH893" s="91"/>
      <c r="AI893" s="91"/>
      <c r="AJ893" s="91"/>
    </row>
    <row r="894" ht="15.75" customHeight="1">
      <c r="AH894" s="91"/>
      <c r="AI894" s="91"/>
      <c r="AJ894" s="91"/>
    </row>
    <row r="895" ht="15.75" customHeight="1">
      <c r="AH895" s="91"/>
      <c r="AI895" s="91"/>
      <c r="AJ895" s="91"/>
    </row>
    <row r="896" ht="15.75" customHeight="1">
      <c r="AH896" s="91"/>
      <c r="AI896" s="91"/>
      <c r="AJ896" s="91"/>
    </row>
    <row r="897" ht="15.75" customHeight="1">
      <c r="AH897" s="91"/>
      <c r="AI897" s="91"/>
      <c r="AJ897" s="91"/>
    </row>
    <row r="898" ht="15.75" customHeight="1">
      <c r="AH898" s="91"/>
      <c r="AI898" s="91"/>
      <c r="AJ898" s="91"/>
    </row>
    <row r="899" ht="15.75" customHeight="1">
      <c r="AH899" s="91"/>
      <c r="AI899" s="91"/>
      <c r="AJ899" s="91"/>
    </row>
    <row r="900" ht="15.75" customHeight="1">
      <c r="AH900" s="91"/>
      <c r="AI900" s="91"/>
      <c r="AJ900" s="91"/>
    </row>
    <row r="901" ht="15.75" customHeight="1">
      <c r="AH901" s="91"/>
      <c r="AI901" s="91"/>
      <c r="AJ901" s="91"/>
    </row>
    <row r="902" ht="15.75" customHeight="1">
      <c r="AH902" s="91"/>
      <c r="AI902" s="91"/>
      <c r="AJ902" s="91"/>
    </row>
    <row r="903" ht="15.75" customHeight="1">
      <c r="AH903" s="91"/>
      <c r="AI903" s="91"/>
      <c r="AJ903" s="91"/>
    </row>
    <row r="904" ht="15.75" customHeight="1">
      <c r="AH904" s="91"/>
      <c r="AI904" s="91"/>
      <c r="AJ904" s="91"/>
    </row>
    <row r="905" ht="15.75" customHeight="1">
      <c r="AH905" s="91"/>
      <c r="AI905" s="91"/>
      <c r="AJ905" s="91"/>
    </row>
    <row r="906" ht="15.75" customHeight="1">
      <c r="AH906" s="91"/>
      <c r="AI906" s="91"/>
      <c r="AJ906" s="91"/>
    </row>
    <row r="907" ht="15.75" customHeight="1">
      <c r="AH907" s="91"/>
      <c r="AI907" s="91"/>
      <c r="AJ907" s="91"/>
    </row>
    <row r="908" ht="15.75" customHeight="1">
      <c r="AH908" s="91"/>
      <c r="AI908" s="91"/>
      <c r="AJ908" s="91"/>
    </row>
    <row r="909" ht="15.75" customHeight="1">
      <c r="AH909" s="91"/>
      <c r="AI909" s="91"/>
      <c r="AJ909" s="91"/>
    </row>
    <row r="910" ht="15.75" customHeight="1">
      <c r="AH910" s="91"/>
      <c r="AI910" s="91"/>
      <c r="AJ910" s="91"/>
    </row>
    <row r="911" ht="15.75" customHeight="1">
      <c r="AH911" s="91"/>
      <c r="AI911" s="91"/>
      <c r="AJ911" s="91"/>
    </row>
    <row r="912" ht="15.75" customHeight="1">
      <c r="AH912" s="91"/>
      <c r="AI912" s="91"/>
      <c r="AJ912" s="91"/>
    </row>
    <row r="913" ht="15.75" customHeight="1">
      <c r="AH913" s="91"/>
      <c r="AI913" s="91"/>
      <c r="AJ913" s="91"/>
    </row>
    <row r="914" ht="15.75" customHeight="1">
      <c r="AH914" s="91"/>
      <c r="AI914" s="91"/>
      <c r="AJ914" s="91"/>
    </row>
    <row r="915" ht="15.75" customHeight="1">
      <c r="AH915" s="91"/>
      <c r="AI915" s="91"/>
      <c r="AJ915" s="91"/>
    </row>
    <row r="916" ht="15.75" customHeight="1">
      <c r="AH916" s="91"/>
      <c r="AI916" s="91"/>
      <c r="AJ916" s="91"/>
    </row>
    <row r="917" ht="15.75" customHeight="1">
      <c r="AH917" s="91"/>
      <c r="AI917" s="91"/>
      <c r="AJ917" s="91"/>
    </row>
    <row r="918" ht="15.75" customHeight="1">
      <c r="AH918" s="91"/>
      <c r="AI918" s="91"/>
      <c r="AJ918" s="91"/>
    </row>
    <row r="919" ht="15.75" customHeight="1">
      <c r="AH919" s="91"/>
      <c r="AI919" s="91"/>
      <c r="AJ919" s="91"/>
    </row>
    <row r="920" ht="15.75" customHeight="1">
      <c r="AH920" s="91"/>
      <c r="AI920" s="91"/>
      <c r="AJ920" s="91"/>
    </row>
    <row r="921" ht="15.75" customHeight="1">
      <c r="AH921" s="91"/>
      <c r="AI921" s="91"/>
      <c r="AJ921" s="91"/>
    </row>
    <row r="922" ht="15.75" customHeight="1">
      <c r="AH922" s="91"/>
      <c r="AI922" s="91"/>
      <c r="AJ922" s="91"/>
    </row>
    <row r="923" ht="15.75" customHeight="1">
      <c r="AH923" s="91"/>
      <c r="AI923" s="91"/>
      <c r="AJ923" s="91"/>
    </row>
    <row r="924" ht="15.75" customHeight="1">
      <c r="AH924" s="91"/>
      <c r="AI924" s="91"/>
      <c r="AJ924" s="91"/>
    </row>
    <row r="925" ht="15.75" customHeight="1">
      <c r="AH925" s="91"/>
      <c r="AI925" s="91"/>
      <c r="AJ925" s="91"/>
    </row>
    <row r="926" ht="15.75" customHeight="1">
      <c r="AH926" s="91"/>
      <c r="AI926" s="91"/>
      <c r="AJ926" s="91"/>
    </row>
    <row r="927" ht="15.75" customHeight="1">
      <c r="AH927" s="91"/>
      <c r="AI927" s="91"/>
      <c r="AJ927" s="91"/>
    </row>
    <row r="928" ht="15.75" customHeight="1">
      <c r="AH928" s="91"/>
      <c r="AI928" s="91"/>
      <c r="AJ928" s="91"/>
    </row>
    <row r="929" ht="15.75" customHeight="1">
      <c r="AH929" s="91"/>
      <c r="AI929" s="91"/>
      <c r="AJ929" s="91"/>
    </row>
    <row r="930" ht="15.75" customHeight="1">
      <c r="AH930" s="91"/>
      <c r="AI930" s="91"/>
      <c r="AJ930" s="91"/>
    </row>
    <row r="931" ht="15.75" customHeight="1">
      <c r="AH931" s="91"/>
      <c r="AI931" s="91"/>
      <c r="AJ931" s="91"/>
    </row>
    <row r="932" ht="15.75" customHeight="1">
      <c r="AH932" s="91"/>
      <c r="AI932" s="91"/>
      <c r="AJ932" s="91"/>
    </row>
    <row r="933" ht="15.75" customHeight="1">
      <c r="AH933" s="91"/>
      <c r="AI933" s="91"/>
      <c r="AJ933" s="91"/>
    </row>
    <row r="934" ht="15.75" customHeight="1">
      <c r="AH934" s="91"/>
      <c r="AI934" s="91"/>
      <c r="AJ934" s="91"/>
    </row>
    <row r="935" ht="15.75" customHeight="1">
      <c r="AH935" s="91"/>
      <c r="AI935" s="91"/>
      <c r="AJ935" s="91"/>
    </row>
    <row r="936" ht="15.75" customHeight="1">
      <c r="AH936" s="91"/>
      <c r="AI936" s="91"/>
      <c r="AJ936" s="91"/>
    </row>
    <row r="937" ht="15.75" customHeight="1">
      <c r="AH937" s="91"/>
      <c r="AI937" s="91"/>
      <c r="AJ937" s="91"/>
    </row>
    <row r="938" ht="15.75" customHeight="1">
      <c r="AH938" s="91"/>
      <c r="AI938" s="91"/>
      <c r="AJ938" s="91"/>
    </row>
    <row r="939" ht="15.75" customHeight="1">
      <c r="AH939" s="91"/>
      <c r="AI939" s="91"/>
      <c r="AJ939" s="91"/>
    </row>
    <row r="940" ht="15.75" customHeight="1">
      <c r="AH940" s="91"/>
      <c r="AI940" s="91"/>
      <c r="AJ940" s="91"/>
    </row>
    <row r="941" ht="15.75" customHeight="1">
      <c r="AH941" s="91"/>
      <c r="AI941" s="91"/>
      <c r="AJ941" s="91"/>
    </row>
    <row r="942" ht="15.75" customHeight="1">
      <c r="AH942" s="91"/>
      <c r="AI942" s="91"/>
      <c r="AJ942" s="91"/>
    </row>
    <row r="943" ht="15.75" customHeight="1">
      <c r="AH943" s="91"/>
      <c r="AI943" s="91"/>
      <c r="AJ943" s="91"/>
    </row>
    <row r="944" ht="15.75" customHeight="1">
      <c r="AH944" s="91"/>
      <c r="AI944" s="91"/>
      <c r="AJ944" s="91"/>
    </row>
    <row r="945" ht="15.75" customHeight="1">
      <c r="AH945" s="91"/>
      <c r="AI945" s="91"/>
      <c r="AJ945" s="91"/>
    </row>
    <row r="946" ht="15.75" customHeight="1">
      <c r="AH946" s="91"/>
      <c r="AI946" s="91"/>
      <c r="AJ946" s="91"/>
    </row>
    <row r="947" ht="15.75" customHeight="1">
      <c r="AH947" s="91"/>
      <c r="AI947" s="91"/>
      <c r="AJ947" s="91"/>
    </row>
    <row r="948" ht="15.75" customHeight="1">
      <c r="AH948" s="91"/>
      <c r="AI948" s="91"/>
      <c r="AJ948" s="91"/>
    </row>
    <row r="949" ht="15.75" customHeight="1">
      <c r="AH949" s="91"/>
      <c r="AI949" s="91"/>
      <c r="AJ949" s="91"/>
    </row>
    <row r="950" ht="15.75" customHeight="1">
      <c r="AH950" s="91"/>
      <c r="AI950" s="91"/>
      <c r="AJ950" s="91"/>
    </row>
    <row r="951" ht="15.75" customHeight="1">
      <c r="AH951" s="91"/>
      <c r="AI951" s="91"/>
      <c r="AJ951" s="91"/>
    </row>
    <row r="952" ht="15.75" customHeight="1">
      <c r="AH952" s="91"/>
      <c r="AI952" s="91"/>
      <c r="AJ952" s="91"/>
    </row>
    <row r="953" ht="15.75" customHeight="1">
      <c r="AH953" s="91"/>
      <c r="AI953" s="91"/>
      <c r="AJ953" s="91"/>
    </row>
    <row r="954" ht="15.75" customHeight="1">
      <c r="AH954" s="91"/>
      <c r="AI954" s="91"/>
      <c r="AJ954" s="91"/>
    </row>
    <row r="955" ht="15.75" customHeight="1">
      <c r="AH955" s="91"/>
      <c r="AI955" s="91"/>
      <c r="AJ955" s="91"/>
    </row>
    <row r="956" ht="15.75" customHeight="1">
      <c r="AH956" s="91"/>
      <c r="AI956" s="91"/>
      <c r="AJ956" s="91"/>
    </row>
    <row r="957" ht="15.75" customHeight="1">
      <c r="AH957" s="91"/>
      <c r="AI957" s="91"/>
      <c r="AJ957" s="91"/>
    </row>
    <row r="958" ht="15.75" customHeight="1">
      <c r="AH958" s="91"/>
      <c r="AI958" s="91"/>
      <c r="AJ958" s="91"/>
    </row>
    <row r="959" ht="15.75" customHeight="1">
      <c r="AH959" s="91"/>
      <c r="AI959" s="91"/>
      <c r="AJ959" s="91"/>
    </row>
    <row r="960" ht="15.75" customHeight="1">
      <c r="AH960" s="91"/>
      <c r="AI960" s="91"/>
      <c r="AJ960" s="91"/>
    </row>
    <row r="961" ht="15.75" customHeight="1">
      <c r="AH961" s="91"/>
      <c r="AI961" s="91"/>
      <c r="AJ961" s="91"/>
    </row>
    <row r="962" ht="15.75" customHeight="1">
      <c r="AH962" s="91"/>
      <c r="AI962" s="91"/>
      <c r="AJ962" s="91"/>
    </row>
    <row r="963" ht="15.75" customHeight="1">
      <c r="AH963" s="91"/>
      <c r="AI963" s="91"/>
      <c r="AJ963" s="91"/>
    </row>
    <row r="964" ht="15.75" customHeight="1">
      <c r="AH964" s="91"/>
      <c r="AI964" s="91"/>
      <c r="AJ964" s="91"/>
    </row>
    <row r="965" ht="15.75" customHeight="1">
      <c r="AH965" s="91"/>
      <c r="AI965" s="91"/>
      <c r="AJ965" s="91"/>
    </row>
    <row r="966" ht="15.75" customHeight="1">
      <c r="AH966" s="91"/>
      <c r="AI966" s="91"/>
      <c r="AJ966" s="91"/>
    </row>
    <row r="967" ht="15.75" customHeight="1">
      <c r="AH967" s="91"/>
      <c r="AI967" s="91"/>
      <c r="AJ967" s="91"/>
    </row>
    <row r="968" ht="15.75" customHeight="1">
      <c r="AH968" s="91"/>
      <c r="AI968" s="91"/>
      <c r="AJ968" s="91"/>
    </row>
    <row r="969" ht="15.75" customHeight="1">
      <c r="AH969" s="91"/>
      <c r="AI969" s="91"/>
      <c r="AJ969" s="91"/>
    </row>
    <row r="970" ht="15.75" customHeight="1">
      <c r="AH970" s="91"/>
      <c r="AI970" s="91"/>
      <c r="AJ970" s="91"/>
    </row>
    <row r="971" ht="15.75" customHeight="1">
      <c r="AH971" s="91"/>
      <c r="AI971" s="91"/>
      <c r="AJ971" s="91"/>
    </row>
    <row r="972" ht="15.75" customHeight="1">
      <c r="AH972" s="91"/>
      <c r="AI972" s="91"/>
      <c r="AJ972" s="91"/>
    </row>
    <row r="973" ht="15.75" customHeight="1">
      <c r="AH973" s="91"/>
      <c r="AI973" s="91"/>
      <c r="AJ973" s="91"/>
    </row>
    <row r="974" ht="15.75" customHeight="1">
      <c r="AH974" s="91"/>
      <c r="AI974" s="91"/>
      <c r="AJ974" s="91"/>
    </row>
    <row r="975" ht="15.75" customHeight="1">
      <c r="AH975" s="91"/>
      <c r="AI975" s="91"/>
      <c r="AJ975" s="91"/>
    </row>
    <row r="976" ht="15.75" customHeight="1">
      <c r="AH976" s="91"/>
      <c r="AI976" s="91"/>
      <c r="AJ976" s="91"/>
    </row>
    <row r="977" ht="15.75" customHeight="1">
      <c r="AH977" s="91"/>
      <c r="AI977" s="91"/>
      <c r="AJ977" s="91"/>
    </row>
    <row r="978" ht="15.75" customHeight="1">
      <c r="AH978" s="91"/>
      <c r="AI978" s="91"/>
      <c r="AJ978" s="91"/>
    </row>
    <row r="979" ht="15.75" customHeight="1">
      <c r="AH979" s="91"/>
      <c r="AI979" s="91"/>
      <c r="AJ979" s="91"/>
    </row>
    <row r="980" ht="15.75" customHeight="1">
      <c r="AH980" s="91"/>
      <c r="AI980" s="91"/>
      <c r="AJ980" s="91"/>
    </row>
    <row r="981" ht="15.75" customHeight="1">
      <c r="AH981" s="91"/>
      <c r="AI981" s="91"/>
      <c r="AJ981" s="91"/>
    </row>
    <row r="982" ht="15.75" customHeight="1">
      <c r="AH982" s="91"/>
      <c r="AI982" s="91"/>
      <c r="AJ982" s="91"/>
    </row>
    <row r="983" ht="15.75" customHeight="1">
      <c r="AH983" s="91"/>
      <c r="AI983" s="91"/>
      <c r="AJ983" s="91"/>
    </row>
    <row r="984" ht="15.75" customHeight="1">
      <c r="AH984" s="91"/>
      <c r="AI984" s="91"/>
      <c r="AJ984" s="91"/>
    </row>
    <row r="985" ht="15.75" customHeight="1">
      <c r="AH985" s="91"/>
      <c r="AI985" s="91"/>
      <c r="AJ985" s="91"/>
    </row>
    <row r="986" ht="15.75" customHeight="1">
      <c r="AH986" s="91"/>
      <c r="AI986" s="91"/>
      <c r="AJ986" s="91"/>
    </row>
    <row r="987" ht="15.75" customHeight="1">
      <c r="AH987" s="91"/>
      <c r="AI987" s="91"/>
      <c r="AJ987" s="91"/>
    </row>
    <row r="988" ht="15.75" customHeight="1">
      <c r="AH988" s="91"/>
      <c r="AI988" s="91"/>
      <c r="AJ988" s="91"/>
    </row>
    <row r="989" ht="15.75" customHeight="1">
      <c r="AH989" s="91"/>
      <c r="AI989" s="91"/>
      <c r="AJ989" s="91"/>
    </row>
    <row r="990" ht="15.75" customHeight="1">
      <c r="AH990" s="91"/>
      <c r="AI990" s="91"/>
      <c r="AJ990" s="91"/>
    </row>
    <row r="991" ht="15.75" customHeight="1">
      <c r="AH991" s="91"/>
      <c r="AI991" s="91"/>
      <c r="AJ991" s="91"/>
    </row>
    <row r="992" ht="15.75" customHeight="1">
      <c r="AH992" s="91"/>
      <c r="AI992" s="91"/>
      <c r="AJ992" s="91"/>
    </row>
    <row r="993" ht="15.75" customHeight="1">
      <c r="AH993" s="91"/>
      <c r="AI993" s="91"/>
      <c r="AJ993" s="91"/>
    </row>
    <row r="994" ht="15.75" customHeight="1">
      <c r="AH994" s="91"/>
      <c r="AI994" s="91"/>
      <c r="AJ994" s="91"/>
    </row>
    <row r="995" ht="15.75" customHeight="1">
      <c r="AH995" s="91"/>
      <c r="AI995" s="91"/>
      <c r="AJ995" s="91"/>
    </row>
    <row r="996" ht="15.75" customHeight="1">
      <c r="AH996" s="91"/>
      <c r="AI996" s="91"/>
      <c r="AJ996" s="91"/>
    </row>
    <row r="997" ht="15.75" customHeight="1">
      <c r="AH997" s="91"/>
      <c r="AI997" s="91"/>
      <c r="AJ997" s="91"/>
    </row>
    <row r="998" ht="15.75" customHeight="1">
      <c r="AH998" s="91"/>
      <c r="AI998" s="91"/>
      <c r="AJ998" s="91"/>
    </row>
    <row r="999" ht="15.75" customHeight="1">
      <c r="AH999" s="91"/>
      <c r="AI999" s="91"/>
      <c r="AJ999" s="91"/>
    </row>
    <row r="1000" ht="15.75" customHeight="1">
      <c r="AH1000" s="91"/>
      <c r="AI1000" s="91"/>
      <c r="AJ1000" s="91"/>
    </row>
  </sheetData>
  <autoFilter ref="$B$1:$AG$28"/>
  <conditionalFormatting sqref="L2:L34">
    <cfRule type="containsText" dxfId="0" priority="1" operator="containsText" text="N/A">
      <formula>NOT(ISERROR(SEARCH(("N/A"),(L2))))</formula>
    </cfRule>
  </conditionalFormatting>
  <conditionalFormatting sqref="L2:L34">
    <cfRule type="containsText" dxfId="1" priority="2" operator="containsText" text="No">
      <formula>NOT(ISERROR(SEARCH(("No"),(L2))))</formula>
    </cfRule>
  </conditionalFormatting>
  <conditionalFormatting sqref="L2:L34">
    <cfRule type="containsText" dxfId="2" priority="3" operator="containsText" text="Yes">
      <formula>NOT(ISERROR(SEARCH(("Yes"),(L2))))</formula>
    </cfRule>
  </conditionalFormatting>
  <conditionalFormatting sqref="R2:R34">
    <cfRule type="containsText" dxfId="0" priority="4" operator="containsText" text="N/A">
      <formula>NOT(ISERROR(SEARCH(("N/A"),(R2))))</formula>
    </cfRule>
  </conditionalFormatting>
  <conditionalFormatting sqref="R2:R34">
    <cfRule type="containsText" dxfId="1" priority="5" operator="containsText" text="No">
      <formula>NOT(ISERROR(SEARCH(("No"),(R2))))</formula>
    </cfRule>
  </conditionalFormatting>
  <conditionalFormatting sqref="R2:R34">
    <cfRule type="containsText" dxfId="2" priority="6" operator="containsText" text="Yes">
      <formula>NOT(ISERROR(SEARCH(("Yes"),(R2))))</formula>
    </cfRule>
  </conditionalFormatting>
  <conditionalFormatting sqref="R7:R9 R11 R13:R15 R18 R21 R23:R27 T7:T9 T11 T13:T15 T18 T21 T23:T27">
    <cfRule type="containsText" dxfId="2" priority="7" operator="containsText" text="Yes">
      <formula>NOT(ISERROR(SEARCH(("Yes"),(R7))))</formula>
    </cfRule>
  </conditionalFormatting>
  <conditionalFormatting sqref="R7:R9 R11 R13:R15 R18 R21 R23:R27 T7:T9 T11 T13:T15 T18 T21 T23:T27">
    <cfRule type="containsText" dxfId="1" priority="8" operator="containsText" text="No">
      <formula>NOT(ISERROR(SEARCH(("No"),(R7))))</formula>
    </cfRule>
  </conditionalFormatting>
  <conditionalFormatting sqref="R7:R9 R11 R13:R15 R18 R21 R23:R27 T7:T9 T11 T13:T15 T18 T21 T23:T27">
    <cfRule type="containsText" dxfId="0" priority="9" operator="containsText" text="N/A">
      <formula>NOT(ISERROR(SEARCH(("N/A"),(R7))))</formula>
    </cfRule>
  </conditionalFormatting>
  <conditionalFormatting sqref="D2:D34">
    <cfRule type="containsText" dxfId="3" priority="10" operator="containsText" text="Five">
      <formula>NOT(ISERROR(SEARCH(("Five"),(D2))))</formula>
    </cfRule>
  </conditionalFormatting>
  <conditionalFormatting sqref="D2:D34">
    <cfRule type="containsText" dxfId="4" priority="11" operator="containsText" text="Four">
      <formula>NOT(ISERROR(SEARCH(("Four"),(D2))))</formula>
    </cfRule>
  </conditionalFormatting>
  <conditionalFormatting sqref="D2:D34">
    <cfRule type="containsText" dxfId="5" priority="12" operator="containsText" text="Three">
      <formula>NOT(ISERROR(SEARCH(("Three"),(D2))))</formula>
    </cfRule>
  </conditionalFormatting>
  <conditionalFormatting sqref="D2:D34">
    <cfRule type="containsText" dxfId="6" priority="13" operator="containsText" text="Two">
      <formula>NOT(ISERROR(SEARCH(("Two"),(D2))))</formula>
    </cfRule>
  </conditionalFormatting>
  <conditionalFormatting sqref="D2:D34">
    <cfRule type="containsText" dxfId="7" priority="14" operator="containsText" text="One">
      <formula>NOT(ISERROR(SEARCH(("One"),(D2))))</formula>
    </cfRule>
  </conditionalFormatting>
  <conditionalFormatting sqref="X2:X34">
    <cfRule type="containsText" dxfId="2" priority="15" operator="containsText" text="Not cancelled">
      <formula>NOT(ISERROR(SEARCH(("Not cancelled"),(X2))))</formula>
    </cfRule>
  </conditionalFormatting>
  <conditionalFormatting sqref="X2:X34">
    <cfRule type="containsText" dxfId="1" priority="16" operator="containsText" text="Yes &amp; charged">
      <formula>NOT(ISERROR(SEARCH(("Yes &amp; charged"),(X2))))</formula>
    </cfRule>
  </conditionalFormatting>
  <conditionalFormatting sqref="X2:X34">
    <cfRule type="containsText" dxfId="0" priority="17" operator="containsText" text="Yes &amp; no charge">
      <formula>NOT(ISERROR(SEARCH(("Yes &amp; no charge"),(X2))))</formula>
    </cfRule>
  </conditionalFormatting>
  <conditionalFormatting sqref="G33:G34">
    <cfRule type="containsText" dxfId="1" priority="18" operator="containsText" text="No">
      <formula>NOT(ISERROR(SEARCH(("No"),(G33))))</formula>
    </cfRule>
  </conditionalFormatting>
  <conditionalFormatting sqref="G33:G34">
    <cfRule type="containsText" dxfId="2" priority="19" operator="containsText" text="Yes">
      <formula>NOT(ISERROR(SEARCH(("Yes"),(G33))))</formula>
    </cfRule>
  </conditionalFormatting>
  <conditionalFormatting sqref="AA2:AA34">
    <cfRule type="containsText" dxfId="0" priority="20" operator="containsText" text="N/A">
      <formula>NOT(ISERROR(SEARCH(("N/A"),(AA2))))</formula>
    </cfRule>
  </conditionalFormatting>
  <conditionalFormatting sqref="O2:O34">
    <cfRule type="containsText" dxfId="1" priority="21" operator="containsText" text="No">
      <formula>NOT(ISERROR(SEARCH(("No"),(O2))))</formula>
    </cfRule>
  </conditionalFormatting>
  <conditionalFormatting sqref="O2:O34">
    <cfRule type="containsText" dxfId="2" priority="22" operator="containsText" text="Yes">
      <formula>NOT(ISERROR(SEARCH(("Yes"),(O2))))</formula>
    </cfRule>
  </conditionalFormatting>
  <conditionalFormatting sqref="K2:K32">
    <cfRule type="containsText" dxfId="8" priority="23" operator="containsText" text="Video">
      <formula>NOT(ISERROR(SEARCH(("Video"),(K2))))</formula>
    </cfRule>
  </conditionalFormatting>
  <conditionalFormatting sqref="K2:K32">
    <cfRule type="containsText" dxfId="9" priority="24" operator="containsText" text="Telephone">
      <formula>NOT(ISERROR(SEARCH(("Telephone"),(K2))))</formula>
    </cfRule>
  </conditionalFormatting>
  <conditionalFormatting sqref="K2:K32">
    <cfRule type="containsText" dxfId="10" priority="25" operator="containsText" text="Face to face">
      <formula>NOT(ISERROR(SEARCH(("Face to face"),(K2))))</formula>
    </cfRule>
  </conditionalFormatting>
  <conditionalFormatting sqref="K2:K32">
    <cfRule type="containsText" dxfId="0" priority="26" operator="containsText" text="N/A">
      <formula>NOT(ISERROR(SEARCH(("N/A"),(K2))))</formula>
    </cfRule>
  </conditionalFormatting>
  <conditionalFormatting sqref="Q2:Q32">
    <cfRule type="containsText" dxfId="1" priority="27" operator="containsText" text="No">
      <formula>NOT(ISERROR(SEARCH(("No"),(Q2))))</formula>
    </cfRule>
  </conditionalFormatting>
  <conditionalFormatting sqref="Q2:Q32">
    <cfRule type="containsText" dxfId="2" priority="28" operator="containsText" text="Yes">
      <formula>NOT(ISERROR(SEARCH(("Yes"),(Q2))))</formula>
    </cfRule>
  </conditionalFormatting>
  <conditionalFormatting sqref="S2:S32">
    <cfRule type="containsText" dxfId="1" priority="29" operator="containsText" text="No">
      <formula>NOT(ISERROR(SEARCH(("No"),(S2))))</formula>
    </cfRule>
  </conditionalFormatting>
  <conditionalFormatting sqref="S2:S32">
    <cfRule type="containsText" dxfId="2" priority="30" operator="containsText" text="Yes">
      <formula>NOT(ISERROR(SEARCH(("Yes"),(S2))))</formula>
    </cfRule>
  </conditionalFormatting>
  <conditionalFormatting sqref="AE2:AE32">
    <cfRule type="containsText" dxfId="0" priority="31" operator="containsText" text="N/A">
      <formula>NOT(ISERROR(SEARCH(("N/A"),(AE2))))</formula>
    </cfRule>
  </conditionalFormatting>
  <conditionalFormatting sqref="AE2:AE32">
    <cfRule type="containsText" dxfId="1" priority="32" operator="containsText" text="No">
      <formula>NOT(ISERROR(SEARCH(("No"),(AE2))))</formula>
    </cfRule>
  </conditionalFormatting>
  <conditionalFormatting sqref="AE2:AE32">
    <cfRule type="containsText" dxfId="2" priority="33" operator="containsText" text="Yes">
      <formula>NOT(ISERROR(SEARCH(("Yes"),(AE2))))</formula>
    </cfRule>
  </conditionalFormatting>
  <conditionalFormatting sqref="G2:G32 AA2:AA27 AF2:AF27">
    <cfRule type="containsText" dxfId="1" priority="34" operator="containsText" text="No">
      <formula>NOT(ISERROR(SEARCH(("No"),(G2))))</formula>
    </cfRule>
  </conditionalFormatting>
  <conditionalFormatting sqref="G2:G32 AA2:AA27 AF2:AF27">
    <cfRule type="containsText" dxfId="11" priority="35" operator="containsText" text="Yes">
      <formula>NOT(ISERROR(SEARCH(("Yes"),(G2))))</formula>
    </cfRule>
  </conditionalFormatting>
  <conditionalFormatting sqref="AA2:AA32">
    <cfRule type="containsText" dxfId="1" priority="36" operator="containsText" text="No ">
      <formula>NOT(ISERROR(SEARCH(("No "),(AA2))))</formula>
    </cfRule>
  </conditionalFormatting>
  <conditionalFormatting sqref="AA2:AA32">
    <cfRule type="containsText" dxfId="11" priority="37" operator="containsText" text="Yes">
      <formula>NOT(ISERROR(SEARCH(("Yes"),(AA2))))</formula>
    </cfRule>
  </conditionalFormatting>
  <conditionalFormatting sqref="AG2:AG32">
    <cfRule type="containsText" dxfId="1" priority="38" operator="containsText" text="No ">
      <formula>NOT(ISERROR(SEARCH(("No "),(AG2))))</formula>
    </cfRule>
  </conditionalFormatting>
  <conditionalFormatting sqref="AG2:AG32">
    <cfRule type="containsText" dxfId="11" priority="39" operator="containsText" text="Yes">
      <formula>NOT(ISERROR(SEARCH(("Yes"),(AG2))))</formula>
    </cfRule>
  </conditionalFormatting>
  <conditionalFormatting sqref="AF2:AF34">
    <cfRule type="containsText" dxfId="0" priority="40" operator="containsText" text="N/A">
      <formula>NOT(ISERROR(SEARCH(("N/A"),(AF2))))</formula>
    </cfRule>
  </conditionalFormatting>
  <conditionalFormatting sqref="AF2:AF32">
    <cfRule type="containsText" dxfId="1" priority="41" operator="containsText" text="No ">
      <formula>NOT(ISERROR(SEARCH(("No "),(AF2))))</formula>
    </cfRule>
  </conditionalFormatting>
  <conditionalFormatting sqref="AF2:AF32">
    <cfRule type="containsText" dxfId="11" priority="42" operator="containsText" text="Yes ">
      <formula>NOT(ISERROR(SEARCH(("Yes "),(AF2))))</formula>
    </cfRule>
  </conditionalFormatting>
  <conditionalFormatting sqref="AG2:AG34">
    <cfRule type="containsText" dxfId="0" priority="43" operator="containsText" text="N/A">
      <formula>NOT(ISERROR(SEARCH(("N/A"),(AG2))))</formula>
    </cfRule>
  </conditionalFormatting>
  <conditionalFormatting sqref="W2:W32">
    <cfRule type="containsText" dxfId="1" priority="44" operator="containsText" text="No">
      <formula>NOT(ISERROR(SEARCH(("No"),(W2))))</formula>
    </cfRule>
  </conditionalFormatting>
  <conditionalFormatting sqref="W2:W32">
    <cfRule type="containsText" dxfId="11" priority="45" operator="containsText" text="Yes ">
      <formula>NOT(ISERROR(SEARCH(("Yes "),(W2))))</formula>
    </cfRule>
  </conditionalFormatting>
  <conditionalFormatting sqref="W2:W34">
    <cfRule type="containsText" dxfId="0" priority="46" operator="containsText" text="N/A">
      <formula>NOT(ISERROR(SEARCH(("N/A"),(W2))))</formula>
    </cfRule>
  </conditionalFormatting>
  <conditionalFormatting sqref="R3:R5">
    <cfRule type="containsText" dxfId="2" priority="47" operator="containsText" text="Yes">
      <formula>NOT(ISERROR(SEARCH(("Yes"),(R3))))</formula>
    </cfRule>
  </conditionalFormatting>
  <conditionalFormatting sqref="R3:R5">
    <cfRule type="containsText" dxfId="1" priority="48" operator="containsText" text="No">
      <formula>NOT(ISERROR(SEARCH(("No"),(R3))))</formula>
    </cfRule>
  </conditionalFormatting>
  <conditionalFormatting sqref="R3:R5">
    <cfRule type="containsText" dxfId="0" priority="49" operator="containsText" text="N/A">
      <formula>NOT(ISERROR(SEARCH(("N/A"),(R3))))</formula>
    </cfRule>
  </conditionalFormatting>
  <conditionalFormatting sqref="T2:T34">
    <cfRule type="containsText" dxfId="0" priority="50" operator="containsText" text="N/A">
      <formula>NOT(ISERROR(SEARCH(("N/A"),(T2))))</formula>
    </cfRule>
  </conditionalFormatting>
  <conditionalFormatting sqref="T2:T34">
    <cfRule type="containsText" dxfId="1" priority="51" operator="containsText" text="No">
      <formula>NOT(ISERROR(SEARCH(("No"),(T2))))</formula>
    </cfRule>
  </conditionalFormatting>
  <conditionalFormatting sqref="T2:T34">
    <cfRule type="containsText" dxfId="2" priority="52" operator="containsText" text="Yes">
      <formula>NOT(ISERROR(SEARCH(("Yes"),(T2))))</formula>
    </cfRule>
  </conditionalFormatting>
  <conditionalFormatting sqref="T3:T22">
    <cfRule type="containsText" dxfId="2" priority="53" operator="containsText" text="Yes">
      <formula>NOT(ISERROR(SEARCH(("Yes"),(T3))))</formula>
    </cfRule>
  </conditionalFormatting>
  <conditionalFormatting sqref="T3:T22">
    <cfRule type="containsText" dxfId="1" priority="54" operator="containsText" text="No">
      <formula>NOT(ISERROR(SEARCH(("No"),(T3))))</formula>
    </cfRule>
  </conditionalFormatting>
  <conditionalFormatting sqref="T3:T22">
    <cfRule type="containsText" dxfId="0" priority="55" operator="containsText" text="N/A">
      <formula>NOT(ISERROR(SEARCH(("N/A"),(T3))))</formula>
    </cfRule>
  </conditionalFormatting>
  <conditionalFormatting sqref="P2:P34">
    <cfRule type="containsText" dxfId="0" priority="56" operator="containsText" text="N/A">
      <formula>NOT(ISERROR(SEARCH(("N/A"),(P2))))</formula>
    </cfRule>
  </conditionalFormatting>
  <conditionalFormatting sqref="P2:P34">
    <cfRule type="containsText" dxfId="1" priority="57" operator="containsText" text="No">
      <formula>NOT(ISERROR(SEARCH(("No"),(P2))))</formula>
    </cfRule>
  </conditionalFormatting>
  <conditionalFormatting sqref="P2:P34">
    <cfRule type="containsText" dxfId="2" priority="58" operator="containsText" text="Yes">
      <formula>NOT(ISERROR(SEARCH(("Yes"),(P2))))</formula>
    </cfRule>
  </conditionalFormatting>
  <conditionalFormatting sqref="P7:P9 P11 P13:P15 P18 P21 P23:P27">
    <cfRule type="containsText" dxfId="2" priority="59" operator="containsText" text="Yes">
      <formula>NOT(ISERROR(SEARCH(("Yes"),(P7))))</formula>
    </cfRule>
  </conditionalFormatting>
  <conditionalFormatting sqref="P7:P9 P11 P13:P15 P18 P21 P23:P27">
    <cfRule type="containsText" dxfId="1" priority="60" operator="containsText" text="No">
      <formula>NOT(ISERROR(SEARCH(("No"),(P7))))</formula>
    </cfRule>
  </conditionalFormatting>
  <conditionalFormatting sqref="P7:P9 P11 P13:P15 P18 P21 P23:P27">
    <cfRule type="containsText" dxfId="0" priority="61" operator="containsText" text="N/A">
      <formula>NOT(ISERROR(SEARCH(("N/A"),(P7))))</formula>
    </cfRule>
  </conditionalFormatting>
  <conditionalFormatting sqref="P3:P5">
    <cfRule type="containsText" dxfId="2" priority="62" operator="containsText" text="Yes">
      <formula>NOT(ISERROR(SEARCH(("Yes"),(P3))))</formula>
    </cfRule>
  </conditionalFormatting>
  <conditionalFormatting sqref="P3:P5">
    <cfRule type="containsText" dxfId="1" priority="63" operator="containsText" text="No">
      <formula>NOT(ISERROR(SEARCH(("No"),(P3))))</formula>
    </cfRule>
  </conditionalFormatting>
  <conditionalFormatting sqref="P3:P5">
    <cfRule type="containsText" dxfId="0" priority="64" operator="containsText" text="N/A">
      <formula>NOT(ISERROR(SEARCH(("N/A"),(P3))))</formula>
    </cfRule>
  </conditionalFormatting>
  <dataValidations>
    <dataValidation type="list" allowBlank="1" showErrorMessage="1" sqref="K2:K34">
      <formula1>'Drop down lists'!$A$1:$A$5</formula1>
    </dataValidation>
    <dataValidation type="list" allowBlank="1" showErrorMessage="1" sqref="AG2:AG27 W2:W32 AF28:AG32">
      <formula1>'Drop down lists'!$F$2:$F$12</formula1>
    </dataValidation>
    <dataValidation type="list" allowBlank="1" showErrorMessage="1" sqref="AA28:AA32">
      <formula1>'Drop down lists'!$F$4:$F$12</formula1>
    </dataValidation>
    <dataValidation type="list" allowBlank="1" showErrorMessage="1" sqref="D2:D34">
      <formula1>'Drop down lists'!$D$2:$D$6</formula1>
    </dataValidation>
    <dataValidation type="list" allowBlank="1" showErrorMessage="1" sqref="O2:O27 Q2:Q27 S2:S27 O28:T32 G33:G34 O33:O34">
      <formula1>'Drop down lists'!$C$2:$C$3</formula1>
    </dataValidation>
    <dataValidation type="list" allowBlank="1" showErrorMessage="1" sqref="P2:P27 R2:R27 T2:T27 AE2:AE32 L33:L34 P33:P34 R33:R34 T33:T34 W33:W34 AA33:AA34 AF33:AG34">
      <formula1>'Drop down lists'!$C$2:$C$4</formula1>
    </dataValidation>
    <dataValidation type="list" allowBlank="1" showErrorMessage="1" sqref="X2:X34">
      <formula1>'Drop down lists'!$E$2:$E$4</formula1>
    </dataValidation>
    <dataValidation type="list" allowBlank="1" showErrorMessage="1" sqref="AA2:AA27 AF2:AF27 G2:G32">
      <formula1>'Drop down lists'!$F$2:$F$11</formula1>
    </dataValidation>
    <dataValidation type="list" allowBlank="1" showErrorMessage="1" sqref="L2:L32">
      <formula1>'Drop down lists'!$B$2:$B$8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9.25"/>
    <col customWidth="1" min="2" max="2" width="12.13"/>
    <col customWidth="1" min="3" max="3" width="11.25"/>
    <col customWidth="1" min="4" max="5" width="12.0"/>
    <col customWidth="1" min="6" max="6" width="11.5"/>
    <col customWidth="1" min="7" max="7" width="12.38"/>
    <col customWidth="1" min="8" max="8" width="12.63"/>
    <col customWidth="1" min="9" max="23" width="7.63"/>
  </cols>
  <sheetData>
    <row r="1">
      <c r="A1" s="92" t="s">
        <v>36</v>
      </c>
      <c r="B1" s="93"/>
      <c r="C1" s="94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</row>
    <row r="2">
      <c r="A2" s="82"/>
      <c r="B2" s="93"/>
      <c r="C2" s="94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</row>
    <row r="3">
      <c r="A3" s="95"/>
      <c r="B3" s="96" t="s">
        <v>37</v>
      </c>
      <c r="C3" s="97" t="s">
        <v>38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</row>
    <row r="4">
      <c r="A4" s="98" t="s">
        <v>39</v>
      </c>
      <c r="B4" s="99"/>
      <c r="C4" s="100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</row>
    <row r="5">
      <c r="A5" s="101" t="s">
        <v>40</v>
      </c>
      <c r="B5" s="102">
        <f>COUNTIF('Monthly Booking Log'!O2:O32,"Yes")</f>
        <v>0</v>
      </c>
      <c r="C5" s="103" t="str">
        <f>B5/B46</f>
        <v>#DIV/0!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</row>
    <row r="6">
      <c r="A6" s="104" t="s">
        <v>41</v>
      </c>
      <c r="B6" s="105">
        <f>COUNTIF('Monthly Booking Log'!P2:P27,"Yes")</f>
        <v>0</v>
      </c>
      <c r="C6" s="106" t="str">
        <f>B6/B5</f>
        <v>#DIV/0!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</row>
    <row r="7">
      <c r="A7" s="101" t="s">
        <v>42</v>
      </c>
      <c r="B7" s="102">
        <f>COUNTIF('Monthly Booking Log'!Q2:Q32,"Yes")</f>
        <v>0</v>
      </c>
      <c r="C7" s="103" t="str">
        <f>B7/B46</f>
        <v>#DIV/0!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</row>
    <row r="8">
      <c r="A8" s="104" t="s">
        <v>41</v>
      </c>
      <c r="B8" s="105">
        <f>COUNTIF('Monthly Booking Log'!R2:R32,"Yes")</f>
        <v>0</v>
      </c>
      <c r="C8" s="106" t="str">
        <f>B8/B7</f>
        <v>#DIV/0!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</row>
    <row r="9">
      <c r="A9" s="101" t="s">
        <v>43</v>
      </c>
      <c r="B9" s="102">
        <f>COUNTIF('Monthly Booking Log'!S2:S32,"Yes")</f>
        <v>0</v>
      </c>
      <c r="C9" s="103" t="str">
        <f>B9/B46</f>
        <v>#DIV/0!</v>
      </c>
      <c r="D9" s="53"/>
      <c r="E9" s="53"/>
      <c r="F9" s="107"/>
      <c r="G9" s="107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</row>
    <row r="10">
      <c r="A10" s="104" t="s">
        <v>41</v>
      </c>
      <c r="B10" s="105">
        <f>COUNTIF('Monthly Booking Log'!T2:T27,"Yes")</f>
        <v>0</v>
      </c>
      <c r="C10" s="106" t="str">
        <f>B10/B9</f>
        <v>#DIV/0!</v>
      </c>
      <c r="D10" s="53"/>
      <c r="E10" s="53"/>
      <c r="F10" s="107"/>
      <c r="G10" s="107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</row>
    <row r="11">
      <c r="A11" s="108" t="s">
        <v>44</v>
      </c>
      <c r="B11" s="109">
        <f t="shared" ref="B11:B12" si="1">SUM(B5,B7,B9)</f>
        <v>0</v>
      </c>
      <c r="C11" s="110" t="s">
        <v>45</v>
      </c>
      <c r="D11" s="53"/>
      <c r="E11" s="53"/>
      <c r="F11" s="107"/>
      <c r="G11" s="107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</row>
    <row r="12">
      <c r="A12" s="111" t="s">
        <v>41</v>
      </c>
      <c r="B12" s="112">
        <f t="shared" si="1"/>
        <v>0</v>
      </c>
      <c r="C12" s="113" t="str">
        <f>B12/B11</f>
        <v>#DIV/0!</v>
      </c>
      <c r="D12" s="53"/>
      <c r="E12" s="53"/>
      <c r="F12" s="114"/>
      <c r="G12" s="107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</row>
    <row r="13">
      <c r="A13" s="115" t="s">
        <v>46</v>
      </c>
      <c r="B13" s="116"/>
      <c r="C13" s="117"/>
      <c r="D13" s="53"/>
      <c r="E13" s="53"/>
      <c r="F13" s="53"/>
      <c r="G13" s="90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</row>
    <row r="14">
      <c r="A14" s="118" t="s">
        <v>47</v>
      </c>
      <c r="B14" s="119">
        <f>COUNTIF('Monthly Booking Log'!D2:D32,"One")</f>
        <v>0</v>
      </c>
      <c r="C14" s="120" t="str">
        <f>B14/B46</f>
        <v>#DIV/0!</v>
      </c>
      <c r="D14" s="121"/>
      <c r="E14" s="121"/>
      <c r="F14" s="53"/>
      <c r="G14" s="53"/>
      <c r="H14" s="121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</row>
    <row r="15">
      <c r="A15" s="122" t="s">
        <v>48</v>
      </c>
      <c r="B15" s="123">
        <f>COUNTIF('Monthly Booking Log'!W2:W32,"Yes Level 1")</f>
        <v>0</v>
      </c>
      <c r="C15" s="124" t="str">
        <f>B15/B14</f>
        <v>#DIV/0!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</row>
    <row r="16">
      <c r="A16" s="122" t="s">
        <v>49</v>
      </c>
      <c r="B16" s="123">
        <f>COUNTIF('Monthly Booking Log'!G2:G32,"Yes Level 1")</f>
        <v>0</v>
      </c>
      <c r="C16" s="124" t="str">
        <f>B16/B14</f>
        <v>#DIV/0!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</row>
    <row r="17">
      <c r="A17" s="122" t="s">
        <v>50</v>
      </c>
      <c r="B17" s="123">
        <f>COUNTIF('Monthly Booking Log'!AF2:AF32,"Yes Level 1")</f>
        <v>0</v>
      </c>
      <c r="C17" s="124" t="str">
        <f>B17/B14</f>
        <v>#DIV/0!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</row>
    <row r="18">
      <c r="A18" s="125" t="s">
        <v>51</v>
      </c>
      <c r="B18" s="126">
        <f>COUNTIF('Monthly Booking Log'!AG2:AG32,"Yes Level 1")</f>
        <v>0</v>
      </c>
      <c r="C18" s="127" t="str">
        <f>B18/B14</f>
        <v>#DIV/0!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</row>
    <row r="19">
      <c r="A19" s="128" t="s">
        <v>52</v>
      </c>
      <c r="B19" s="129">
        <f>COUNTIF('Monthly Booking Log'!D2:D32,"Two")</f>
        <v>0</v>
      </c>
      <c r="C19" s="130" t="str">
        <f>B19/B46</f>
        <v>#DIV/0!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</row>
    <row r="20">
      <c r="A20" s="122" t="s">
        <v>53</v>
      </c>
      <c r="B20" s="123">
        <f>COUNTIF('Monthly Booking Log'!AA2:AA32, "Yes Level 2")</f>
        <v>0</v>
      </c>
      <c r="C20" s="124" t="str">
        <f>B20/B19</f>
        <v>#DIV/0!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</row>
    <row r="21" ht="15.75" customHeight="1">
      <c r="A21" s="122" t="s">
        <v>48</v>
      </c>
      <c r="B21" s="123">
        <f>COUNTIF('Monthly Booking Log'!W2:W32, "Yes Level 2")</f>
        <v>0</v>
      </c>
      <c r="C21" s="124" t="str">
        <f>B21/B19</f>
        <v>#DIV/0!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</row>
    <row r="22" ht="15.75" customHeight="1">
      <c r="A22" s="122" t="s">
        <v>54</v>
      </c>
      <c r="B22" s="123">
        <f>COUNTIF('Monthly Booking Log'!G2:G32, "Yes Level 2")</f>
        <v>0</v>
      </c>
      <c r="C22" s="124" t="str">
        <f>B22/B19</f>
        <v>#DIV/0!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</row>
    <row r="23" ht="15.75" customHeight="1">
      <c r="A23" s="131" t="s">
        <v>55</v>
      </c>
      <c r="B23" s="132">
        <f>COUNTIF('Monthly Booking Log'!AF2:AF32,"Yes Level 2")+COUNTIF('Monthly Booking Log'!AG2:AG32,"Yes Level 2")</f>
        <v>0</v>
      </c>
      <c r="C23" s="127" t="str">
        <f>B23/B19</f>
        <v>#DIV/0!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</row>
    <row r="24" ht="15.75" customHeight="1">
      <c r="A24" s="128" t="s">
        <v>56</v>
      </c>
      <c r="B24" s="129">
        <f>COUNTIF('Monthly Booking Log'!D2:D32,"Three")</f>
        <v>0</v>
      </c>
      <c r="C24" s="130" t="str">
        <f>B24/B46</f>
        <v>#DIV/0!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</row>
    <row r="25" ht="15.75" customHeight="1">
      <c r="A25" s="122" t="s">
        <v>57</v>
      </c>
      <c r="B25" s="123">
        <f>COUNTIF('Monthly Booking Log'!AA2:AA32,"Yes Level 3")</f>
        <v>0</v>
      </c>
      <c r="C25" s="124" t="str">
        <f>B25/B24</f>
        <v>#DIV/0!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</row>
    <row r="26" ht="15.75" customHeight="1">
      <c r="A26" s="122" t="s">
        <v>48</v>
      </c>
      <c r="B26" s="123">
        <f>COUNTIF('Monthly Booking Log'!W2:W32,"Yes Level 3")</f>
        <v>0</v>
      </c>
      <c r="C26" s="124" t="str">
        <f>B26/B24</f>
        <v>#DIV/0!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</row>
    <row r="27" ht="15.75" customHeight="1">
      <c r="A27" s="122" t="s">
        <v>58</v>
      </c>
      <c r="B27" s="123">
        <f>COUNTIF('Monthly Booking Log'!G2:G32,"Yes Level 3")</f>
        <v>0</v>
      </c>
      <c r="C27" s="124" t="str">
        <f>B27/B24</f>
        <v>#DIV/0!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</row>
    <row r="28" ht="15.75" customHeight="1">
      <c r="A28" s="131" t="s">
        <v>55</v>
      </c>
      <c r="B28" s="132">
        <f>COUNTIF('Monthly Booking Log'!AF2:AF32,"Yes Level 3")+COUNTIF('Monthly Booking Log'!AG2:AG32,"Yes Level 3")</f>
        <v>0</v>
      </c>
      <c r="C28" s="127" t="str">
        <f>B28/B24</f>
        <v>#DIV/0!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</row>
    <row r="29" ht="15.75" customHeight="1">
      <c r="A29" s="128" t="s">
        <v>59</v>
      </c>
      <c r="B29" s="129">
        <f>COUNTIF('Monthly Booking Log'!D2:D32,"Four")</f>
        <v>0</v>
      </c>
      <c r="C29" s="130" t="str">
        <f>B29/B46</f>
        <v>#DIV/0!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</row>
    <row r="30" ht="15.75" customHeight="1">
      <c r="A30" s="122" t="s">
        <v>60</v>
      </c>
      <c r="B30" s="123">
        <f>COUNTIF('Monthly Booking Log'!AA2:AA32,"Yes Level 4")</f>
        <v>0</v>
      </c>
      <c r="C30" s="124" t="str">
        <f>B30/B29</f>
        <v>#DIV/0!</v>
      </c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</row>
    <row r="31" ht="15.75" customHeight="1">
      <c r="A31" s="122" t="s">
        <v>48</v>
      </c>
      <c r="B31" s="123">
        <f>COUNTIF('Monthly Booking Log'!W2:W32,"Yes Level 4")</f>
        <v>0</v>
      </c>
      <c r="C31" s="124" t="str">
        <f>B31/B29</f>
        <v>#DIV/0!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</row>
    <row r="32" ht="15.75" customHeight="1">
      <c r="A32" s="122" t="s">
        <v>61</v>
      </c>
      <c r="B32" s="123">
        <f>COUNTIF('Monthly Booking Log'!G2:G32,"Yes Level 4")</f>
        <v>0</v>
      </c>
      <c r="C32" s="124" t="str">
        <f>B32/B29</f>
        <v>#DIV/0!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</row>
    <row r="33" ht="15.75" customHeight="1">
      <c r="A33" s="131" t="s">
        <v>55</v>
      </c>
      <c r="B33" s="132">
        <f>COUNTIF('Monthly Booking Log'!AF2:AF32,"Yes Level 4")+COUNTIF('Monthly Booking Log'!AG2:AG32,"Yes Level 4")</f>
        <v>0</v>
      </c>
      <c r="C33" s="127" t="str">
        <f>B33/B29</f>
        <v>#DIV/0!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</row>
    <row r="34" ht="15.75" customHeight="1">
      <c r="A34" s="128" t="s">
        <v>62</v>
      </c>
      <c r="B34" s="129">
        <f>COUNTIF('Monthly Booking Log'!D2:D32,"Five")</f>
        <v>0</v>
      </c>
      <c r="C34" s="130" t="str">
        <f>B34/B46</f>
        <v>#DIV/0!</v>
      </c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</row>
    <row r="35" ht="15.75" customHeight="1">
      <c r="A35" s="122" t="s">
        <v>63</v>
      </c>
      <c r="B35" s="123">
        <f>COUNTIF('Monthly Booking Log'!AA2:AA32,"Yes Level 5")</f>
        <v>0</v>
      </c>
      <c r="C35" s="124" t="str">
        <f>B35/B34</f>
        <v>#DIV/0!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</row>
    <row r="36" ht="15.75" customHeight="1">
      <c r="A36" s="122" t="s">
        <v>48</v>
      </c>
      <c r="B36" s="123">
        <f>COUNTIF('Monthly Booking Log'!W2:W32,"Yes Level 5")</f>
        <v>0</v>
      </c>
      <c r="C36" s="124" t="str">
        <f>B36/B34</f>
        <v>#DIV/0!</v>
      </c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</row>
    <row r="37" ht="15.75" customHeight="1">
      <c r="A37" s="122" t="s">
        <v>64</v>
      </c>
      <c r="B37" s="123">
        <f>COUNTIF('Monthly Booking Log'!G2:G32,"Yes Level 5")</f>
        <v>0</v>
      </c>
      <c r="C37" s="124" t="str">
        <f>B37/B34</f>
        <v>#DIV/0!</v>
      </c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</row>
    <row r="38" ht="15.75" customHeight="1">
      <c r="A38" s="131" t="s">
        <v>55</v>
      </c>
      <c r="B38" s="132">
        <f>COUNTIF('Monthly Booking Log'!AF2:AF32,"Yes Level 5")+COUNTIF('Monthly Booking Log'!AG2:AG32,"Yes Level 5")</f>
        <v>0</v>
      </c>
      <c r="C38" s="127" t="str">
        <f>B38/B34</f>
        <v>#DIV/0!</v>
      </c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</row>
    <row r="39" ht="15.75" customHeight="1">
      <c r="A39" s="133" t="s">
        <v>65</v>
      </c>
      <c r="B39" s="134"/>
      <c r="C39" s="135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</row>
    <row r="40" ht="15.75" customHeight="1">
      <c r="A40" s="136" t="s">
        <v>66</v>
      </c>
      <c r="B40" s="137">
        <f>COUNTIF('Monthly Booking Log'!K2:K32,"Face to face")</f>
        <v>0</v>
      </c>
      <c r="C40" s="138" t="str">
        <f>B40/B46</f>
        <v>#DIV/0!</v>
      </c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</row>
    <row r="41" ht="15.75" customHeight="1">
      <c r="A41" s="139" t="s">
        <v>41</v>
      </c>
      <c r="B41" s="140">
        <f>COUNTIF('Monthly Booking Log'!L2:L32,"Yes Face to face")</f>
        <v>0</v>
      </c>
      <c r="C41" s="141" t="str">
        <f>B41/B40</f>
        <v>#DIV/0!</v>
      </c>
      <c r="D41" s="53"/>
      <c r="E41" s="90"/>
      <c r="F41" s="53"/>
      <c r="G41" s="90"/>
      <c r="H41" s="53"/>
      <c r="I41" s="90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</row>
    <row r="42" ht="15.75" customHeight="1">
      <c r="A42" s="142" t="s">
        <v>67</v>
      </c>
      <c r="B42" s="143">
        <f>COUNTIF('Monthly Booking Log'!K2:K32,"Telephone ")</f>
        <v>0</v>
      </c>
      <c r="C42" s="144" t="str">
        <f>B42/B46</f>
        <v>#DIV/0!</v>
      </c>
      <c r="D42" s="121"/>
      <c r="E42" s="121"/>
      <c r="F42" s="121"/>
      <c r="G42" s="121"/>
      <c r="H42" s="121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</row>
    <row r="43" ht="15.75" customHeight="1">
      <c r="A43" s="145" t="s">
        <v>41</v>
      </c>
      <c r="B43" s="146">
        <f>COUNTIF('Monthly Booking Log'!L2:L32,"Yes Telephone")</f>
        <v>0</v>
      </c>
      <c r="C43" s="147" t="str">
        <f>B43/B42</f>
        <v>#DIV/0!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</row>
    <row r="44" ht="15.75" customHeight="1">
      <c r="A44" s="148" t="s">
        <v>68</v>
      </c>
      <c r="B44" s="137">
        <f>COUNTIF('Monthly Booking Log'!K2:K32,"Video")</f>
        <v>0</v>
      </c>
      <c r="C44" s="138" t="str">
        <f>B44/B46</f>
        <v>#DIV/0!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</row>
    <row r="45" ht="15.75" customHeight="1">
      <c r="A45" s="145" t="s">
        <v>41</v>
      </c>
      <c r="B45" s="146">
        <f>COUNTIF('Monthly Booking Log'!L2:L32,"Yes Video")</f>
        <v>0</v>
      </c>
      <c r="C45" s="147" t="str">
        <f>B45/B44</f>
        <v>#DIV/0!</v>
      </c>
      <c r="D45" s="53"/>
      <c r="E45" s="149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</row>
    <row r="46" ht="15.75" customHeight="1">
      <c r="A46" s="148" t="s">
        <v>69</v>
      </c>
      <c r="B46" s="150">
        <f>COUNTIF('Monthly Booking Log'!D2:D32,"*")</f>
        <v>0</v>
      </c>
      <c r="C46" s="151">
        <v>1.0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</row>
    <row r="47" ht="15.75" customHeight="1">
      <c r="A47" s="152" t="s">
        <v>70</v>
      </c>
      <c r="B47" s="153">
        <f>COUNTIF('Monthly Booking Log'!X2:X32,"Yes &amp; Charged")</f>
        <v>0</v>
      </c>
      <c r="C47" s="154" t="str">
        <f>B47/B46</f>
        <v>#DIV/0!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</row>
    <row r="48" ht="25.5" customHeight="1">
      <c r="A48" s="155" t="s">
        <v>71</v>
      </c>
      <c r="B48" s="153">
        <f>SUM(B20,B25,B30,B35)</f>
        <v>0</v>
      </c>
      <c r="C48" s="154" t="str">
        <f>B48/(B46-B14)</f>
        <v>#DIV/0!</v>
      </c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</row>
    <row r="49" ht="15.75" customHeight="1">
      <c r="A49" s="155" t="s">
        <v>72</v>
      </c>
      <c r="B49" s="153">
        <f>SUM(B16,B22,B27,B32,B37)</f>
        <v>0</v>
      </c>
      <c r="C49" s="154" t="str">
        <f>B49/B46</f>
        <v>#DIV/0!</v>
      </c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</row>
    <row r="50" ht="15.75" customHeight="1">
      <c r="A50" s="155" t="s">
        <v>73</v>
      </c>
      <c r="B50" s="153">
        <f>SUM(B17,B18,B23,B28,B33,B38)</f>
        <v>0</v>
      </c>
      <c r="C50" s="154" t="str">
        <f>B50/B46</f>
        <v>#DIV/0!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</row>
    <row r="51" ht="15.75" customHeight="1">
      <c r="A51" s="152" t="s">
        <v>74</v>
      </c>
      <c r="B51" s="153">
        <f>SUM(B15,B21,B26,B31,B36)</f>
        <v>0</v>
      </c>
      <c r="C51" s="154" t="str">
        <f>B51/B46</f>
        <v>#DIV/0!</v>
      </c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</row>
    <row r="52" ht="15.75" customHeight="1">
      <c r="A52" s="139" t="s">
        <v>75</v>
      </c>
      <c r="B52" s="140">
        <f>COUNTIF('Monthly Booking Log'!AE2:AE32,"Yes")</f>
        <v>0</v>
      </c>
      <c r="C52" s="141" t="str">
        <f>B52/B46</f>
        <v>#DIV/0!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</row>
    <row r="53" ht="15.75" customHeight="1">
      <c r="A53" s="53"/>
      <c r="B53" s="93"/>
      <c r="C53" s="94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</row>
    <row r="54" ht="15.75" customHeight="1">
      <c r="A54" s="53"/>
      <c r="B54" s="93"/>
      <c r="C54" s="94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</row>
    <row r="55" ht="15.75" customHeight="1">
      <c r="A55" s="53"/>
      <c r="B55" s="93"/>
      <c r="C55" s="94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</row>
    <row r="56" ht="15.75" customHeight="1">
      <c r="A56" s="53"/>
      <c r="B56" s="93"/>
      <c r="C56" s="94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</row>
    <row r="57" ht="15.75" customHeight="1">
      <c r="A57" s="53"/>
      <c r="B57" s="93"/>
      <c r="C57" s="94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</row>
    <row r="58" ht="15.75" customHeight="1">
      <c r="A58" s="53"/>
      <c r="B58" s="93"/>
      <c r="C58" s="94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</row>
    <row r="59" ht="15.75" customHeight="1">
      <c r="A59" s="53"/>
      <c r="B59" s="93"/>
      <c r="C59" s="94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</row>
    <row r="60" ht="15.75" customHeight="1">
      <c r="A60" s="53"/>
      <c r="B60" s="93"/>
      <c r="C60" s="94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</row>
    <row r="61" ht="15.75" customHeight="1">
      <c r="A61" s="53"/>
      <c r="B61" s="93"/>
      <c r="C61" s="94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</row>
    <row r="62" ht="15.75" customHeight="1">
      <c r="A62" s="53"/>
      <c r="B62" s="93"/>
      <c r="C62" s="94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</row>
    <row r="63" ht="15.75" customHeight="1">
      <c r="A63" s="53"/>
      <c r="B63" s="93"/>
      <c r="C63" s="9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</row>
    <row r="64" ht="15.75" customHeight="1">
      <c r="A64" s="53"/>
      <c r="B64" s="93"/>
      <c r="C64" s="9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</row>
    <row r="65" ht="15.75" customHeight="1">
      <c r="A65" s="53"/>
      <c r="B65" s="93"/>
      <c r="C65" s="9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</row>
    <row r="66" ht="15.75" customHeight="1">
      <c r="A66" s="53"/>
      <c r="B66" s="93"/>
      <c r="C66" s="9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</row>
    <row r="67" ht="15.75" customHeight="1">
      <c r="A67" s="53"/>
      <c r="B67" s="93"/>
      <c r="C67" s="9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</row>
    <row r="68" ht="15.75" customHeight="1">
      <c r="A68" s="53"/>
      <c r="B68" s="93"/>
      <c r="C68" s="9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</row>
    <row r="69" ht="15.75" customHeight="1">
      <c r="A69" s="53"/>
      <c r="B69" s="93"/>
      <c r="C69" s="9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</row>
    <row r="70" ht="15.75" customHeight="1">
      <c r="A70" s="53"/>
      <c r="B70" s="93"/>
      <c r="C70" s="9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</row>
    <row r="71" ht="15.75" customHeight="1">
      <c r="A71" s="53"/>
      <c r="B71" s="93"/>
      <c r="C71" s="9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</row>
    <row r="72" ht="15.75" customHeight="1">
      <c r="A72" s="53"/>
      <c r="B72" s="93"/>
      <c r="C72" s="9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</row>
    <row r="73" ht="15.75" customHeight="1">
      <c r="A73" s="53"/>
      <c r="B73" s="93"/>
      <c r="C73" s="9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</row>
    <row r="74" ht="15.75" customHeight="1">
      <c r="A74" s="53"/>
      <c r="B74" s="93"/>
      <c r="C74" s="9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</row>
    <row r="75" ht="15.75" customHeight="1">
      <c r="A75" s="53"/>
      <c r="B75" s="93"/>
      <c r="C75" s="9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</row>
    <row r="76" ht="15.75" customHeight="1">
      <c r="A76" s="53"/>
      <c r="B76" s="93"/>
      <c r="C76" s="9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</row>
    <row r="77" ht="15.75" customHeight="1">
      <c r="A77" s="53"/>
      <c r="B77" s="93"/>
      <c r="C77" s="9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</row>
    <row r="78" ht="15.75" customHeight="1">
      <c r="A78" s="53"/>
      <c r="B78" s="93"/>
      <c r="C78" s="9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</row>
    <row r="79" ht="15.75" customHeight="1">
      <c r="A79" s="53"/>
      <c r="B79" s="93"/>
      <c r="C79" s="9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</row>
    <row r="80" ht="15.75" customHeight="1">
      <c r="A80" s="53"/>
      <c r="B80" s="93"/>
      <c r="C80" s="9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</row>
    <row r="81" ht="15.75" customHeight="1">
      <c r="A81" s="53"/>
      <c r="B81" s="93"/>
      <c r="C81" s="9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</row>
    <row r="82" ht="15.75" customHeight="1">
      <c r="A82" s="53"/>
      <c r="B82" s="93"/>
      <c r="C82" s="9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</row>
    <row r="83" ht="15.75" customHeight="1">
      <c r="A83" s="53"/>
      <c r="B83" s="93"/>
      <c r="C83" s="9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</row>
    <row r="84" ht="15.75" customHeight="1">
      <c r="A84" s="53"/>
      <c r="B84" s="93"/>
      <c r="C84" s="9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</row>
    <row r="85" ht="15.75" customHeight="1">
      <c r="A85" s="53"/>
      <c r="B85" s="93"/>
      <c r="C85" s="9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</row>
    <row r="86" ht="15.75" customHeight="1">
      <c r="A86" s="53"/>
      <c r="B86" s="93"/>
      <c r="C86" s="9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</row>
    <row r="87" ht="15.75" customHeight="1">
      <c r="A87" s="53"/>
      <c r="B87" s="93"/>
      <c r="C87" s="9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</row>
    <row r="88" ht="15.75" customHeight="1">
      <c r="A88" s="53"/>
      <c r="B88" s="93"/>
      <c r="C88" s="9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</row>
    <row r="89" ht="15.75" customHeight="1">
      <c r="A89" s="53"/>
      <c r="B89" s="93"/>
      <c r="C89" s="9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</row>
    <row r="90" ht="15.75" customHeight="1">
      <c r="A90" s="53"/>
      <c r="B90" s="93"/>
      <c r="C90" s="9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</row>
    <row r="91" ht="15.75" customHeight="1">
      <c r="A91" s="53"/>
      <c r="B91" s="93"/>
      <c r="C91" s="9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</row>
    <row r="92" ht="15.75" customHeight="1">
      <c r="A92" s="53"/>
      <c r="B92" s="93"/>
      <c r="C92" s="9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</row>
    <row r="93" ht="15.75" customHeight="1">
      <c r="A93" s="53"/>
      <c r="B93" s="93"/>
      <c r="C93" s="9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</row>
    <row r="94" ht="15.75" customHeight="1">
      <c r="A94" s="53"/>
      <c r="B94" s="93"/>
      <c r="C94" s="9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</row>
    <row r="95" ht="15.75" customHeight="1">
      <c r="A95" s="53"/>
      <c r="B95" s="93"/>
      <c r="C95" s="9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</row>
    <row r="96" ht="15.75" customHeight="1">
      <c r="A96" s="53"/>
      <c r="B96" s="93"/>
      <c r="C96" s="9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</row>
    <row r="97" ht="15.75" customHeight="1">
      <c r="A97" s="53"/>
      <c r="B97" s="93"/>
      <c r="C97" s="9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</row>
    <row r="98" ht="15.75" customHeight="1">
      <c r="A98" s="53"/>
      <c r="B98" s="93"/>
      <c r="C98" s="9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</row>
    <row r="99" ht="15.75" customHeight="1">
      <c r="A99" s="53"/>
      <c r="B99" s="93"/>
      <c r="C99" s="9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</row>
    <row r="100" ht="15.75" customHeight="1">
      <c r="A100" s="53"/>
      <c r="B100" s="93"/>
      <c r="C100" s="9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</row>
    <row r="101" ht="15.75" customHeight="1">
      <c r="A101" s="53"/>
      <c r="B101" s="93"/>
      <c r="C101" s="9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</row>
    <row r="102" ht="15.75" customHeight="1">
      <c r="A102" s="53"/>
      <c r="B102" s="93"/>
      <c r="C102" s="9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</row>
    <row r="103" ht="15.75" customHeight="1">
      <c r="A103" s="53"/>
      <c r="B103" s="93"/>
      <c r="C103" s="9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</row>
    <row r="104" ht="15.75" customHeight="1">
      <c r="A104" s="53"/>
      <c r="B104" s="93"/>
      <c r="C104" s="9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</row>
    <row r="105" ht="15.75" customHeight="1">
      <c r="A105" s="53"/>
      <c r="B105" s="93"/>
      <c r="C105" s="9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</row>
    <row r="106" ht="15.75" customHeight="1">
      <c r="A106" s="53"/>
      <c r="B106" s="93"/>
      <c r="C106" s="9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</row>
    <row r="107" ht="15.75" customHeight="1">
      <c r="A107" s="53"/>
      <c r="B107" s="93"/>
      <c r="C107" s="9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</row>
    <row r="108" ht="15.75" customHeight="1">
      <c r="A108" s="53"/>
      <c r="B108" s="93"/>
      <c r="C108" s="9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</row>
    <row r="109" ht="15.75" customHeight="1">
      <c r="A109" s="53"/>
      <c r="B109" s="93"/>
      <c r="C109" s="9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</row>
    <row r="110" ht="15.75" customHeight="1">
      <c r="A110" s="53"/>
      <c r="B110" s="93"/>
      <c r="C110" s="9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</row>
    <row r="111" ht="15.75" customHeight="1">
      <c r="A111" s="53"/>
      <c r="B111" s="93"/>
      <c r="C111" s="9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</row>
    <row r="112" ht="15.75" customHeight="1">
      <c r="A112" s="53"/>
      <c r="B112" s="93"/>
      <c r="C112" s="9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</row>
    <row r="113" ht="15.75" customHeight="1">
      <c r="A113" s="53"/>
      <c r="B113" s="93"/>
      <c r="C113" s="9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</row>
    <row r="114" ht="15.75" customHeight="1">
      <c r="A114" s="53"/>
      <c r="B114" s="93"/>
      <c r="C114" s="9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</row>
    <row r="115" ht="15.75" customHeight="1">
      <c r="A115" s="53"/>
      <c r="B115" s="93"/>
      <c r="C115" s="9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</row>
    <row r="116" ht="15.75" customHeight="1">
      <c r="A116" s="53"/>
      <c r="B116" s="93"/>
      <c r="C116" s="9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</row>
    <row r="117" ht="15.75" customHeight="1">
      <c r="A117" s="53"/>
      <c r="B117" s="93"/>
      <c r="C117" s="9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</row>
    <row r="118" ht="15.75" customHeight="1">
      <c r="A118" s="53"/>
      <c r="B118" s="93"/>
      <c r="C118" s="9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</row>
    <row r="119" ht="15.75" customHeight="1">
      <c r="A119" s="53"/>
      <c r="B119" s="93"/>
      <c r="C119" s="9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</row>
    <row r="120" ht="15.75" customHeight="1">
      <c r="A120" s="53"/>
      <c r="B120" s="93"/>
      <c r="C120" s="9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</row>
    <row r="121" ht="15.75" customHeight="1">
      <c r="A121" s="53"/>
      <c r="B121" s="93"/>
      <c r="C121" s="9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</row>
    <row r="122" ht="15.75" customHeight="1">
      <c r="A122" s="53"/>
      <c r="B122" s="93"/>
      <c r="C122" s="9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</row>
    <row r="123" ht="15.75" customHeight="1">
      <c r="A123" s="53"/>
      <c r="B123" s="93"/>
      <c r="C123" s="9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</row>
    <row r="124" ht="15.75" customHeight="1">
      <c r="A124" s="53"/>
      <c r="B124" s="93"/>
      <c r="C124" s="9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</row>
    <row r="125" ht="15.75" customHeight="1">
      <c r="A125" s="53"/>
      <c r="B125" s="93"/>
      <c r="C125" s="9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</row>
    <row r="126" ht="15.75" customHeight="1">
      <c r="A126" s="53"/>
      <c r="B126" s="93"/>
      <c r="C126" s="9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</row>
    <row r="127" ht="15.75" customHeight="1">
      <c r="A127" s="53"/>
      <c r="B127" s="93"/>
      <c r="C127" s="9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</row>
    <row r="128" ht="15.75" customHeight="1">
      <c r="A128" s="53"/>
      <c r="B128" s="93"/>
      <c r="C128" s="9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</row>
    <row r="129" ht="15.75" customHeight="1">
      <c r="A129" s="53"/>
      <c r="B129" s="93"/>
      <c r="C129" s="9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</row>
    <row r="130" ht="15.75" customHeight="1">
      <c r="A130" s="53"/>
      <c r="B130" s="93"/>
      <c r="C130" s="9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</row>
    <row r="131" ht="15.75" customHeight="1">
      <c r="A131" s="53"/>
      <c r="B131" s="93"/>
      <c r="C131" s="9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</row>
    <row r="132" ht="15.75" customHeight="1">
      <c r="A132" s="53"/>
      <c r="B132" s="93"/>
      <c r="C132" s="9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</row>
    <row r="133" ht="15.75" customHeight="1">
      <c r="A133" s="53"/>
      <c r="B133" s="93"/>
      <c r="C133" s="9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</row>
    <row r="134" ht="15.75" customHeight="1">
      <c r="A134" s="53"/>
      <c r="B134" s="93"/>
      <c r="C134" s="9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</row>
    <row r="135" ht="15.75" customHeight="1">
      <c r="A135" s="53"/>
      <c r="B135" s="93"/>
      <c r="C135" s="9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</row>
    <row r="136" ht="15.75" customHeight="1">
      <c r="A136" s="53"/>
      <c r="B136" s="93"/>
      <c r="C136" s="9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</row>
    <row r="137" ht="15.75" customHeight="1">
      <c r="A137" s="53"/>
      <c r="B137" s="93"/>
      <c r="C137" s="9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</row>
    <row r="138" ht="15.75" customHeight="1">
      <c r="A138" s="53"/>
      <c r="B138" s="93"/>
      <c r="C138" s="9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</row>
    <row r="139" ht="15.75" customHeight="1">
      <c r="A139" s="53"/>
      <c r="B139" s="93"/>
      <c r="C139" s="9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</row>
    <row r="140" ht="15.75" customHeight="1">
      <c r="A140" s="53"/>
      <c r="B140" s="93"/>
      <c r="C140" s="9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</row>
    <row r="141" ht="15.75" customHeight="1">
      <c r="A141" s="53"/>
      <c r="B141" s="93"/>
      <c r="C141" s="9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</row>
    <row r="142" ht="15.75" customHeight="1">
      <c r="A142" s="53"/>
      <c r="B142" s="93"/>
      <c r="C142" s="9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</row>
    <row r="143" ht="15.75" customHeight="1">
      <c r="A143" s="53"/>
      <c r="B143" s="93"/>
      <c r="C143" s="9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</row>
    <row r="144" ht="15.75" customHeight="1">
      <c r="A144" s="53"/>
      <c r="B144" s="93"/>
      <c r="C144" s="9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</row>
    <row r="145" ht="15.75" customHeight="1">
      <c r="A145" s="53"/>
      <c r="B145" s="93"/>
      <c r="C145" s="9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</row>
    <row r="146" ht="15.75" customHeight="1">
      <c r="A146" s="53"/>
      <c r="B146" s="93"/>
      <c r="C146" s="9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</row>
    <row r="147" ht="15.75" customHeight="1">
      <c r="A147" s="53"/>
      <c r="B147" s="93"/>
      <c r="C147" s="9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</row>
    <row r="148" ht="15.75" customHeight="1">
      <c r="A148" s="53"/>
      <c r="B148" s="93"/>
      <c r="C148" s="9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</row>
    <row r="149" ht="15.75" customHeight="1">
      <c r="A149" s="53"/>
      <c r="B149" s="93"/>
      <c r="C149" s="9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</row>
    <row r="150" ht="15.75" customHeight="1">
      <c r="A150" s="53"/>
      <c r="B150" s="93"/>
      <c r="C150" s="9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</row>
    <row r="151" ht="15.75" customHeight="1">
      <c r="A151" s="53"/>
      <c r="B151" s="93"/>
      <c r="C151" s="9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</row>
    <row r="152" ht="15.75" customHeight="1">
      <c r="A152" s="53"/>
      <c r="B152" s="93"/>
      <c r="C152" s="9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</row>
    <row r="153" ht="15.75" customHeight="1">
      <c r="A153" s="53"/>
      <c r="B153" s="93"/>
      <c r="C153" s="9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</row>
    <row r="154" ht="15.75" customHeight="1">
      <c r="A154" s="53"/>
      <c r="B154" s="93"/>
      <c r="C154" s="9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</row>
    <row r="155" ht="15.75" customHeight="1">
      <c r="A155" s="53"/>
      <c r="B155" s="93"/>
      <c r="C155" s="9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</row>
    <row r="156" ht="15.75" customHeight="1">
      <c r="A156" s="53"/>
      <c r="B156" s="93"/>
      <c r="C156" s="9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</row>
    <row r="157" ht="15.75" customHeight="1">
      <c r="A157" s="53"/>
      <c r="B157" s="93"/>
      <c r="C157" s="9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</row>
    <row r="158" ht="15.75" customHeight="1">
      <c r="A158" s="53"/>
      <c r="B158" s="93"/>
      <c r="C158" s="9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</row>
    <row r="159" ht="15.75" customHeight="1">
      <c r="A159" s="53"/>
      <c r="B159" s="93"/>
      <c r="C159" s="9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</row>
    <row r="160" ht="15.75" customHeight="1">
      <c r="A160" s="53"/>
      <c r="B160" s="93"/>
      <c r="C160" s="9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</row>
    <row r="161" ht="15.75" customHeight="1">
      <c r="A161" s="53"/>
      <c r="B161" s="93"/>
      <c r="C161" s="9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</row>
    <row r="162" ht="15.75" customHeight="1">
      <c r="A162" s="53"/>
      <c r="B162" s="93"/>
      <c r="C162" s="9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</row>
    <row r="163" ht="15.75" customHeight="1">
      <c r="A163" s="53"/>
      <c r="B163" s="93"/>
      <c r="C163" s="9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</row>
    <row r="164" ht="15.75" customHeight="1">
      <c r="A164" s="53"/>
      <c r="B164" s="93"/>
      <c r="C164" s="9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</row>
    <row r="165" ht="15.75" customHeight="1">
      <c r="A165" s="53"/>
      <c r="B165" s="93"/>
      <c r="C165" s="9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</row>
    <row r="166" ht="15.75" customHeight="1">
      <c r="A166" s="53"/>
      <c r="B166" s="93"/>
      <c r="C166" s="9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</row>
    <row r="167" ht="15.75" customHeight="1">
      <c r="A167" s="53"/>
      <c r="B167" s="93"/>
      <c r="C167" s="9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</row>
    <row r="168" ht="15.75" customHeight="1">
      <c r="A168" s="53"/>
      <c r="B168" s="93"/>
      <c r="C168" s="9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</row>
    <row r="169" ht="15.75" customHeight="1">
      <c r="A169" s="53"/>
      <c r="B169" s="93"/>
      <c r="C169" s="9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</row>
    <row r="170" ht="15.75" customHeight="1">
      <c r="A170" s="53"/>
      <c r="B170" s="93"/>
      <c r="C170" s="9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</row>
    <row r="171" ht="15.75" customHeight="1">
      <c r="A171" s="53"/>
      <c r="B171" s="93"/>
      <c r="C171" s="9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</row>
    <row r="172" ht="15.75" customHeight="1">
      <c r="A172" s="53"/>
      <c r="B172" s="93"/>
      <c r="C172" s="9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</row>
    <row r="173" ht="15.75" customHeight="1">
      <c r="A173" s="53"/>
      <c r="B173" s="93"/>
      <c r="C173" s="9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</row>
    <row r="174" ht="15.75" customHeight="1">
      <c r="A174" s="53"/>
      <c r="B174" s="93"/>
      <c r="C174" s="9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</row>
    <row r="175" ht="15.75" customHeight="1">
      <c r="A175" s="53"/>
      <c r="B175" s="93"/>
      <c r="C175" s="9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</row>
    <row r="176" ht="15.75" customHeight="1">
      <c r="A176" s="53"/>
      <c r="B176" s="93"/>
      <c r="C176" s="9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</row>
    <row r="177" ht="15.75" customHeight="1">
      <c r="A177" s="53"/>
      <c r="B177" s="93"/>
      <c r="C177" s="9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</row>
    <row r="178" ht="15.75" customHeight="1">
      <c r="A178" s="53"/>
      <c r="B178" s="93"/>
      <c r="C178" s="9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</row>
    <row r="179" ht="15.75" customHeight="1">
      <c r="A179" s="53"/>
      <c r="B179" s="93"/>
      <c r="C179" s="9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</row>
    <row r="180" ht="15.75" customHeight="1">
      <c r="A180" s="53"/>
      <c r="B180" s="93"/>
      <c r="C180" s="9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</row>
    <row r="181" ht="15.75" customHeight="1">
      <c r="A181" s="53"/>
      <c r="B181" s="93"/>
      <c r="C181" s="9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</row>
    <row r="182" ht="15.75" customHeight="1">
      <c r="A182" s="53"/>
      <c r="B182" s="93"/>
      <c r="C182" s="9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</row>
    <row r="183" ht="15.75" customHeight="1">
      <c r="A183" s="53"/>
      <c r="B183" s="93"/>
      <c r="C183" s="9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</row>
    <row r="184" ht="15.75" customHeight="1">
      <c r="A184" s="53"/>
      <c r="B184" s="93"/>
      <c r="C184" s="9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</row>
    <row r="185" ht="15.75" customHeight="1">
      <c r="A185" s="53"/>
      <c r="B185" s="93"/>
      <c r="C185" s="9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</row>
    <row r="186" ht="15.75" customHeight="1">
      <c r="A186" s="53"/>
      <c r="B186" s="93"/>
      <c r="C186" s="9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</row>
    <row r="187" ht="15.75" customHeight="1">
      <c r="A187" s="53"/>
      <c r="B187" s="93"/>
      <c r="C187" s="9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</row>
    <row r="188" ht="15.75" customHeight="1">
      <c r="A188" s="53"/>
      <c r="B188" s="93"/>
      <c r="C188" s="9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</row>
    <row r="189" ht="15.75" customHeight="1">
      <c r="A189" s="53"/>
      <c r="B189" s="93"/>
      <c r="C189" s="9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</row>
    <row r="190" ht="15.75" customHeight="1">
      <c r="A190" s="53"/>
      <c r="B190" s="93"/>
      <c r="C190" s="9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</row>
    <row r="191" ht="15.75" customHeight="1">
      <c r="A191" s="53"/>
      <c r="B191" s="93"/>
      <c r="C191" s="9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</row>
    <row r="192" ht="15.75" customHeight="1">
      <c r="A192" s="53"/>
      <c r="B192" s="93"/>
      <c r="C192" s="9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</row>
    <row r="193" ht="15.75" customHeight="1">
      <c r="A193" s="53"/>
      <c r="B193" s="93"/>
      <c r="C193" s="9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</row>
    <row r="194" ht="15.75" customHeight="1">
      <c r="A194" s="53"/>
      <c r="B194" s="93"/>
      <c r="C194" s="9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</row>
    <row r="195" ht="15.75" customHeight="1">
      <c r="A195" s="53"/>
      <c r="B195" s="93"/>
      <c r="C195" s="9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</row>
    <row r="196" ht="15.75" customHeight="1">
      <c r="A196" s="53"/>
      <c r="B196" s="93"/>
      <c r="C196" s="9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</row>
    <row r="197" ht="15.75" customHeight="1">
      <c r="A197" s="53"/>
      <c r="B197" s="93"/>
      <c r="C197" s="9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</row>
    <row r="198" ht="15.75" customHeight="1">
      <c r="A198" s="53"/>
      <c r="B198" s="93"/>
      <c r="C198" s="9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</row>
    <row r="199" ht="15.75" customHeight="1">
      <c r="A199" s="53"/>
      <c r="B199" s="93"/>
      <c r="C199" s="9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</row>
    <row r="200" ht="15.75" customHeight="1">
      <c r="A200" s="53"/>
      <c r="B200" s="93"/>
      <c r="C200" s="9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</row>
    <row r="201" ht="15.75" customHeight="1">
      <c r="A201" s="53"/>
      <c r="B201" s="93"/>
      <c r="C201" s="9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</row>
    <row r="202" ht="15.75" customHeight="1">
      <c r="A202" s="53"/>
      <c r="B202" s="93"/>
      <c r="C202" s="9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</row>
    <row r="203" ht="15.75" customHeight="1">
      <c r="A203" s="53"/>
      <c r="B203" s="93"/>
      <c r="C203" s="9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</row>
    <row r="204" ht="15.75" customHeight="1">
      <c r="A204" s="53"/>
      <c r="B204" s="93"/>
      <c r="C204" s="9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</row>
    <row r="205" ht="15.75" customHeight="1">
      <c r="A205" s="53"/>
      <c r="B205" s="93"/>
      <c r="C205" s="9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</row>
    <row r="206" ht="15.75" customHeight="1">
      <c r="A206" s="53"/>
      <c r="B206" s="93"/>
      <c r="C206" s="9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</row>
    <row r="207" ht="15.75" customHeight="1">
      <c r="A207" s="53"/>
      <c r="B207" s="93"/>
      <c r="C207" s="9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</row>
    <row r="208" ht="15.75" customHeight="1">
      <c r="A208" s="53"/>
      <c r="B208" s="93"/>
      <c r="C208" s="9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</row>
    <row r="209" ht="15.75" customHeight="1">
      <c r="A209" s="53"/>
      <c r="B209" s="93"/>
      <c r="C209" s="9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</row>
    <row r="210" ht="15.75" customHeight="1">
      <c r="A210" s="53"/>
      <c r="B210" s="93"/>
      <c r="C210" s="9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</row>
    <row r="211" ht="15.75" customHeight="1">
      <c r="A211" s="53"/>
      <c r="B211" s="93"/>
      <c r="C211" s="9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</row>
    <row r="212" ht="15.75" customHeight="1">
      <c r="A212" s="53"/>
      <c r="B212" s="93"/>
      <c r="C212" s="9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</row>
    <row r="213" ht="15.75" customHeight="1">
      <c r="A213" s="53"/>
      <c r="B213" s="93"/>
      <c r="C213" s="9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</row>
    <row r="214" ht="15.75" customHeight="1">
      <c r="A214" s="53"/>
      <c r="B214" s="93"/>
      <c r="C214" s="9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</row>
    <row r="215" ht="15.75" customHeight="1">
      <c r="A215" s="53"/>
      <c r="B215" s="93"/>
      <c r="C215" s="9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</row>
    <row r="216" ht="15.75" customHeight="1">
      <c r="A216" s="53"/>
      <c r="B216" s="93"/>
      <c r="C216" s="9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</row>
    <row r="217" ht="15.75" customHeight="1">
      <c r="A217" s="53"/>
      <c r="B217" s="93"/>
      <c r="C217" s="9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</row>
    <row r="218" ht="15.75" customHeight="1">
      <c r="A218" s="53"/>
      <c r="B218" s="93"/>
      <c r="C218" s="9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</row>
    <row r="219" ht="15.75" customHeight="1">
      <c r="A219" s="53"/>
      <c r="B219" s="93"/>
      <c r="C219" s="9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</row>
    <row r="220" ht="15.75" customHeight="1">
      <c r="A220" s="53"/>
      <c r="B220" s="93"/>
      <c r="C220" s="9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</row>
    <row r="221" ht="15.75" customHeight="1">
      <c r="A221" s="53"/>
      <c r="B221" s="93"/>
      <c r="C221" s="9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</row>
    <row r="222" ht="15.75" customHeight="1">
      <c r="A222" s="53"/>
      <c r="B222" s="93"/>
      <c r="C222" s="9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</row>
    <row r="223" ht="15.75" customHeight="1">
      <c r="A223" s="53"/>
      <c r="B223" s="93"/>
      <c r="C223" s="9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</row>
    <row r="224" ht="15.75" customHeight="1">
      <c r="A224" s="53"/>
      <c r="B224" s="93"/>
      <c r="C224" s="9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</row>
    <row r="225" ht="15.75" customHeight="1">
      <c r="A225" s="53"/>
      <c r="B225" s="93"/>
      <c r="C225" s="9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</row>
    <row r="226" ht="15.75" customHeight="1">
      <c r="A226" s="53"/>
      <c r="B226" s="93"/>
      <c r="C226" s="9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</row>
    <row r="227" ht="15.75" customHeight="1">
      <c r="A227" s="53"/>
      <c r="B227" s="93"/>
      <c r="C227" s="9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</row>
    <row r="228" ht="15.75" customHeight="1">
      <c r="A228" s="53"/>
      <c r="B228" s="93"/>
      <c r="C228" s="9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</row>
    <row r="229" ht="15.75" customHeight="1">
      <c r="A229" s="53"/>
      <c r="B229" s="93"/>
      <c r="C229" s="9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</row>
    <row r="230" ht="15.75" customHeight="1">
      <c r="A230" s="53"/>
      <c r="B230" s="93"/>
      <c r="C230" s="9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</row>
    <row r="231" ht="15.75" customHeight="1">
      <c r="A231" s="53"/>
      <c r="B231" s="93"/>
      <c r="C231" s="9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</row>
    <row r="232" ht="15.75" customHeight="1">
      <c r="A232" s="53"/>
      <c r="B232" s="93"/>
      <c r="C232" s="9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</row>
    <row r="233" ht="15.75" customHeight="1">
      <c r="A233" s="53"/>
      <c r="B233" s="93"/>
      <c r="C233" s="9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</row>
    <row r="234" ht="15.75" customHeight="1">
      <c r="A234" s="53"/>
      <c r="B234" s="93"/>
      <c r="C234" s="9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</row>
    <row r="235" ht="15.75" customHeight="1">
      <c r="A235" s="53"/>
      <c r="B235" s="93"/>
      <c r="C235" s="9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</row>
    <row r="236" ht="15.75" customHeight="1">
      <c r="A236" s="53"/>
      <c r="B236" s="93"/>
      <c r="C236" s="9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</row>
    <row r="237" ht="15.75" customHeight="1">
      <c r="A237" s="53"/>
      <c r="B237" s="93"/>
      <c r="C237" s="9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</row>
    <row r="238" ht="15.75" customHeight="1">
      <c r="A238" s="53"/>
      <c r="B238" s="93"/>
      <c r="C238" s="9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</row>
    <row r="239" ht="15.75" customHeight="1">
      <c r="A239" s="53"/>
      <c r="B239" s="93"/>
      <c r="C239" s="9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</row>
    <row r="240" ht="15.75" customHeight="1">
      <c r="A240" s="53"/>
      <c r="B240" s="93"/>
      <c r="C240" s="9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</row>
    <row r="241" ht="15.75" customHeight="1">
      <c r="A241" s="53"/>
      <c r="B241" s="93"/>
      <c r="C241" s="9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</row>
    <row r="242" ht="15.75" customHeight="1">
      <c r="A242" s="53"/>
      <c r="B242" s="93"/>
      <c r="C242" s="9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</row>
    <row r="243" ht="15.75" customHeight="1">
      <c r="A243" s="53"/>
      <c r="B243" s="93"/>
      <c r="C243" s="9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</row>
    <row r="244" ht="15.75" customHeight="1">
      <c r="A244" s="53"/>
      <c r="B244" s="93"/>
      <c r="C244" s="9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</row>
    <row r="245" ht="15.75" customHeight="1">
      <c r="A245" s="53"/>
      <c r="B245" s="93"/>
      <c r="C245" s="9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</row>
    <row r="246" ht="15.75" customHeight="1">
      <c r="A246" s="53"/>
      <c r="B246" s="93"/>
      <c r="C246" s="9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</row>
    <row r="247" ht="15.75" customHeight="1">
      <c r="A247" s="53"/>
      <c r="B247" s="93"/>
      <c r="C247" s="9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</row>
    <row r="248" ht="15.75" customHeight="1">
      <c r="A248" s="53"/>
      <c r="B248" s="93"/>
      <c r="C248" s="9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</row>
    <row r="249" ht="15.75" customHeight="1">
      <c r="A249" s="53"/>
      <c r="B249" s="93"/>
      <c r="C249" s="9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</row>
    <row r="250" ht="15.75" customHeight="1">
      <c r="A250" s="53"/>
      <c r="B250" s="93"/>
      <c r="C250" s="9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</row>
    <row r="251" ht="15.75" customHeight="1">
      <c r="A251" s="53"/>
      <c r="B251" s="93"/>
      <c r="C251" s="9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</row>
    <row r="252" ht="15.75" customHeight="1">
      <c r="A252" s="53"/>
      <c r="B252" s="93"/>
      <c r="C252" s="9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7:C18">
    <cfRule type="cellIs" dxfId="12" priority="1" operator="lessThan">
      <formula>88.19</formula>
    </cfRule>
  </conditionalFormatting>
  <conditionalFormatting sqref="C17:C18">
    <cfRule type="cellIs" dxfId="13" priority="2" operator="between">
      <formula>0.882</formula>
      <formula>97.99</formula>
    </cfRule>
  </conditionalFormatting>
  <conditionalFormatting sqref="C17:C18">
    <cfRule type="cellIs" dxfId="14" priority="3" operator="between">
      <formula>0.98</formula>
      <formula>1</formula>
    </cfRule>
  </conditionalFormatting>
  <conditionalFormatting sqref="C23 C28 C33 C37:C38 C50">
    <cfRule type="cellIs" dxfId="13" priority="4" operator="between">
      <formula>90.3%</formula>
      <formula>97%</formula>
    </cfRule>
  </conditionalFormatting>
  <conditionalFormatting sqref="C23 C28 C33 C37:C38 C50">
    <cfRule type="cellIs" dxfId="12" priority="5" operator="lessThan">
      <formula>90.2%</formula>
    </cfRule>
  </conditionalFormatting>
  <conditionalFormatting sqref="C23 C28 C33 C37:C38 C50">
    <cfRule type="cellIs" dxfId="14" priority="6" operator="between">
      <formula>0.98</formula>
      <formula>1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2" width="14.13"/>
    <col customWidth="1" min="3" max="3" width="16.13"/>
    <col customWidth="1" min="4" max="4" width="15.88"/>
    <col customWidth="1" min="5" max="5" width="40.75"/>
    <col customWidth="1" min="6" max="6" width="38.25"/>
    <col customWidth="1" min="7" max="7" width="34.38"/>
    <col customWidth="1" min="8" max="8" width="18.0"/>
    <col customWidth="1" min="9" max="9" width="18.75"/>
    <col customWidth="1" min="10" max="26" width="7.63"/>
  </cols>
  <sheetData>
    <row r="1">
      <c r="A1" s="156" t="s">
        <v>76</v>
      </c>
      <c r="B1" s="157" t="s">
        <v>77</v>
      </c>
      <c r="C1" s="157" t="s">
        <v>78</v>
      </c>
      <c r="D1" s="157" t="s">
        <v>79</v>
      </c>
      <c r="E1" s="157" t="s">
        <v>80</v>
      </c>
      <c r="F1" s="157" t="s">
        <v>81</v>
      </c>
      <c r="G1" s="157" t="s">
        <v>82</v>
      </c>
      <c r="H1" s="157" t="s">
        <v>83</v>
      </c>
      <c r="I1" s="158" t="s">
        <v>84</v>
      </c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</row>
    <row r="2">
      <c r="A2" s="160"/>
      <c r="B2" s="10"/>
      <c r="C2" s="10"/>
      <c r="D2" s="10"/>
      <c r="E2" s="16"/>
      <c r="F2" s="16"/>
      <c r="G2" s="16"/>
      <c r="H2" s="16"/>
      <c r="I2" s="2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161"/>
      <c r="B3" s="28"/>
      <c r="C3" s="28"/>
      <c r="D3" s="28"/>
      <c r="E3" s="41"/>
      <c r="F3" s="41"/>
      <c r="G3" s="41"/>
      <c r="H3" s="41"/>
      <c r="I3" s="40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161"/>
      <c r="B4" s="28"/>
      <c r="C4" s="28"/>
      <c r="D4" s="28"/>
      <c r="E4" s="41"/>
      <c r="F4" s="41"/>
      <c r="G4" s="41"/>
      <c r="H4" s="41"/>
      <c r="I4" s="40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161"/>
      <c r="B5" s="28"/>
      <c r="C5" s="28"/>
      <c r="D5" s="28"/>
      <c r="E5" s="41"/>
      <c r="F5" s="41"/>
      <c r="G5" s="41"/>
      <c r="H5" s="41"/>
      <c r="I5" s="40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161"/>
      <c r="B6" s="28"/>
      <c r="C6" s="28"/>
      <c r="D6" s="28"/>
      <c r="E6" s="41"/>
      <c r="F6" s="41"/>
      <c r="G6" s="41"/>
      <c r="H6" s="41"/>
      <c r="I6" s="40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161"/>
      <c r="B7" s="28"/>
      <c r="C7" s="28"/>
      <c r="D7" s="28"/>
      <c r="E7" s="41"/>
      <c r="F7" s="41"/>
      <c r="G7" s="41"/>
      <c r="H7" s="41"/>
      <c r="I7" s="40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161"/>
      <c r="B8" s="28"/>
      <c r="C8" s="28"/>
      <c r="D8" s="28"/>
      <c r="E8" s="41"/>
      <c r="F8" s="41"/>
      <c r="G8" s="41"/>
      <c r="H8" s="41"/>
      <c r="I8" s="40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161"/>
      <c r="B9" s="28"/>
      <c r="C9" s="28"/>
      <c r="D9" s="28"/>
      <c r="E9" s="41"/>
      <c r="F9" s="41"/>
      <c r="G9" s="41"/>
      <c r="H9" s="41"/>
      <c r="I9" s="40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161"/>
      <c r="B10" s="28"/>
      <c r="C10" s="28"/>
      <c r="D10" s="28"/>
      <c r="E10" s="41"/>
      <c r="F10" s="41"/>
      <c r="G10" s="41"/>
      <c r="H10" s="41"/>
      <c r="I10" s="40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161"/>
      <c r="B11" s="28"/>
      <c r="C11" s="28"/>
      <c r="D11" s="28"/>
      <c r="E11" s="41"/>
      <c r="F11" s="41"/>
      <c r="G11" s="41"/>
      <c r="H11" s="41"/>
      <c r="I11" s="40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161"/>
      <c r="B12" s="28"/>
      <c r="C12" s="28"/>
      <c r="D12" s="28"/>
      <c r="E12" s="41"/>
      <c r="F12" s="41"/>
      <c r="G12" s="41"/>
      <c r="H12" s="41"/>
      <c r="I12" s="40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161"/>
      <c r="B13" s="28"/>
      <c r="C13" s="28"/>
      <c r="D13" s="28"/>
      <c r="E13" s="41"/>
      <c r="F13" s="41"/>
      <c r="G13" s="41"/>
      <c r="H13" s="41"/>
      <c r="I13" s="40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161"/>
      <c r="B14" s="28"/>
      <c r="C14" s="28"/>
      <c r="D14" s="28"/>
      <c r="E14" s="41"/>
      <c r="F14" s="41"/>
      <c r="G14" s="41"/>
      <c r="H14" s="41"/>
      <c r="I14" s="40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161"/>
      <c r="B15" s="28"/>
      <c r="C15" s="28"/>
      <c r="D15" s="28"/>
      <c r="E15" s="41"/>
      <c r="F15" s="41"/>
      <c r="G15" s="41"/>
      <c r="H15" s="41"/>
      <c r="I15" s="40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161"/>
      <c r="B16" s="28"/>
      <c r="C16" s="28"/>
      <c r="D16" s="28"/>
      <c r="E16" s="41"/>
      <c r="F16" s="41"/>
      <c r="G16" s="41"/>
      <c r="H16" s="41"/>
      <c r="I16" s="40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161"/>
      <c r="B17" s="28"/>
      <c r="C17" s="28"/>
      <c r="D17" s="28"/>
      <c r="E17" s="41"/>
      <c r="F17" s="41"/>
      <c r="G17" s="41"/>
      <c r="H17" s="41"/>
      <c r="I17" s="40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162"/>
      <c r="B18" s="58"/>
      <c r="C18" s="58"/>
      <c r="D18" s="58"/>
      <c r="E18" s="60"/>
      <c r="F18" s="60"/>
      <c r="G18" s="60"/>
      <c r="H18" s="60"/>
      <c r="I18" s="16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>
      <c r="A19" s="53"/>
      <c r="B19" s="53"/>
      <c r="C19" s="53"/>
      <c r="D19" s="53"/>
      <c r="E19" s="78"/>
      <c r="F19" s="78"/>
      <c r="G19" s="78"/>
      <c r="H19" s="78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>
      <c r="A20" s="53"/>
      <c r="B20" s="53"/>
      <c r="C20" s="53"/>
      <c r="D20" s="53"/>
      <c r="E20" s="78"/>
      <c r="F20" s="78"/>
      <c r="G20" s="78"/>
      <c r="H20" s="78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53"/>
      <c r="B21" s="53"/>
      <c r="C21" s="53"/>
      <c r="D21" s="53"/>
      <c r="E21" s="78"/>
      <c r="F21" s="78"/>
      <c r="G21" s="78"/>
      <c r="H21" s="78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53"/>
      <c r="B22" s="53"/>
      <c r="C22" s="53"/>
      <c r="D22" s="53"/>
      <c r="E22" s="78"/>
      <c r="F22" s="78"/>
      <c r="G22" s="78"/>
      <c r="H22" s="78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53"/>
      <c r="B23" s="53"/>
      <c r="C23" s="53"/>
      <c r="D23" s="53"/>
      <c r="E23" s="78"/>
      <c r="F23" s="78"/>
      <c r="G23" s="78"/>
      <c r="H23" s="78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53"/>
      <c r="B24" s="53"/>
      <c r="C24" s="53"/>
      <c r="D24" s="53"/>
      <c r="E24" s="78"/>
      <c r="F24" s="78"/>
      <c r="G24" s="78"/>
      <c r="H24" s="78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53"/>
      <c r="B25" s="53"/>
      <c r="C25" s="53"/>
      <c r="D25" s="53"/>
      <c r="E25" s="78"/>
      <c r="F25" s="78"/>
      <c r="G25" s="78"/>
      <c r="H25" s="78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53"/>
      <c r="B26" s="53"/>
      <c r="C26" s="53"/>
      <c r="D26" s="53"/>
      <c r="E26" s="78"/>
      <c r="F26" s="78"/>
      <c r="G26" s="78"/>
      <c r="H26" s="78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53"/>
      <c r="B27" s="53"/>
      <c r="C27" s="53"/>
      <c r="D27" s="53"/>
      <c r="E27" s="78"/>
      <c r="F27" s="78"/>
      <c r="G27" s="78"/>
      <c r="H27" s="78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53"/>
      <c r="B28" s="53"/>
      <c r="C28" s="53"/>
      <c r="D28" s="53"/>
      <c r="E28" s="78"/>
      <c r="F28" s="78"/>
      <c r="G28" s="78"/>
      <c r="H28" s="78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53"/>
      <c r="B29" s="53"/>
      <c r="C29" s="53"/>
      <c r="D29" s="53"/>
      <c r="E29" s="78"/>
      <c r="F29" s="78"/>
      <c r="G29" s="78"/>
      <c r="H29" s="78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53"/>
      <c r="B30" s="53"/>
      <c r="C30" s="53"/>
      <c r="D30" s="53"/>
      <c r="E30" s="78"/>
      <c r="F30" s="78"/>
      <c r="G30" s="78"/>
      <c r="H30" s="78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53"/>
      <c r="B31" s="53"/>
      <c r="C31" s="53"/>
      <c r="D31" s="53"/>
      <c r="E31" s="78"/>
      <c r="F31" s="78"/>
      <c r="G31" s="78"/>
      <c r="H31" s="78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53"/>
      <c r="B32" s="53"/>
      <c r="C32" s="53"/>
      <c r="D32" s="53"/>
      <c r="E32" s="78"/>
      <c r="F32" s="78"/>
      <c r="G32" s="78"/>
      <c r="H32" s="78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53"/>
      <c r="B33" s="53"/>
      <c r="C33" s="53"/>
      <c r="D33" s="53"/>
      <c r="E33" s="78"/>
      <c r="F33" s="78"/>
      <c r="G33" s="78"/>
      <c r="H33" s="78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53"/>
      <c r="B34" s="53"/>
      <c r="C34" s="53"/>
      <c r="D34" s="53"/>
      <c r="E34" s="78"/>
      <c r="F34" s="78"/>
      <c r="G34" s="78"/>
      <c r="H34" s="78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53"/>
      <c r="B35" s="53"/>
      <c r="C35" s="53"/>
      <c r="D35" s="53"/>
      <c r="E35" s="78"/>
      <c r="F35" s="78"/>
      <c r="G35" s="78"/>
      <c r="H35" s="78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53"/>
      <c r="B36" s="53"/>
      <c r="C36" s="53"/>
      <c r="D36" s="53"/>
      <c r="E36" s="78"/>
      <c r="F36" s="78"/>
      <c r="G36" s="78"/>
      <c r="H36" s="78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53"/>
      <c r="B37" s="53"/>
      <c r="C37" s="53"/>
      <c r="D37" s="53"/>
      <c r="E37" s="78"/>
      <c r="F37" s="78"/>
      <c r="G37" s="78"/>
      <c r="H37" s="78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53"/>
      <c r="B38" s="53"/>
      <c r="C38" s="53"/>
      <c r="D38" s="53"/>
      <c r="E38" s="78"/>
      <c r="F38" s="78"/>
      <c r="G38" s="78"/>
      <c r="H38" s="78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53"/>
      <c r="B39" s="53"/>
      <c r="C39" s="53"/>
      <c r="D39" s="53"/>
      <c r="E39" s="78"/>
      <c r="F39" s="78"/>
      <c r="G39" s="78"/>
      <c r="H39" s="78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53"/>
      <c r="B40" s="53"/>
      <c r="C40" s="53"/>
      <c r="D40" s="53"/>
      <c r="E40" s="78"/>
      <c r="F40" s="78"/>
      <c r="G40" s="78"/>
      <c r="H40" s="78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53"/>
      <c r="B41" s="53"/>
      <c r="C41" s="53"/>
      <c r="D41" s="53"/>
      <c r="E41" s="78"/>
      <c r="F41" s="78"/>
      <c r="G41" s="78"/>
      <c r="H41" s="78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53"/>
      <c r="B42" s="53"/>
      <c r="C42" s="53"/>
      <c r="D42" s="53"/>
      <c r="E42" s="78"/>
      <c r="F42" s="78"/>
      <c r="G42" s="78"/>
      <c r="H42" s="78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53"/>
      <c r="B43" s="53"/>
      <c r="C43" s="53"/>
      <c r="D43" s="53"/>
      <c r="E43" s="78"/>
      <c r="F43" s="78"/>
      <c r="G43" s="78"/>
      <c r="H43" s="78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53"/>
      <c r="B44" s="53"/>
      <c r="C44" s="53"/>
      <c r="D44" s="53"/>
      <c r="E44" s="78"/>
      <c r="F44" s="78"/>
      <c r="G44" s="78"/>
      <c r="H44" s="78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53"/>
      <c r="B45" s="53"/>
      <c r="C45" s="53"/>
      <c r="D45" s="53"/>
      <c r="E45" s="78"/>
      <c r="F45" s="78"/>
      <c r="G45" s="78"/>
      <c r="H45" s="78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53"/>
      <c r="B46" s="53"/>
      <c r="C46" s="53"/>
      <c r="D46" s="53"/>
      <c r="E46" s="78"/>
      <c r="F46" s="78"/>
      <c r="G46" s="78"/>
      <c r="H46" s="78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53"/>
      <c r="B47" s="53"/>
      <c r="C47" s="53"/>
      <c r="D47" s="53"/>
      <c r="E47" s="78"/>
      <c r="F47" s="78"/>
      <c r="G47" s="78"/>
      <c r="H47" s="78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53"/>
      <c r="B48" s="53"/>
      <c r="C48" s="53"/>
      <c r="D48" s="53"/>
      <c r="E48" s="78"/>
      <c r="F48" s="78"/>
      <c r="G48" s="78"/>
      <c r="H48" s="78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53"/>
      <c r="B49" s="53"/>
      <c r="C49" s="53"/>
      <c r="D49" s="53"/>
      <c r="E49" s="78"/>
      <c r="F49" s="78"/>
      <c r="G49" s="78"/>
      <c r="H49" s="78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53"/>
      <c r="B50" s="53"/>
      <c r="C50" s="53"/>
      <c r="D50" s="53"/>
      <c r="E50" s="78"/>
      <c r="F50" s="78"/>
      <c r="G50" s="78"/>
      <c r="H50" s="78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53"/>
      <c r="B51" s="53"/>
      <c r="C51" s="53"/>
      <c r="D51" s="53"/>
      <c r="E51" s="78"/>
      <c r="F51" s="78"/>
      <c r="G51" s="78"/>
      <c r="H51" s="78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53"/>
      <c r="B52" s="53"/>
      <c r="C52" s="53"/>
      <c r="D52" s="53"/>
      <c r="E52" s="78"/>
      <c r="F52" s="78"/>
      <c r="G52" s="78"/>
      <c r="H52" s="78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53"/>
      <c r="B53" s="53"/>
      <c r="C53" s="53"/>
      <c r="D53" s="53"/>
      <c r="E53" s="78"/>
      <c r="F53" s="78"/>
      <c r="G53" s="78"/>
      <c r="H53" s="78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53"/>
      <c r="B54" s="53"/>
      <c r="C54" s="53"/>
      <c r="D54" s="53"/>
      <c r="E54" s="78"/>
      <c r="F54" s="78"/>
      <c r="G54" s="78"/>
      <c r="H54" s="78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53"/>
      <c r="B55" s="53"/>
      <c r="C55" s="53"/>
      <c r="D55" s="53"/>
      <c r="E55" s="78"/>
      <c r="F55" s="78"/>
      <c r="G55" s="78"/>
      <c r="H55" s="78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53"/>
      <c r="B56" s="53"/>
      <c r="C56" s="53"/>
      <c r="D56" s="53"/>
      <c r="E56" s="78"/>
      <c r="F56" s="78"/>
      <c r="G56" s="78"/>
      <c r="H56" s="78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53"/>
      <c r="B57" s="53"/>
      <c r="C57" s="53"/>
      <c r="D57" s="53"/>
      <c r="E57" s="78"/>
      <c r="F57" s="78"/>
      <c r="G57" s="78"/>
      <c r="H57" s="78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53"/>
      <c r="B58" s="53"/>
      <c r="C58" s="53"/>
      <c r="D58" s="53"/>
      <c r="E58" s="78"/>
      <c r="F58" s="78"/>
      <c r="G58" s="78"/>
      <c r="H58" s="78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53"/>
      <c r="B59" s="53"/>
      <c r="C59" s="53"/>
      <c r="D59" s="53"/>
      <c r="E59" s="78"/>
      <c r="F59" s="78"/>
      <c r="G59" s="78"/>
      <c r="H59" s="78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53"/>
      <c r="B60" s="53"/>
      <c r="C60" s="53"/>
      <c r="D60" s="53"/>
      <c r="E60" s="78"/>
      <c r="F60" s="78"/>
      <c r="G60" s="78"/>
      <c r="H60" s="78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53"/>
      <c r="B61" s="53"/>
      <c r="C61" s="53"/>
      <c r="D61" s="53"/>
      <c r="E61" s="78"/>
      <c r="F61" s="78"/>
      <c r="G61" s="78"/>
      <c r="H61" s="78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53"/>
      <c r="B62" s="53"/>
      <c r="C62" s="53"/>
      <c r="D62" s="53"/>
      <c r="E62" s="78"/>
      <c r="F62" s="78"/>
      <c r="G62" s="78"/>
      <c r="H62" s="78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53"/>
      <c r="B63" s="53"/>
      <c r="C63" s="53"/>
      <c r="D63" s="53"/>
      <c r="E63" s="78"/>
      <c r="F63" s="78"/>
      <c r="G63" s="78"/>
      <c r="H63" s="78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53"/>
      <c r="B64" s="53"/>
      <c r="C64" s="53"/>
      <c r="D64" s="53"/>
      <c r="E64" s="78"/>
      <c r="F64" s="78"/>
      <c r="G64" s="78"/>
      <c r="H64" s="78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53"/>
      <c r="B65" s="53"/>
      <c r="C65" s="53"/>
      <c r="D65" s="53"/>
      <c r="E65" s="78"/>
      <c r="F65" s="78"/>
      <c r="G65" s="78"/>
      <c r="H65" s="78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53"/>
      <c r="B66" s="53"/>
      <c r="C66" s="53"/>
      <c r="D66" s="53"/>
      <c r="E66" s="78"/>
      <c r="F66" s="78"/>
      <c r="G66" s="78"/>
      <c r="H66" s="78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53"/>
      <c r="B67" s="53"/>
      <c r="C67" s="53"/>
      <c r="D67" s="53"/>
      <c r="E67" s="78"/>
      <c r="F67" s="78"/>
      <c r="G67" s="78"/>
      <c r="H67" s="78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53"/>
      <c r="B68" s="53"/>
      <c r="C68" s="53"/>
      <c r="D68" s="53"/>
      <c r="E68" s="78"/>
      <c r="F68" s="78"/>
      <c r="G68" s="78"/>
      <c r="H68" s="78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53"/>
      <c r="B69" s="53"/>
      <c r="C69" s="53"/>
      <c r="D69" s="53"/>
      <c r="E69" s="78"/>
      <c r="F69" s="78"/>
      <c r="G69" s="78"/>
      <c r="H69" s="78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53"/>
      <c r="B70" s="53"/>
      <c r="C70" s="53"/>
      <c r="D70" s="53"/>
      <c r="E70" s="78"/>
      <c r="F70" s="78"/>
      <c r="G70" s="78"/>
      <c r="H70" s="78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53"/>
      <c r="B71" s="53"/>
      <c r="C71" s="53"/>
      <c r="D71" s="53"/>
      <c r="E71" s="78"/>
      <c r="F71" s="78"/>
      <c r="G71" s="78"/>
      <c r="H71" s="78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53"/>
      <c r="B72" s="53"/>
      <c r="C72" s="53"/>
      <c r="D72" s="53"/>
      <c r="E72" s="78"/>
      <c r="F72" s="78"/>
      <c r="G72" s="78"/>
      <c r="H72" s="78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53"/>
      <c r="B73" s="53"/>
      <c r="C73" s="53"/>
      <c r="D73" s="53"/>
      <c r="E73" s="78"/>
      <c r="F73" s="78"/>
      <c r="G73" s="78"/>
      <c r="H73" s="78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53"/>
      <c r="B74" s="53"/>
      <c r="C74" s="53"/>
      <c r="D74" s="53"/>
      <c r="E74" s="78"/>
      <c r="F74" s="78"/>
      <c r="G74" s="78"/>
      <c r="H74" s="78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53"/>
      <c r="B75" s="53"/>
      <c r="C75" s="53"/>
      <c r="D75" s="53"/>
      <c r="E75" s="78"/>
      <c r="F75" s="78"/>
      <c r="G75" s="78"/>
      <c r="H75" s="78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53"/>
      <c r="B76" s="53"/>
      <c r="C76" s="53"/>
      <c r="D76" s="53"/>
      <c r="E76" s="78"/>
      <c r="F76" s="78"/>
      <c r="G76" s="78"/>
      <c r="H76" s="78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53"/>
      <c r="B77" s="53"/>
      <c r="C77" s="53"/>
      <c r="D77" s="53"/>
      <c r="E77" s="78"/>
      <c r="F77" s="78"/>
      <c r="G77" s="78"/>
      <c r="H77" s="78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53"/>
      <c r="B78" s="53"/>
      <c r="C78" s="53"/>
      <c r="D78" s="53"/>
      <c r="E78" s="78"/>
      <c r="F78" s="78"/>
      <c r="G78" s="78"/>
      <c r="H78" s="78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53"/>
      <c r="B79" s="53"/>
      <c r="C79" s="53"/>
      <c r="D79" s="53"/>
      <c r="E79" s="78"/>
      <c r="F79" s="78"/>
      <c r="G79" s="78"/>
      <c r="H79" s="78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53"/>
      <c r="B80" s="53"/>
      <c r="C80" s="53"/>
      <c r="D80" s="53"/>
      <c r="E80" s="78"/>
      <c r="F80" s="78"/>
      <c r="G80" s="78"/>
      <c r="H80" s="78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53"/>
      <c r="B81" s="53"/>
      <c r="C81" s="53"/>
      <c r="D81" s="53"/>
      <c r="E81" s="78"/>
      <c r="F81" s="78"/>
      <c r="G81" s="78"/>
      <c r="H81" s="78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53"/>
      <c r="B82" s="53"/>
      <c r="C82" s="53"/>
      <c r="D82" s="53"/>
      <c r="E82" s="78"/>
      <c r="F82" s="78"/>
      <c r="G82" s="78"/>
      <c r="H82" s="78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53"/>
      <c r="B83" s="53"/>
      <c r="C83" s="53"/>
      <c r="D83" s="53"/>
      <c r="E83" s="78"/>
      <c r="F83" s="78"/>
      <c r="G83" s="78"/>
      <c r="H83" s="78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/>
      <c r="B84" s="53"/>
      <c r="C84" s="53"/>
      <c r="D84" s="53"/>
      <c r="E84" s="78"/>
      <c r="F84" s="78"/>
      <c r="G84" s="78"/>
      <c r="H84" s="78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/>
      <c r="B85" s="53"/>
      <c r="C85" s="53"/>
      <c r="D85" s="53"/>
      <c r="E85" s="78"/>
      <c r="F85" s="78"/>
      <c r="G85" s="78"/>
      <c r="H85" s="78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/>
      <c r="B86" s="53"/>
      <c r="C86" s="53"/>
      <c r="D86" s="53"/>
      <c r="E86" s="78"/>
      <c r="F86" s="78"/>
      <c r="G86" s="78"/>
      <c r="H86" s="78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/>
      <c r="B87" s="53"/>
      <c r="C87" s="53"/>
      <c r="D87" s="53"/>
      <c r="E87" s="78"/>
      <c r="F87" s="78"/>
      <c r="G87" s="78"/>
      <c r="H87" s="78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/>
      <c r="B88" s="53"/>
      <c r="C88" s="53"/>
      <c r="D88" s="53"/>
      <c r="E88" s="78"/>
      <c r="F88" s="78"/>
      <c r="G88" s="78"/>
      <c r="H88" s="78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/>
      <c r="B89" s="53"/>
      <c r="C89" s="53"/>
      <c r="D89" s="53"/>
      <c r="E89" s="78"/>
      <c r="F89" s="78"/>
      <c r="G89" s="78"/>
      <c r="H89" s="78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/>
      <c r="B90" s="53"/>
      <c r="C90" s="53"/>
      <c r="D90" s="53"/>
      <c r="E90" s="78"/>
      <c r="F90" s="78"/>
      <c r="G90" s="78"/>
      <c r="H90" s="78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/>
      <c r="B91" s="53"/>
      <c r="C91" s="53"/>
      <c r="D91" s="53"/>
      <c r="E91" s="78"/>
      <c r="F91" s="78"/>
      <c r="G91" s="78"/>
      <c r="H91" s="78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/>
      <c r="B92" s="53"/>
      <c r="C92" s="53"/>
      <c r="D92" s="53"/>
      <c r="E92" s="78"/>
      <c r="F92" s="78"/>
      <c r="G92" s="78"/>
      <c r="H92" s="78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/>
      <c r="B93" s="53"/>
      <c r="C93" s="53"/>
      <c r="D93" s="53"/>
      <c r="E93" s="78"/>
      <c r="F93" s="78"/>
      <c r="G93" s="78"/>
      <c r="H93" s="78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/>
      <c r="B94" s="53"/>
      <c r="C94" s="53"/>
      <c r="D94" s="53"/>
      <c r="E94" s="78"/>
      <c r="F94" s="78"/>
      <c r="G94" s="78"/>
      <c r="H94" s="78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/>
      <c r="B95" s="53"/>
      <c r="C95" s="53"/>
      <c r="D95" s="53"/>
      <c r="E95" s="78"/>
      <c r="F95" s="78"/>
      <c r="G95" s="78"/>
      <c r="H95" s="78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/>
      <c r="B96" s="53"/>
      <c r="C96" s="53"/>
      <c r="D96" s="53"/>
      <c r="E96" s="78"/>
      <c r="F96" s="78"/>
      <c r="G96" s="78"/>
      <c r="H96" s="78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/>
      <c r="B97" s="53"/>
      <c r="C97" s="53"/>
      <c r="D97" s="53"/>
      <c r="E97" s="78"/>
      <c r="F97" s="78"/>
      <c r="G97" s="78"/>
      <c r="H97" s="78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/>
      <c r="B98" s="53"/>
      <c r="C98" s="53"/>
      <c r="D98" s="53"/>
      <c r="E98" s="78"/>
      <c r="F98" s="78"/>
      <c r="G98" s="78"/>
      <c r="H98" s="78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/>
      <c r="B99" s="53"/>
      <c r="C99" s="53"/>
      <c r="D99" s="53"/>
      <c r="E99" s="78"/>
      <c r="F99" s="78"/>
      <c r="G99" s="78"/>
      <c r="H99" s="78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/>
      <c r="B100" s="53"/>
      <c r="C100" s="53"/>
      <c r="D100" s="53"/>
      <c r="E100" s="78"/>
      <c r="F100" s="78"/>
      <c r="G100" s="78"/>
      <c r="H100" s="78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/>
      <c r="B101" s="53"/>
      <c r="C101" s="53"/>
      <c r="D101" s="53"/>
      <c r="E101" s="78"/>
      <c r="F101" s="78"/>
      <c r="G101" s="78"/>
      <c r="H101" s="78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/>
      <c r="B102" s="53"/>
      <c r="C102" s="53"/>
      <c r="D102" s="53"/>
      <c r="E102" s="78"/>
      <c r="F102" s="78"/>
      <c r="G102" s="78"/>
      <c r="H102" s="78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/>
      <c r="B103" s="53"/>
      <c r="C103" s="53"/>
      <c r="D103" s="53"/>
      <c r="E103" s="78"/>
      <c r="F103" s="78"/>
      <c r="G103" s="78"/>
      <c r="H103" s="78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/>
      <c r="B104" s="53"/>
      <c r="C104" s="53"/>
      <c r="D104" s="53"/>
      <c r="E104" s="78"/>
      <c r="F104" s="78"/>
      <c r="G104" s="78"/>
      <c r="H104" s="78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/>
      <c r="B105" s="53"/>
      <c r="C105" s="53"/>
      <c r="D105" s="53"/>
      <c r="E105" s="78"/>
      <c r="F105" s="78"/>
      <c r="G105" s="78"/>
      <c r="H105" s="78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/>
      <c r="B106" s="53"/>
      <c r="C106" s="53"/>
      <c r="D106" s="53"/>
      <c r="E106" s="78"/>
      <c r="F106" s="78"/>
      <c r="G106" s="78"/>
      <c r="H106" s="78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/>
      <c r="B107" s="53"/>
      <c r="C107" s="53"/>
      <c r="D107" s="53"/>
      <c r="E107" s="78"/>
      <c r="F107" s="78"/>
      <c r="G107" s="78"/>
      <c r="H107" s="78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/>
      <c r="B108" s="53"/>
      <c r="C108" s="53"/>
      <c r="D108" s="53"/>
      <c r="E108" s="78"/>
      <c r="F108" s="78"/>
      <c r="G108" s="78"/>
      <c r="H108" s="78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/>
      <c r="B109" s="53"/>
      <c r="C109" s="53"/>
      <c r="D109" s="53"/>
      <c r="E109" s="78"/>
      <c r="F109" s="78"/>
      <c r="G109" s="78"/>
      <c r="H109" s="78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/>
      <c r="B110" s="53"/>
      <c r="C110" s="53"/>
      <c r="D110" s="53"/>
      <c r="E110" s="78"/>
      <c r="F110" s="78"/>
      <c r="G110" s="78"/>
      <c r="H110" s="78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/>
      <c r="B111" s="53"/>
      <c r="C111" s="53"/>
      <c r="D111" s="53"/>
      <c r="E111" s="78"/>
      <c r="F111" s="78"/>
      <c r="G111" s="78"/>
      <c r="H111" s="78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/>
      <c r="B112" s="53"/>
      <c r="C112" s="53"/>
      <c r="D112" s="53"/>
      <c r="E112" s="78"/>
      <c r="F112" s="78"/>
      <c r="G112" s="78"/>
      <c r="H112" s="78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/>
      <c r="B113" s="53"/>
      <c r="C113" s="53"/>
      <c r="D113" s="53"/>
      <c r="E113" s="78"/>
      <c r="F113" s="78"/>
      <c r="G113" s="78"/>
      <c r="H113" s="78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/>
      <c r="B114" s="53"/>
      <c r="C114" s="53"/>
      <c r="D114" s="53"/>
      <c r="E114" s="78"/>
      <c r="F114" s="78"/>
      <c r="G114" s="78"/>
      <c r="H114" s="78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/>
      <c r="B115" s="53"/>
      <c r="C115" s="53"/>
      <c r="D115" s="53"/>
      <c r="E115" s="78"/>
      <c r="F115" s="78"/>
      <c r="G115" s="78"/>
      <c r="H115" s="78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/>
      <c r="B116" s="53"/>
      <c r="C116" s="53"/>
      <c r="D116" s="53"/>
      <c r="E116" s="78"/>
      <c r="F116" s="78"/>
      <c r="G116" s="78"/>
      <c r="H116" s="78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/>
      <c r="B117" s="53"/>
      <c r="C117" s="53"/>
      <c r="D117" s="53"/>
      <c r="E117" s="78"/>
      <c r="F117" s="78"/>
      <c r="G117" s="78"/>
      <c r="H117" s="78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/>
      <c r="B118" s="53"/>
      <c r="C118" s="53"/>
      <c r="D118" s="53"/>
      <c r="E118" s="78"/>
      <c r="F118" s="78"/>
      <c r="G118" s="78"/>
      <c r="H118" s="78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/>
      <c r="B119" s="53"/>
      <c r="C119" s="53"/>
      <c r="D119" s="53"/>
      <c r="E119" s="78"/>
      <c r="F119" s="78"/>
      <c r="G119" s="78"/>
      <c r="H119" s="78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/>
      <c r="B120" s="53"/>
      <c r="C120" s="53"/>
      <c r="D120" s="53"/>
      <c r="E120" s="78"/>
      <c r="F120" s="78"/>
      <c r="G120" s="78"/>
      <c r="H120" s="78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/>
      <c r="B121" s="53"/>
      <c r="C121" s="53"/>
      <c r="D121" s="53"/>
      <c r="E121" s="78"/>
      <c r="F121" s="78"/>
      <c r="G121" s="78"/>
      <c r="H121" s="78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/>
      <c r="B122" s="53"/>
      <c r="C122" s="53"/>
      <c r="D122" s="53"/>
      <c r="E122" s="78"/>
      <c r="F122" s="78"/>
      <c r="G122" s="78"/>
      <c r="H122" s="78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/>
      <c r="B123" s="53"/>
      <c r="C123" s="53"/>
      <c r="D123" s="53"/>
      <c r="E123" s="78"/>
      <c r="F123" s="78"/>
      <c r="G123" s="78"/>
      <c r="H123" s="78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/>
      <c r="B124" s="53"/>
      <c r="C124" s="53"/>
      <c r="D124" s="53"/>
      <c r="E124" s="78"/>
      <c r="F124" s="78"/>
      <c r="G124" s="78"/>
      <c r="H124" s="78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/>
      <c r="B125" s="53"/>
      <c r="C125" s="53"/>
      <c r="D125" s="53"/>
      <c r="E125" s="78"/>
      <c r="F125" s="78"/>
      <c r="G125" s="78"/>
      <c r="H125" s="78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/>
      <c r="B126" s="53"/>
      <c r="C126" s="53"/>
      <c r="D126" s="53"/>
      <c r="E126" s="78"/>
      <c r="F126" s="78"/>
      <c r="G126" s="78"/>
      <c r="H126" s="78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/>
      <c r="B127" s="53"/>
      <c r="C127" s="53"/>
      <c r="D127" s="53"/>
      <c r="E127" s="78"/>
      <c r="F127" s="78"/>
      <c r="G127" s="78"/>
      <c r="H127" s="78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/>
      <c r="B128" s="53"/>
      <c r="C128" s="53"/>
      <c r="D128" s="53"/>
      <c r="E128" s="78"/>
      <c r="F128" s="78"/>
      <c r="G128" s="78"/>
      <c r="H128" s="78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/>
      <c r="B129" s="53"/>
      <c r="C129" s="53"/>
      <c r="D129" s="53"/>
      <c r="E129" s="78"/>
      <c r="F129" s="78"/>
      <c r="G129" s="78"/>
      <c r="H129" s="78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/>
      <c r="B130" s="53"/>
      <c r="C130" s="53"/>
      <c r="D130" s="53"/>
      <c r="E130" s="78"/>
      <c r="F130" s="78"/>
      <c r="G130" s="78"/>
      <c r="H130" s="78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/>
      <c r="B131" s="53"/>
      <c r="C131" s="53"/>
      <c r="D131" s="53"/>
      <c r="E131" s="78"/>
      <c r="F131" s="78"/>
      <c r="G131" s="78"/>
      <c r="H131" s="78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/>
      <c r="B132" s="53"/>
      <c r="C132" s="53"/>
      <c r="D132" s="53"/>
      <c r="E132" s="78"/>
      <c r="F132" s="78"/>
      <c r="G132" s="78"/>
      <c r="H132" s="78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/>
      <c r="B133" s="53"/>
      <c r="C133" s="53"/>
      <c r="D133" s="53"/>
      <c r="E133" s="78"/>
      <c r="F133" s="78"/>
      <c r="G133" s="78"/>
      <c r="H133" s="78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/>
      <c r="B134" s="53"/>
      <c r="C134" s="53"/>
      <c r="D134" s="53"/>
      <c r="E134" s="78"/>
      <c r="F134" s="78"/>
      <c r="G134" s="78"/>
      <c r="H134" s="78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/>
      <c r="B135" s="53"/>
      <c r="C135" s="53"/>
      <c r="D135" s="53"/>
      <c r="E135" s="78"/>
      <c r="F135" s="78"/>
      <c r="G135" s="78"/>
      <c r="H135" s="78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/>
      <c r="B136" s="53"/>
      <c r="C136" s="53"/>
      <c r="D136" s="53"/>
      <c r="E136" s="78"/>
      <c r="F136" s="78"/>
      <c r="G136" s="78"/>
      <c r="H136" s="78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/>
      <c r="B137" s="53"/>
      <c r="C137" s="53"/>
      <c r="D137" s="53"/>
      <c r="E137" s="78"/>
      <c r="F137" s="78"/>
      <c r="G137" s="78"/>
      <c r="H137" s="78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/>
      <c r="B138" s="53"/>
      <c r="C138" s="53"/>
      <c r="D138" s="53"/>
      <c r="E138" s="78"/>
      <c r="F138" s="78"/>
      <c r="G138" s="78"/>
      <c r="H138" s="78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/>
      <c r="B139" s="53"/>
      <c r="C139" s="53"/>
      <c r="D139" s="53"/>
      <c r="E139" s="78"/>
      <c r="F139" s="78"/>
      <c r="G139" s="78"/>
      <c r="H139" s="78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/>
      <c r="B140" s="53"/>
      <c r="C140" s="53"/>
      <c r="D140" s="53"/>
      <c r="E140" s="78"/>
      <c r="F140" s="78"/>
      <c r="G140" s="78"/>
      <c r="H140" s="78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/>
      <c r="B141" s="53"/>
      <c r="C141" s="53"/>
      <c r="D141" s="53"/>
      <c r="E141" s="78"/>
      <c r="F141" s="78"/>
      <c r="G141" s="78"/>
      <c r="H141" s="78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/>
      <c r="B142" s="53"/>
      <c r="C142" s="53"/>
      <c r="D142" s="53"/>
      <c r="E142" s="78"/>
      <c r="F142" s="78"/>
      <c r="G142" s="78"/>
      <c r="H142" s="78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/>
      <c r="B143" s="53"/>
      <c r="C143" s="53"/>
      <c r="D143" s="53"/>
      <c r="E143" s="78"/>
      <c r="F143" s="78"/>
      <c r="G143" s="78"/>
      <c r="H143" s="78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/>
      <c r="B144" s="53"/>
      <c r="C144" s="53"/>
      <c r="D144" s="53"/>
      <c r="E144" s="78"/>
      <c r="F144" s="78"/>
      <c r="G144" s="78"/>
      <c r="H144" s="78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/>
      <c r="B145" s="53"/>
      <c r="C145" s="53"/>
      <c r="D145" s="53"/>
      <c r="E145" s="78"/>
      <c r="F145" s="78"/>
      <c r="G145" s="78"/>
      <c r="H145" s="78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/>
      <c r="B146" s="53"/>
      <c r="C146" s="53"/>
      <c r="D146" s="53"/>
      <c r="E146" s="78"/>
      <c r="F146" s="78"/>
      <c r="G146" s="78"/>
      <c r="H146" s="78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/>
      <c r="B147" s="53"/>
      <c r="C147" s="53"/>
      <c r="D147" s="53"/>
      <c r="E147" s="78"/>
      <c r="F147" s="78"/>
      <c r="G147" s="78"/>
      <c r="H147" s="78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/>
      <c r="B148" s="53"/>
      <c r="C148" s="53"/>
      <c r="D148" s="53"/>
      <c r="E148" s="78"/>
      <c r="F148" s="78"/>
      <c r="G148" s="78"/>
      <c r="H148" s="78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/>
      <c r="B149" s="53"/>
      <c r="C149" s="53"/>
      <c r="D149" s="53"/>
      <c r="E149" s="78"/>
      <c r="F149" s="78"/>
      <c r="G149" s="78"/>
      <c r="H149" s="78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53"/>
      <c r="E150" s="78"/>
      <c r="F150" s="78"/>
      <c r="G150" s="78"/>
      <c r="H150" s="78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53"/>
      <c r="E151" s="78"/>
      <c r="F151" s="78"/>
      <c r="G151" s="78"/>
      <c r="H151" s="78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53"/>
      <c r="E152" s="78"/>
      <c r="F152" s="78"/>
      <c r="G152" s="78"/>
      <c r="H152" s="78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53"/>
      <c r="E153" s="78"/>
      <c r="F153" s="78"/>
      <c r="G153" s="78"/>
      <c r="H153" s="78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53"/>
      <c r="E154" s="78"/>
      <c r="F154" s="78"/>
      <c r="G154" s="78"/>
      <c r="H154" s="78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53"/>
      <c r="E155" s="78"/>
      <c r="F155" s="78"/>
      <c r="G155" s="78"/>
      <c r="H155" s="78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53"/>
      <c r="E156" s="78"/>
      <c r="F156" s="78"/>
      <c r="G156" s="78"/>
      <c r="H156" s="78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53"/>
      <c r="E157" s="78"/>
      <c r="F157" s="78"/>
      <c r="G157" s="78"/>
      <c r="H157" s="78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53"/>
      <c r="E158" s="78"/>
      <c r="F158" s="78"/>
      <c r="G158" s="78"/>
      <c r="H158" s="78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53"/>
      <c r="E159" s="78"/>
      <c r="F159" s="78"/>
      <c r="G159" s="78"/>
      <c r="H159" s="78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78"/>
      <c r="F160" s="78"/>
      <c r="G160" s="78"/>
      <c r="H160" s="78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78"/>
      <c r="F161" s="78"/>
      <c r="G161" s="78"/>
      <c r="H161" s="78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78"/>
      <c r="F162" s="78"/>
      <c r="G162" s="78"/>
      <c r="H162" s="78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78"/>
      <c r="F163" s="78"/>
      <c r="G163" s="78"/>
      <c r="H163" s="78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78"/>
      <c r="F164" s="78"/>
      <c r="G164" s="78"/>
      <c r="H164" s="78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78"/>
      <c r="F165" s="78"/>
      <c r="G165" s="78"/>
      <c r="H165" s="78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78"/>
      <c r="F166" s="78"/>
      <c r="G166" s="78"/>
      <c r="H166" s="78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78"/>
      <c r="F167" s="78"/>
      <c r="G167" s="78"/>
      <c r="H167" s="78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78"/>
      <c r="F168" s="78"/>
      <c r="G168" s="78"/>
      <c r="H168" s="78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78"/>
      <c r="F169" s="78"/>
      <c r="G169" s="78"/>
      <c r="H169" s="78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78"/>
      <c r="F170" s="78"/>
      <c r="G170" s="78"/>
      <c r="H170" s="78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78"/>
      <c r="F171" s="78"/>
      <c r="G171" s="78"/>
      <c r="H171" s="78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78"/>
      <c r="F172" s="78"/>
      <c r="G172" s="78"/>
      <c r="H172" s="78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78"/>
      <c r="F173" s="78"/>
      <c r="G173" s="78"/>
      <c r="H173" s="78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78"/>
      <c r="F174" s="78"/>
      <c r="G174" s="78"/>
      <c r="H174" s="78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78"/>
      <c r="F175" s="78"/>
      <c r="G175" s="78"/>
      <c r="H175" s="78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78"/>
      <c r="F176" s="78"/>
      <c r="G176" s="78"/>
      <c r="H176" s="78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78"/>
      <c r="F177" s="78"/>
      <c r="G177" s="78"/>
      <c r="H177" s="78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78"/>
      <c r="F178" s="78"/>
      <c r="G178" s="78"/>
      <c r="H178" s="78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78"/>
      <c r="F179" s="78"/>
      <c r="G179" s="78"/>
      <c r="H179" s="78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78"/>
      <c r="F180" s="78"/>
      <c r="G180" s="78"/>
      <c r="H180" s="78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78"/>
      <c r="F181" s="78"/>
      <c r="G181" s="78"/>
      <c r="H181" s="78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78"/>
      <c r="F182" s="78"/>
      <c r="G182" s="78"/>
      <c r="H182" s="78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78"/>
      <c r="F183" s="78"/>
      <c r="G183" s="78"/>
      <c r="H183" s="78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78"/>
      <c r="F184" s="78"/>
      <c r="G184" s="78"/>
      <c r="H184" s="78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78"/>
      <c r="F185" s="78"/>
      <c r="G185" s="78"/>
      <c r="H185" s="78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78"/>
      <c r="F186" s="78"/>
      <c r="G186" s="78"/>
      <c r="H186" s="78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78"/>
      <c r="F187" s="78"/>
      <c r="G187" s="78"/>
      <c r="H187" s="78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78"/>
      <c r="F188" s="78"/>
      <c r="G188" s="78"/>
      <c r="H188" s="78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78"/>
      <c r="F189" s="78"/>
      <c r="G189" s="78"/>
      <c r="H189" s="78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78"/>
      <c r="F190" s="78"/>
      <c r="G190" s="78"/>
      <c r="H190" s="78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78"/>
      <c r="F191" s="78"/>
      <c r="G191" s="78"/>
      <c r="H191" s="78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78"/>
      <c r="F192" s="78"/>
      <c r="G192" s="78"/>
      <c r="H192" s="78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78"/>
      <c r="F193" s="78"/>
      <c r="G193" s="78"/>
      <c r="H193" s="78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78"/>
      <c r="F194" s="78"/>
      <c r="G194" s="78"/>
      <c r="H194" s="78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78"/>
      <c r="F195" s="78"/>
      <c r="G195" s="78"/>
      <c r="H195" s="78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78"/>
      <c r="F196" s="78"/>
      <c r="G196" s="78"/>
      <c r="H196" s="78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78"/>
      <c r="F197" s="78"/>
      <c r="G197" s="78"/>
      <c r="H197" s="78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78"/>
      <c r="F198" s="78"/>
      <c r="G198" s="78"/>
      <c r="H198" s="78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78"/>
      <c r="F199" s="78"/>
      <c r="G199" s="78"/>
      <c r="H199" s="78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78"/>
      <c r="F200" s="78"/>
      <c r="G200" s="78"/>
      <c r="H200" s="78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78"/>
      <c r="F201" s="78"/>
      <c r="G201" s="78"/>
      <c r="H201" s="78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78"/>
      <c r="F202" s="78"/>
      <c r="G202" s="78"/>
      <c r="H202" s="78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78"/>
      <c r="F203" s="78"/>
      <c r="G203" s="78"/>
      <c r="H203" s="78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78"/>
      <c r="F204" s="78"/>
      <c r="G204" s="78"/>
      <c r="H204" s="78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78"/>
      <c r="F205" s="78"/>
      <c r="G205" s="78"/>
      <c r="H205" s="78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78"/>
      <c r="F206" s="78"/>
      <c r="G206" s="78"/>
      <c r="H206" s="78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78"/>
      <c r="F207" s="78"/>
      <c r="G207" s="78"/>
      <c r="H207" s="78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78"/>
      <c r="F208" s="78"/>
      <c r="G208" s="78"/>
      <c r="H208" s="78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78"/>
      <c r="F209" s="78"/>
      <c r="G209" s="78"/>
      <c r="H209" s="78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78"/>
      <c r="F210" s="78"/>
      <c r="G210" s="78"/>
      <c r="H210" s="78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78"/>
      <c r="F211" s="78"/>
      <c r="G211" s="78"/>
      <c r="H211" s="78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78"/>
      <c r="F212" s="78"/>
      <c r="G212" s="78"/>
      <c r="H212" s="78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78"/>
      <c r="F213" s="78"/>
      <c r="G213" s="78"/>
      <c r="H213" s="78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78"/>
      <c r="F214" s="78"/>
      <c r="G214" s="78"/>
      <c r="H214" s="78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78"/>
      <c r="F215" s="78"/>
      <c r="G215" s="78"/>
      <c r="H215" s="78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78"/>
      <c r="F216" s="78"/>
      <c r="G216" s="78"/>
      <c r="H216" s="78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78"/>
      <c r="F217" s="78"/>
      <c r="G217" s="78"/>
      <c r="H217" s="78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78"/>
      <c r="F218" s="78"/>
      <c r="G218" s="78"/>
      <c r="H218" s="78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78"/>
      <c r="F219" s="78"/>
      <c r="G219" s="78"/>
      <c r="H219" s="78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78"/>
      <c r="F220" s="78"/>
      <c r="G220" s="78"/>
      <c r="H220" s="78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1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9.75"/>
    <col customWidth="1" min="2" max="2" width="7.13"/>
    <col customWidth="1" min="3" max="3" width="5.38"/>
    <col customWidth="1" min="4" max="4" width="66.0"/>
    <col customWidth="1" min="5" max="24" width="7.63"/>
  </cols>
  <sheetData>
    <row r="1">
      <c r="A1" s="164"/>
      <c r="B1" s="165" t="s">
        <v>37</v>
      </c>
      <c r="C1" s="166" t="s">
        <v>38</v>
      </c>
      <c r="D1" s="167" t="s">
        <v>85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>
      <c r="A2" s="168" t="s">
        <v>86</v>
      </c>
      <c r="B2" s="169"/>
      <c r="C2" s="170"/>
      <c r="D2" s="171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>
      <c r="A3" s="172" t="s">
        <v>87</v>
      </c>
      <c r="B3" s="173"/>
      <c r="C3" s="174"/>
      <c r="D3" s="175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>
      <c r="A4" s="172" t="s">
        <v>88</v>
      </c>
      <c r="B4" s="173"/>
      <c r="C4" s="174"/>
      <c r="D4" s="175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</row>
    <row r="5">
      <c r="A5" s="172" t="s">
        <v>89</v>
      </c>
      <c r="B5" s="173"/>
      <c r="C5" s="174"/>
      <c r="D5" s="175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</row>
    <row r="6">
      <c r="A6" s="172" t="s">
        <v>90</v>
      </c>
      <c r="B6" s="173"/>
      <c r="C6" s="174"/>
      <c r="D6" s="175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</row>
    <row r="7">
      <c r="A7" s="172" t="s">
        <v>91</v>
      </c>
      <c r="B7" s="173"/>
      <c r="C7" s="174"/>
      <c r="D7" s="175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</row>
    <row r="8">
      <c r="A8" s="176" t="s">
        <v>92</v>
      </c>
      <c r="B8" s="177"/>
      <c r="C8" s="178"/>
      <c r="D8" s="179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</row>
    <row r="9">
      <c r="A9" s="180" t="s">
        <v>93</v>
      </c>
      <c r="B9" s="181"/>
      <c r="C9" s="182"/>
      <c r="D9" s="18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</row>
    <row r="10">
      <c r="A10" s="184" t="s">
        <v>94</v>
      </c>
      <c r="B10" s="185"/>
      <c r="C10" s="186"/>
      <c r="D10" s="187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</row>
    <row r="11" ht="114.0" customHeight="1">
      <c r="A11" s="188" t="s">
        <v>95</v>
      </c>
      <c r="B11" s="189"/>
      <c r="C11" s="190"/>
      <c r="D11" s="191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</row>
    <row r="12">
      <c r="A12" s="192" t="s">
        <v>96</v>
      </c>
      <c r="B12" s="193"/>
      <c r="C12" s="194"/>
      <c r="D12" s="195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</row>
    <row r="13">
      <c r="A13" s="196" t="s">
        <v>97</v>
      </c>
      <c r="B13" s="197"/>
      <c r="C13" s="198"/>
      <c r="D13" s="199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</row>
    <row r="14">
      <c r="A14" s="200" t="s">
        <v>98</v>
      </c>
      <c r="B14" s="201"/>
      <c r="C14" s="202"/>
      <c r="D14" s="20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</row>
    <row r="15">
      <c r="A15" s="204" t="s">
        <v>99</v>
      </c>
      <c r="B15" s="205"/>
      <c r="C15" s="206"/>
      <c r="D15" s="207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</row>
    <row r="16">
      <c r="A16" s="204" t="s">
        <v>100</v>
      </c>
      <c r="B16" s="205"/>
      <c r="C16" s="206"/>
      <c r="D16" s="20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</row>
    <row r="17">
      <c r="A17" s="204" t="s">
        <v>101</v>
      </c>
      <c r="B17" s="205"/>
      <c r="C17" s="206"/>
      <c r="D17" s="207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</row>
    <row r="18">
      <c r="A18" s="204" t="s">
        <v>102</v>
      </c>
      <c r="B18" s="205"/>
      <c r="C18" s="206"/>
      <c r="D18" s="207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</row>
    <row r="19">
      <c r="A19" s="204" t="s">
        <v>103</v>
      </c>
      <c r="B19" s="205"/>
      <c r="C19" s="206"/>
      <c r="D19" s="207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</row>
    <row r="20">
      <c r="A20" s="208" t="s">
        <v>104</v>
      </c>
      <c r="B20" s="209"/>
      <c r="C20" s="210"/>
      <c r="D20" s="211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</row>
    <row r="21" ht="15.75" customHeight="1">
      <c r="A21" s="212" t="s">
        <v>105</v>
      </c>
      <c r="B21" s="213"/>
      <c r="C21" s="214"/>
      <c r="D21" s="215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</row>
    <row r="22" ht="15.75" customHeight="1">
      <c r="A22" s="216" t="s">
        <v>106</v>
      </c>
      <c r="B22" s="217"/>
      <c r="C22" s="218"/>
      <c r="D22" s="219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</row>
    <row r="23" ht="15.75" customHeight="1">
      <c r="A23" s="220" t="s">
        <v>107</v>
      </c>
      <c r="B23" s="221"/>
      <c r="C23" s="222"/>
      <c r="D23" s="22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</row>
    <row r="24" ht="15.75" customHeight="1">
      <c r="A24" s="78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</row>
    <row r="25" ht="15.75" customHeight="1">
      <c r="A25" s="78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</row>
    <row r="26" ht="15.75" customHeight="1">
      <c r="A26" s="78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</row>
    <row r="27" ht="15.75" customHeight="1">
      <c r="A27" s="78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</row>
    <row r="28" ht="15.75" customHeight="1">
      <c r="A28" s="78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</row>
    <row r="29" ht="15.75" customHeight="1">
      <c r="A29" s="78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</row>
    <row r="30" ht="15.75" customHeight="1">
      <c r="A30" s="78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</row>
    <row r="31" ht="15.75" customHeight="1">
      <c r="A31" s="78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</row>
    <row r="32" ht="15.75" customHeight="1">
      <c r="A32" s="78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</row>
    <row r="33" ht="15.75" customHeight="1">
      <c r="A33" s="78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</row>
    <row r="34" ht="15.75" customHeight="1">
      <c r="A34" s="78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</row>
    <row r="35" ht="15.75" customHeight="1">
      <c r="A35" s="78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</row>
    <row r="36" ht="15.75" customHeight="1">
      <c r="A36" s="78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</row>
    <row r="37" ht="15.75" customHeight="1">
      <c r="A37" s="78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</row>
    <row r="38" ht="15.75" customHeight="1">
      <c r="A38" s="78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</row>
    <row r="39" ht="15.75" customHeight="1">
      <c r="A39" s="78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</row>
    <row r="40" ht="15.75" customHeight="1">
      <c r="A40" s="78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</row>
    <row r="41" ht="15.75" customHeight="1">
      <c r="A41" s="78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</row>
    <row r="42" ht="15.75" customHeight="1">
      <c r="A42" s="78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</row>
    <row r="43" ht="15.75" customHeight="1">
      <c r="A43" s="78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</row>
    <row r="44" ht="15.75" customHeight="1">
      <c r="A44" s="78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</row>
    <row r="45" ht="15.75" customHeight="1">
      <c r="A45" s="78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</row>
    <row r="46" ht="15.75" customHeight="1">
      <c r="A46" s="78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</row>
    <row r="47" ht="15.75" customHeight="1">
      <c r="A47" s="78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</row>
    <row r="48" ht="15.75" customHeight="1">
      <c r="A48" s="78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</row>
    <row r="49" ht="15.75" customHeight="1">
      <c r="A49" s="78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</row>
    <row r="50" ht="15.75" customHeight="1">
      <c r="A50" s="78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</row>
    <row r="51" ht="15.75" customHeight="1">
      <c r="A51" s="78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</row>
    <row r="52" ht="15.75" customHeight="1">
      <c r="A52" s="78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</row>
    <row r="53" ht="15.75" customHeight="1">
      <c r="A53" s="78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</row>
    <row r="54" ht="15.75" customHeight="1">
      <c r="A54" s="78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</row>
    <row r="55" ht="15.75" customHeight="1">
      <c r="A55" s="78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</row>
    <row r="56" ht="15.75" customHeight="1">
      <c r="A56" s="78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</row>
    <row r="57" ht="15.75" customHeight="1">
      <c r="A57" s="78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</row>
    <row r="58" ht="15.75" customHeight="1">
      <c r="A58" s="78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</row>
    <row r="59" ht="15.75" customHeight="1">
      <c r="A59" s="78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</row>
    <row r="60" ht="15.75" customHeight="1">
      <c r="A60" s="78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</row>
    <row r="61" ht="15.75" customHeight="1">
      <c r="A61" s="78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</row>
    <row r="62" ht="15.75" customHeight="1">
      <c r="A62" s="78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</row>
    <row r="63" ht="15.75" customHeight="1">
      <c r="A63" s="78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</row>
    <row r="64" ht="15.75" customHeight="1">
      <c r="A64" s="78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</row>
    <row r="65" ht="15.75" customHeight="1">
      <c r="A65" s="78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</row>
    <row r="66" ht="15.75" customHeight="1">
      <c r="A66" s="78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</row>
    <row r="67" ht="15.75" customHeight="1">
      <c r="A67" s="78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</row>
    <row r="68" ht="15.75" customHeight="1">
      <c r="A68" s="78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</row>
    <row r="69" ht="15.75" customHeight="1">
      <c r="A69" s="78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</row>
    <row r="70" ht="15.75" customHeight="1">
      <c r="A70" s="78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</row>
    <row r="71" ht="15.75" customHeight="1">
      <c r="A71" s="78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</row>
    <row r="72" ht="15.75" customHeight="1">
      <c r="A72" s="78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</row>
    <row r="73" ht="15.75" customHeight="1">
      <c r="A73" s="78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</row>
    <row r="74" ht="15.75" customHeight="1">
      <c r="A74" s="78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</row>
    <row r="75" ht="15.75" customHeight="1">
      <c r="A75" s="78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</row>
    <row r="76" ht="15.75" customHeight="1">
      <c r="A76" s="78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</row>
    <row r="77" ht="15.75" customHeight="1">
      <c r="A77" s="78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</row>
    <row r="78" ht="15.75" customHeight="1">
      <c r="A78" s="78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</row>
    <row r="79" ht="15.75" customHeight="1">
      <c r="A79" s="78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</row>
    <row r="80" ht="15.75" customHeight="1">
      <c r="A80" s="78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</row>
    <row r="81" ht="15.75" customHeight="1">
      <c r="A81" s="78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</row>
    <row r="82" ht="15.75" customHeight="1">
      <c r="A82" s="78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</row>
    <row r="83" ht="15.75" customHeight="1">
      <c r="A83" s="78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</row>
    <row r="84" ht="15.75" customHeight="1">
      <c r="A84" s="78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</row>
    <row r="85" ht="15.75" customHeight="1">
      <c r="A85" s="78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</row>
    <row r="86" ht="15.75" customHeight="1">
      <c r="A86" s="78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</row>
    <row r="87" ht="15.75" customHeight="1">
      <c r="A87" s="78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</row>
    <row r="88" ht="15.75" customHeight="1">
      <c r="A88" s="78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</row>
    <row r="89" ht="15.75" customHeight="1">
      <c r="A89" s="78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</row>
    <row r="90" ht="15.75" customHeight="1">
      <c r="A90" s="78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</row>
    <row r="91" ht="15.75" customHeight="1">
      <c r="A91" s="78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</row>
    <row r="92" ht="15.75" customHeight="1">
      <c r="A92" s="78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</row>
    <row r="93" ht="15.75" customHeight="1">
      <c r="A93" s="78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</row>
    <row r="94" ht="15.75" customHeight="1">
      <c r="A94" s="78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</row>
    <row r="95" ht="15.75" customHeight="1">
      <c r="A95" s="78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</row>
    <row r="96" ht="15.75" customHeight="1">
      <c r="A96" s="78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</row>
    <row r="97" ht="15.75" customHeight="1">
      <c r="A97" s="78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</row>
    <row r="98" ht="15.75" customHeight="1">
      <c r="A98" s="78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</row>
    <row r="99" ht="15.75" customHeight="1">
      <c r="A99" s="78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</row>
    <row r="100" ht="15.75" customHeight="1">
      <c r="A100" s="78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</row>
    <row r="101" ht="15.75" customHeight="1">
      <c r="A101" s="78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</row>
    <row r="102" ht="15.75" customHeight="1">
      <c r="A102" s="78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</row>
    <row r="103" ht="15.75" customHeight="1">
      <c r="A103" s="78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</row>
    <row r="104" ht="15.75" customHeight="1">
      <c r="A104" s="78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</row>
    <row r="105" ht="15.75" customHeight="1">
      <c r="A105" s="78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</row>
    <row r="106" ht="15.75" customHeight="1">
      <c r="A106" s="78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</row>
    <row r="107" ht="15.75" customHeight="1">
      <c r="A107" s="78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</row>
    <row r="108" ht="15.75" customHeight="1">
      <c r="A108" s="78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</row>
    <row r="109" ht="15.75" customHeight="1">
      <c r="A109" s="78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</row>
    <row r="110" ht="15.75" customHeight="1">
      <c r="A110" s="78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</row>
    <row r="111" ht="15.75" customHeight="1">
      <c r="A111" s="78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</row>
    <row r="112" ht="15.75" customHeight="1">
      <c r="A112" s="78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</row>
    <row r="113" ht="15.75" customHeight="1">
      <c r="A113" s="78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</row>
    <row r="114" ht="15.75" customHeight="1">
      <c r="A114" s="78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</row>
    <row r="115" ht="15.75" customHeight="1">
      <c r="A115" s="78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</row>
    <row r="116" ht="15.75" customHeight="1">
      <c r="A116" s="78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</row>
    <row r="117" ht="15.75" customHeight="1">
      <c r="A117" s="78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</row>
    <row r="118" ht="15.75" customHeight="1">
      <c r="A118" s="78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</row>
    <row r="119" ht="15.75" customHeight="1">
      <c r="A119" s="78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</row>
    <row r="120" ht="15.75" customHeight="1">
      <c r="A120" s="78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</row>
    <row r="121" ht="15.75" customHeight="1">
      <c r="A121" s="78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</row>
    <row r="122" ht="15.75" customHeight="1">
      <c r="A122" s="78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</row>
    <row r="123" ht="15.75" customHeight="1">
      <c r="A123" s="78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</row>
    <row r="124" ht="15.75" customHeight="1">
      <c r="A124" s="78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</row>
    <row r="125" ht="15.75" customHeight="1">
      <c r="A125" s="78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</row>
    <row r="126" ht="15.75" customHeight="1">
      <c r="A126" s="78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</row>
    <row r="127" ht="15.75" customHeight="1">
      <c r="A127" s="78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</row>
    <row r="128" ht="15.75" customHeight="1">
      <c r="A128" s="78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</row>
    <row r="129" ht="15.75" customHeight="1">
      <c r="A129" s="78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</row>
    <row r="130" ht="15.75" customHeight="1">
      <c r="A130" s="78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</row>
    <row r="131" ht="15.75" customHeight="1">
      <c r="A131" s="78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</row>
    <row r="132" ht="15.75" customHeight="1">
      <c r="A132" s="78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</row>
    <row r="133" ht="15.75" customHeight="1">
      <c r="A133" s="78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</row>
    <row r="134" ht="15.75" customHeight="1">
      <c r="A134" s="78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</row>
    <row r="135" ht="15.75" customHeight="1">
      <c r="A135" s="78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</row>
    <row r="136" ht="15.75" customHeight="1">
      <c r="A136" s="78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</row>
    <row r="137" ht="15.75" customHeight="1">
      <c r="A137" s="78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</row>
    <row r="138" ht="15.75" customHeight="1">
      <c r="A138" s="78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</row>
    <row r="139" ht="15.75" customHeight="1">
      <c r="A139" s="78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</row>
    <row r="140" ht="15.75" customHeight="1">
      <c r="A140" s="78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</row>
    <row r="141" ht="15.75" customHeight="1">
      <c r="A141" s="78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</row>
    <row r="142" ht="15.75" customHeight="1">
      <c r="A142" s="78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</row>
    <row r="143" ht="15.75" customHeight="1">
      <c r="A143" s="78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</row>
    <row r="144" ht="15.75" customHeight="1">
      <c r="A144" s="78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</row>
    <row r="145" ht="15.75" customHeight="1">
      <c r="A145" s="78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</row>
    <row r="146" ht="15.75" customHeight="1">
      <c r="A146" s="78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</row>
    <row r="147" ht="15.75" customHeight="1">
      <c r="A147" s="78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</row>
    <row r="148" ht="15.75" customHeight="1">
      <c r="A148" s="78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</row>
    <row r="149" ht="15.75" customHeight="1">
      <c r="A149" s="78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</row>
    <row r="150" ht="15.75" customHeight="1">
      <c r="A150" s="78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</row>
    <row r="151" ht="15.75" customHeight="1">
      <c r="A151" s="78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</row>
    <row r="152" ht="15.75" customHeight="1">
      <c r="A152" s="78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</row>
    <row r="153" ht="15.75" customHeight="1">
      <c r="A153" s="78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</row>
    <row r="154" ht="15.75" customHeight="1">
      <c r="A154" s="78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</row>
    <row r="155" ht="15.75" customHeight="1">
      <c r="A155" s="78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</row>
    <row r="156" ht="15.75" customHeight="1">
      <c r="A156" s="78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</row>
    <row r="157" ht="15.75" customHeight="1">
      <c r="A157" s="78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</row>
    <row r="158" ht="15.75" customHeight="1">
      <c r="A158" s="78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</row>
    <row r="159" ht="15.75" customHeight="1">
      <c r="A159" s="78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</row>
    <row r="160" ht="15.75" customHeight="1">
      <c r="A160" s="78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</row>
    <row r="161" ht="15.75" customHeight="1">
      <c r="A161" s="78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</row>
    <row r="162" ht="15.75" customHeight="1">
      <c r="A162" s="78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</row>
    <row r="163" ht="15.75" customHeight="1">
      <c r="A163" s="78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</row>
    <row r="164" ht="15.75" customHeight="1">
      <c r="A164" s="78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</row>
    <row r="165" ht="15.75" customHeight="1">
      <c r="A165" s="78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</row>
    <row r="166" ht="15.75" customHeight="1">
      <c r="A166" s="78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</row>
    <row r="167" ht="15.75" customHeight="1">
      <c r="A167" s="78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</row>
    <row r="168" ht="15.75" customHeight="1">
      <c r="A168" s="78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</row>
    <row r="169" ht="15.75" customHeight="1">
      <c r="A169" s="7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</row>
    <row r="170" ht="15.75" customHeight="1">
      <c r="A170" s="78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</row>
    <row r="171" ht="15.75" customHeight="1">
      <c r="A171" s="78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</row>
    <row r="172" ht="15.75" customHeight="1">
      <c r="A172" s="78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</row>
    <row r="173" ht="15.75" customHeight="1">
      <c r="A173" s="78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</row>
    <row r="174" ht="15.75" customHeight="1">
      <c r="A174" s="78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</row>
    <row r="175" ht="15.75" customHeight="1">
      <c r="A175" s="78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</row>
    <row r="176" ht="15.75" customHeight="1">
      <c r="A176" s="78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</row>
    <row r="177" ht="15.75" customHeight="1">
      <c r="A177" s="78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</row>
    <row r="178" ht="15.75" customHeight="1">
      <c r="A178" s="78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</row>
    <row r="179" ht="15.75" customHeight="1">
      <c r="A179" s="78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</row>
    <row r="180" ht="15.75" customHeight="1">
      <c r="A180" s="78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</row>
    <row r="181" ht="15.75" customHeight="1">
      <c r="A181" s="78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</row>
    <row r="182" ht="15.75" customHeight="1">
      <c r="A182" s="78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</row>
    <row r="183" ht="15.75" customHeight="1">
      <c r="A183" s="78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</row>
    <row r="184" ht="15.75" customHeight="1">
      <c r="A184" s="78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</row>
    <row r="185" ht="15.75" customHeight="1">
      <c r="A185" s="78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</row>
    <row r="186" ht="15.75" customHeight="1">
      <c r="A186" s="78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</row>
    <row r="187" ht="15.75" customHeight="1">
      <c r="A187" s="78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</row>
    <row r="188" ht="15.75" customHeight="1">
      <c r="A188" s="78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</row>
    <row r="189" ht="15.75" customHeight="1">
      <c r="A189" s="78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</row>
    <row r="190" ht="15.75" customHeight="1">
      <c r="A190" s="78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</row>
    <row r="191" ht="15.75" customHeight="1">
      <c r="A191" s="78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</row>
    <row r="192" ht="15.75" customHeight="1">
      <c r="A192" s="78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</row>
    <row r="193" ht="15.75" customHeight="1">
      <c r="A193" s="78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</row>
    <row r="194" ht="15.75" customHeight="1">
      <c r="A194" s="78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</row>
    <row r="195" ht="15.75" customHeight="1">
      <c r="A195" s="78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</row>
    <row r="196" ht="15.75" customHeight="1">
      <c r="A196" s="78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</row>
    <row r="197" ht="15.75" customHeight="1">
      <c r="A197" s="78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</row>
    <row r="198" ht="15.75" customHeight="1">
      <c r="A198" s="78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</row>
    <row r="199" ht="15.75" customHeight="1">
      <c r="A199" s="78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</row>
    <row r="200" ht="15.75" customHeight="1">
      <c r="A200" s="78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</row>
    <row r="201" ht="15.75" customHeight="1">
      <c r="A201" s="78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</row>
    <row r="202" ht="15.75" customHeight="1">
      <c r="A202" s="78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</row>
    <row r="203" ht="15.75" customHeight="1">
      <c r="A203" s="78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</row>
    <row r="204" ht="15.75" customHeight="1">
      <c r="A204" s="78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</row>
    <row r="205" ht="15.75" customHeight="1">
      <c r="A205" s="78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</row>
    <row r="206" ht="15.75" customHeight="1">
      <c r="A206" s="78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</row>
    <row r="207" ht="15.75" customHeight="1">
      <c r="A207" s="78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</row>
    <row r="208" ht="15.75" customHeight="1">
      <c r="A208" s="78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</row>
    <row r="209" ht="15.75" customHeight="1">
      <c r="A209" s="78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</row>
    <row r="210" ht="15.75" customHeight="1">
      <c r="A210" s="78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</row>
    <row r="211" ht="15.75" customHeight="1">
      <c r="A211" s="78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</row>
    <row r="212" ht="15.75" customHeight="1">
      <c r="A212" s="78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</row>
    <row r="213" ht="15.75" customHeight="1">
      <c r="A213" s="78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</row>
    <row r="214" ht="15.75" customHeight="1">
      <c r="A214" s="78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</row>
    <row r="215" ht="15.75" customHeight="1">
      <c r="A215" s="78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</row>
    <row r="216" ht="15.75" customHeight="1">
      <c r="A216" s="78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</row>
    <row r="217" ht="15.75" customHeight="1">
      <c r="A217" s="78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</row>
    <row r="218" ht="15.75" customHeight="1">
      <c r="A218" s="78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</row>
    <row r="219" ht="15.75" customHeight="1">
      <c r="A219" s="78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</row>
    <row r="220" ht="15.75" customHeight="1">
      <c r="A220" s="78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</row>
    <row r="221" ht="15.75" customHeight="1">
      <c r="A221" s="78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</row>
    <row r="222" ht="15.75" customHeight="1">
      <c r="A222" s="78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</row>
    <row r="223" ht="15.75" customHeight="1">
      <c r="A223" s="78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5.38"/>
    <col customWidth="1" min="3" max="4" width="7.63"/>
    <col customWidth="1" min="5" max="5" width="12.38"/>
    <col customWidth="1" min="6" max="6" width="14.38"/>
    <col customWidth="1" min="7" max="7" width="7.63"/>
    <col customWidth="1" min="8" max="8" width="21.63"/>
    <col customWidth="1" min="9" max="10" width="7.63"/>
  </cols>
  <sheetData>
    <row r="1">
      <c r="A1" s="224" t="s">
        <v>9</v>
      </c>
      <c r="B1" s="224" t="s">
        <v>10</v>
      </c>
      <c r="C1" s="224" t="s">
        <v>108</v>
      </c>
      <c r="D1" s="224" t="s">
        <v>2</v>
      </c>
      <c r="E1" s="224" t="s">
        <v>109</v>
      </c>
      <c r="F1" s="224" t="s">
        <v>110</v>
      </c>
    </row>
    <row r="2">
      <c r="A2" s="225" t="s">
        <v>111</v>
      </c>
      <c r="B2" s="225" t="s">
        <v>112</v>
      </c>
      <c r="C2" s="225" t="s">
        <v>113</v>
      </c>
      <c r="D2" s="225" t="s">
        <v>114</v>
      </c>
      <c r="E2" s="225" t="s">
        <v>115</v>
      </c>
      <c r="F2" s="225" t="s">
        <v>116</v>
      </c>
    </row>
    <row r="3">
      <c r="A3" s="225" t="s">
        <v>117</v>
      </c>
      <c r="B3" s="225" t="s">
        <v>118</v>
      </c>
      <c r="C3" s="225" t="s">
        <v>119</v>
      </c>
      <c r="D3" s="225" t="s">
        <v>120</v>
      </c>
      <c r="E3" s="225" t="s">
        <v>121</v>
      </c>
      <c r="F3" s="225" t="s">
        <v>122</v>
      </c>
    </row>
    <row r="4">
      <c r="A4" s="225" t="s">
        <v>123</v>
      </c>
      <c r="B4" s="225" t="s">
        <v>124</v>
      </c>
      <c r="C4" s="225" t="s">
        <v>45</v>
      </c>
      <c r="D4" s="225" t="s">
        <v>125</v>
      </c>
      <c r="E4" s="225" t="s">
        <v>126</v>
      </c>
      <c r="F4" s="225" t="s">
        <v>127</v>
      </c>
    </row>
    <row r="5">
      <c r="A5" s="225" t="s">
        <v>45</v>
      </c>
      <c r="B5" s="225" t="s">
        <v>128</v>
      </c>
      <c r="C5" s="225"/>
      <c r="D5" s="225" t="s">
        <v>129</v>
      </c>
      <c r="E5" s="225"/>
      <c r="F5" s="225" t="s">
        <v>130</v>
      </c>
      <c r="J5" s="114"/>
    </row>
    <row r="6">
      <c r="A6" s="225"/>
      <c r="B6" s="225" t="s">
        <v>131</v>
      </c>
      <c r="C6" s="225"/>
      <c r="D6" s="225" t="s">
        <v>132</v>
      </c>
      <c r="E6" s="225"/>
      <c r="F6" s="225" t="s">
        <v>133</v>
      </c>
      <c r="J6" s="114"/>
    </row>
    <row r="7">
      <c r="A7" s="225"/>
      <c r="B7" s="225" t="s">
        <v>134</v>
      </c>
      <c r="C7" s="225"/>
      <c r="D7" s="225"/>
      <c r="E7" s="225"/>
      <c r="F7" s="225" t="s">
        <v>135</v>
      </c>
      <c r="J7" s="114"/>
    </row>
    <row r="8">
      <c r="A8" s="225"/>
      <c r="B8" s="225" t="s">
        <v>45</v>
      </c>
      <c r="C8" s="225"/>
      <c r="D8" s="225"/>
      <c r="E8" s="225"/>
      <c r="F8" s="225" t="s">
        <v>136</v>
      </c>
      <c r="J8" s="114"/>
    </row>
    <row r="9">
      <c r="A9" s="225"/>
      <c r="B9" s="225"/>
      <c r="C9" s="225"/>
      <c r="D9" s="225"/>
      <c r="E9" s="225"/>
      <c r="F9" s="225" t="s">
        <v>137</v>
      </c>
      <c r="J9" s="114"/>
    </row>
    <row r="10">
      <c r="A10" s="225"/>
      <c r="B10" s="225"/>
      <c r="C10" s="225"/>
      <c r="D10" s="225"/>
      <c r="E10" s="225"/>
      <c r="F10" s="225" t="s">
        <v>138</v>
      </c>
      <c r="J10" s="114"/>
    </row>
    <row r="11">
      <c r="A11" s="225"/>
      <c r="B11" s="225"/>
      <c r="C11" s="225"/>
      <c r="D11" s="225"/>
      <c r="E11" s="225"/>
      <c r="F11" s="225" t="s">
        <v>139</v>
      </c>
      <c r="J11" s="114"/>
    </row>
    <row r="12">
      <c r="A12" s="225"/>
      <c r="B12" s="225"/>
      <c r="C12" s="225"/>
      <c r="D12" s="225"/>
      <c r="E12" s="225"/>
      <c r="F12" s="225" t="s">
        <v>45</v>
      </c>
      <c r="J12" s="114"/>
    </row>
    <row r="13">
      <c r="J13" s="114"/>
    </row>
    <row r="14">
      <c r="J14" s="114"/>
    </row>
    <row r="15">
      <c r="J15" s="114"/>
    </row>
    <row r="16">
      <c r="J16" s="114"/>
    </row>
    <row r="17">
      <c r="J17" s="114"/>
    </row>
    <row r="18">
      <c r="J18" s="114"/>
    </row>
    <row r="19">
      <c r="J19" s="114"/>
    </row>
    <row r="20">
      <c r="J20" s="114"/>
    </row>
    <row r="21" ht="15.75" customHeight="1">
      <c r="J21" s="114"/>
    </row>
    <row r="22" ht="15.75" customHeight="1">
      <c r="J22" s="114"/>
    </row>
    <row r="23" ht="15.75" customHeight="1">
      <c r="J23" s="114"/>
    </row>
    <row r="24" ht="15.75" customHeight="1">
      <c r="J24" s="114"/>
    </row>
    <row r="25" ht="15.75" customHeight="1">
      <c r="J25" s="114"/>
    </row>
    <row r="26" ht="15.75" customHeight="1">
      <c r="J26" s="114"/>
    </row>
    <row r="27" ht="15.75" customHeight="1">
      <c r="J27" s="114"/>
    </row>
    <row r="28" ht="15.75" customHeight="1">
      <c r="J28" s="114"/>
    </row>
    <row r="29" ht="15.75" customHeight="1">
      <c r="J29" s="114"/>
    </row>
    <row r="30" ht="15.75" customHeight="1">
      <c r="J30" s="114"/>
    </row>
    <row r="31" ht="15.75" customHeight="1">
      <c r="J31" s="114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