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F:\hty\hty\"/>
    </mc:Choice>
  </mc:AlternateContent>
  <bookViews>
    <workbookView xWindow="1455" yWindow="1395" windowWidth="24780" windowHeight="13575" tabRatio="500" activeTab="6"/>
  </bookViews>
  <sheets>
    <sheet name="9月" sheetId="5" r:id="rId1"/>
    <sheet name="10月" sheetId="6" r:id="rId2"/>
    <sheet name="11月" sheetId="7" r:id="rId3"/>
    <sheet name="12月" sheetId="8" r:id="rId4"/>
    <sheet name="1月" sheetId="9" r:id="rId5"/>
    <sheet name="2月" sheetId="10" r:id="rId6"/>
    <sheet name="3月" sheetId="11" r:id="rId7"/>
  </sheets>
  <definedNames>
    <definedName name="_xlnm.Print_Area" localSheetId="0">'9月'!$A$1:$J$18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1" l="1"/>
  <c r="M14" i="11"/>
  <c r="L15" i="11"/>
  <c r="N15" i="11"/>
  <c r="L14" i="10"/>
  <c r="M14" i="10"/>
  <c r="L15" i="10"/>
  <c r="N15" i="10"/>
  <c r="L14" i="9"/>
  <c r="M14" i="9"/>
  <c r="L15" i="9"/>
  <c r="N15" i="9"/>
  <c r="M14" i="7"/>
  <c r="L14" i="7"/>
  <c r="L14" i="8"/>
  <c r="M14" i="8"/>
  <c r="L15" i="8"/>
  <c r="N15" i="8"/>
  <c r="L15" i="7"/>
  <c r="N15" i="7"/>
  <c r="L14" i="6"/>
  <c r="M14" i="6"/>
  <c r="L15" i="6"/>
  <c r="N15" i="6"/>
  <c r="L14" i="5"/>
  <c r="M14" i="5"/>
  <c r="L15" i="5"/>
  <c r="N15" i="5"/>
</calcChain>
</file>

<file path=xl/sharedStrings.xml><?xml version="1.0" encoding="utf-8"?>
<sst xmlns="http://schemas.openxmlformats.org/spreadsheetml/2006/main" count="392" uniqueCount="87">
  <si>
    <t>技术部2017年    9     月计划执行考核表</t>
  </si>
  <si>
    <t xml:space="preserve"> 被考核人：   韩天宇           部门： 技术部                     岗位： H5工程师                   计划时间：2017年      9月      1   日~2017年     9   月   30     日                考核时间：2017年          月         日~2017年        月        日</t>
  </si>
  <si>
    <t>类别</t>
  </si>
  <si>
    <t>序号</t>
  </si>
  <si>
    <t>维度</t>
  </si>
  <si>
    <t>细项</t>
  </si>
  <si>
    <t>门槛值</t>
  </si>
  <si>
    <t>目标值</t>
  </si>
  <si>
    <t>权重</t>
  </si>
  <si>
    <t>本月计划</t>
  </si>
  <si>
    <t>本月实际完成情况</t>
  </si>
  <si>
    <t>自评</t>
  </si>
  <si>
    <t>上级评分</t>
  </si>
  <si>
    <t>备注</t>
  </si>
  <si>
    <t>学多多产品</t>
  </si>
  <si>
    <t>平台</t>
  </si>
  <si>
    <t>完成慧系列产品pc端研发（如：慧测试学生端、教师端，教师管理后台，题库，慧学习管理后台，慧教研，慧研修，资源云，备课等）</t>
  </si>
  <si>
    <t>2个版本/产品</t>
  </si>
  <si>
    <t>3个版本/产品</t>
  </si>
  <si>
    <t>工具</t>
  </si>
  <si>
    <t>完成平台工具类产品研发（如：听写单词，默写工具，投票问卷，h5小游戏）</t>
  </si>
  <si>
    <t>1个版本</t>
  </si>
  <si>
    <t>2个版本</t>
  </si>
  <si>
    <t>项目开发</t>
  </si>
  <si>
    <t>项目</t>
  </si>
  <si>
    <t>完成专题项目等</t>
  </si>
  <si>
    <t>完成</t>
  </si>
  <si>
    <t>网络王国，生涯规划等教育专题开发制作。</t>
  </si>
  <si>
    <t>网络王国专题3、4、5制作完成，生涯规划专题3、4、5制作完成</t>
  </si>
  <si>
    <t>团队建设与培训</t>
  </si>
  <si>
    <t>学习</t>
  </si>
  <si>
    <t>H5技能学习等</t>
  </si>
  <si>
    <t>vue.js的学习与运用</t>
  </si>
  <si>
    <t>学习完成</t>
  </si>
  <si>
    <t>工作表现&amp;态度</t>
  </si>
  <si>
    <t>出勤情况</t>
  </si>
  <si>
    <t>专业技能</t>
  </si>
  <si>
    <t>团队协作</t>
  </si>
  <si>
    <t>主动性</t>
  </si>
  <si>
    <t>执行力</t>
  </si>
  <si>
    <t>公司安排的其他工作</t>
  </si>
  <si>
    <t>其他</t>
  </si>
  <si>
    <t>公司安排的任务等</t>
  </si>
  <si>
    <t>完成任务</t>
  </si>
  <si>
    <t>本月绩效得分</t>
  </si>
  <si>
    <t>注：所有计划必须有完整的量化指标；</t>
  </si>
  <si>
    <t>绩效系数</t>
  </si>
  <si>
    <t>本月绩效得分对应绩效工资系数为：50分以下，系数为0;50-60分（不含），系数为0.6,60-70分（不含）系数为0.7;70-80分（不含），系数为0.8；80-90分（不含），系数为0.9；90分及以上系数为1.</t>
  </si>
  <si>
    <t>主管领导评价和建议：</t>
  </si>
  <si>
    <t xml:space="preserve">       被考核人签字：                                                   日期：                                                  公司签章：                                         日期：                          </t>
  </si>
  <si>
    <t>备注：各部门需根据实际来填报，考核频率根据工种分月度、季度、年度来考核。</t>
  </si>
  <si>
    <t>技术部2017年    10     月计划执行考核表</t>
  </si>
  <si>
    <t xml:space="preserve"> 被考核人：   韩天宇           部门： 技术部                     岗位： H5工程师                   计划时间：2017年      10月      1   日~2017年     10   月   30     日                考核时间：2017年          月         日~2017年        月        日</t>
  </si>
  <si>
    <t>教育专题开发制作及修改。</t>
  </si>
  <si>
    <t>node.js的学习与运用</t>
  </si>
  <si>
    <t>vue.js的学习与运用</t>
    <phoneticPr fontId="11" type="noConversion"/>
  </si>
  <si>
    <r>
      <t xml:space="preserve"> 被考核人：   韩天宇           部门： 技术部                     岗位： H5工程师                   计划时间：2017年      1</t>
    </r>
    <r>
      <rPr>
        <b/>
        <sz val="10.5"/>
        <color indexed="8"/>
        <rFont val="微软雅黑"/>
        <family val="3"/>
        <charset val="134"/>
      </rPr>
      <t>1</t>
    </r>
    <r>
      <rPr>
        <b/>
        <sz val="10.5"/>
        <color indexed="8"/>
        <rFont val="微软雅黑"/>
        <family val="3"/>
        <charset val="134"/>
      </rPr>
      <t>月      1   日~2017年     1</t>
    </r>
    <r>
      <rPr>
        <b/>
        <sz val="10.5"/>
        <color indexed="8"/>
        <rFont val="微软雅黑"/>
        <family val="3"/>
        <charset val="134"/>
      </rPr>
      <t>1</t>
    </r>
    <r>
      <rPr>
        <b/>
        <sz val="10.5"/>
        <color indexed="8"/>
        <rFont val="微软雅黑"/>
        <family val="3"/>
        <charset val="134"/>
      </rPr>
      <t xml:space="preserve">   月   30     日                考核时间：2017年          月         日~2017年        月        日</t>
    </r>
    <phoneticPr fontId="11" type="noConversion"/>
  </si>
  <si>
    <r>
      <t>技术部2017年    1</t>
    </r>
    <r>
      <rPr>
        <b/>
        <sz val="14"/>
        <color indexed="8"/>
        <rFont val="微软雅黑"/>
        <family val="3"/>
        <charset val="134"/>
      </rPr>
      <t>1</t>
    </r>
    <r>
      <rPr>
        <b/>
        <sz val="14"/>
        <color indexed="8"/>
        <rFont val="微软雅黑"/>
        <family val="3"/>
        <charset val="134"/>
      </rPr>
      <t xml:space="preserve">     月计划执行考核表</t>
    </r>
    <phoneticPr fontId="11" type="noConversion"/>
  </si>
  <si>
    <t>网络王国专题3,4,5，生涯规划专题3,4,5修改完成；节日专题6，市井2，5，极地专题1,2制作完成</t>
    <phoneticPr fontId="11" type="noConversion"/>
  </si>
  <si>
    <t>完成</t>
    <phoneticPr fontId="11" type="noConversion"/>
  </si>
  <si>
    <t>参与管理后台报表开发</t>
    <rPh sb="0" eb="1">
      <t>can'y</t>
    </rPh>
    <rPh sb="2" eb="3">
      <t>guan'l'hou't</t>
    </rPh>
    <rPh sb="6" eb="7">
      <t>bao'b</t>
    </rPh>
    <rPh sb="8" eb="9">
      <t>kai'f</t>
    </rPh>
    <phoneticPr fontId="11" type="noConversion"/>
  </si>
  <si>
    <t>完成</t>
    <phoneticPr fontId="11" type="noConversion"/>
  </si>
  <si>
    <t>技术部2017年    12     月计划执行考核表</t>
    <phoneticPr fontId="11" type="noConversion"/>
  </si>
  <si>
    <t xml:space="preserve"> 被考核人：   韩天宇           部门： 技术部                     岗位： H5工程师                   计划时间：2017年      12月      1   日~2017年     12   月   31     日                考核时间：2017年          月         日~2017年        月        日</t>
    <phoneticPr fontId="11" type="noConversion"/>
  </si>
  <si>
    <t>express.js的学习与运用</t>
    <phoneticPr fontId="11" type="noConversion"/>
  </si>
  <si>
    <t>节日6，网络王国3，4,5专题修改完成</t>
    <phoneticPr fontId="11" type="noConversion"/>
  </si>
  <si>
    <t>数学游戏制作</t>
    <rPh sb="0" eb="1">
      <t>can'y</t>
    </rPh>
    <rPh sb="2" eb="3">
      <t>guan'l'hou'tbao'bkai'f</t>
    </rPh>
    <phoneticPr fontId="11" type="noConversion"/>
  </si>
  <si>
    <t>后台活跃用户，资源使用，搜索统计报表制作完成；题库分类题制作</t>
    <phoneticPr fontId="11" type="noConversion"/>
  </si>
  <si>
    <t>数学游戏四年级下制作</t>
    <phoneticPr fontId="11" type="noConversion"/>
  </si>
  <si>
    <t>市井、生涯、网络王国、节日专题上线包制作及修改，阿拉，3D打印、称谓、海洋、气象、昆虫专题上线版本修改</t>
    <phoneticPr fontId="11" type="noConversion"/>
  </si>
  <si>
    <t>学习完成</t>
    <phoneticPr fontId="11" type="noConversion"/>
  </si>
  <si>
    <t>技术部2017年    1     月计划执行考核表</t>
    <phoneticPr fontId="11" type="noConversion"/>
  </si>
  <si>
    <t xml:space="preserve"> 被考核人：   韩天宇           部门： 技术部                     岗位： H5工程师                   计划时间：2017年      1月      1   日~2017年     1   月   31     日                考核时间：2017年          月         日~2017年        月        日</t>
    <phoneticPr fontId="11" type="noConversion"/>
  </si>
  <si>
    <t>绘本后台配音管理，评论修改</t>
    <phoneticPr fontId="11" type="noConversion"/>
  </si>
  <si>
    <t>学习完成</t>
    <phoneticPr fontId="11" type="noConversion"/>
  </si>
  <si>
    <t>koa.js的学习与运用</t>
    <phoneticPr fontId="11" type="noConversion"/>
  </si>
  <si>
    <t>绘本后台修改</t>
    <rPh sb="0" eb="1">
      <t>can'y</t>
    </rPh>
    <rPh sb="2" eb="3">
      <t>guan'l'hou'tbao'bkai'f</t>
    </rPh>
    <phoneticPr fontId="11" type="noConversion"/>
  </si>
  <si>
    <t>市井，节日，阿拉，昆虫，极地，称谓等专题上线包制作及适配修改</t>
    <phoneticPr fontId="11" type="noConversion"/>
  </si>
  <si>
    <t>技术部2018年    3     月计划执行考核表</t>
    <phoneticPr fontId="11" type="noConversion"/>
  </si>
  <si>
    <t xml:space="preserve"> 被考核人：   韩天宇           部门： 技术部                     岗位： H5工程师                   计划时间：2018年      3月      1   日~2017年     3   月   31     日                考核时间：2018年          月         日~2018年        月        日</t>
    <phoneticPr fontId="11" type="noConversion"/>
  </si>
  <si>
    <t>技术部2018年    2     月计划执行考核表</t>
    <phoneticPr fontId="11" type="noConversion"/>
  </si>
  <si>
    <t xml:space="preserve"> 被考核人：   韩天宇           部门： 技术部                     岗位： H5工程师                   计划时间：2018年      2月      1   日~2018年     2   月   28     日                考核时间：2018年          月         日~2018年        月        日</t>
    <phoneticPr fontId="11" type="noConversion"/>
  </si>
  <si>
    <t>绘本后台修改完成</t>
    <phoneticPr fontId="11" type="noConversion"/>
  </si>
  <si>
    <t>极地、节日专题修改，专题框架制作</t>
    <phoneticPr fontId="11" type="noConversion"/>
  </si>
  <si>
    <t>完成</t>
    <phoneticPr fontId="11" type="noConversion"/>
  </si>
  <si>
    <t>弄堂游戏，数学游戏</t>
    <rPh sb="0" eb="1">
      <t>can'y</t>
    </rPh>
    <rPh sb="2" eb="3">
      <t>guan'l'hou'tbao'bkai'f</t>
    </rPh>
    <phoneticPr fontId="11" type="noConversion"/>
  </si>
  <si>
    <t>lufylegend.js的学习与运用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</si>
</sst>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0_ "/>
  </numFmts>
  <fonts count="12" x14ac:knownFonts="1">
    <font>
      <sz val="12"/>
      <color theme="1"/>
      <name val="宋体"/>
      <family val="2"/>
      <charset val="134"/>
      <scheme val="minor"/>
    </font>
    <font>
      <b/>
      <sz val="14"/>
      <color indexed="8"/>
      <name val="微软雅黑"/>
      <family val="3"/>
      <charset val="134"/>
    </font>
    <font>
      <b/>
      <sz val="10.5"/>
      <color indexed="8"/>
      <name val="微软雅黑"/>
      <family val="3"/>
      <charset val="134"/>
    </font>
    <font>
      <b/>
      <sz val="9"/>
      <color indexed="8"/>
      <name val="微软雅黑"/>
      <family val="3"/>
      <charset val="134"/>
    </font>
    <font>
      <sz val="10"/>
      <color indexed="8"/>
      <name val="微软雅黑"/>
      <family val="3"/>
      <charset val="134"/>
    </font>
    <font>
      <sz val="9"/>
      <color indexed="8"/>
      <name val="微软雅黑"/>
      <family val="3"/>
      <charset val="134"/>
    </font>
    <font>
      <b/>
      <u/>
      <sz val="9"/>
      <color indexed="8"/>
      <name val="微软雅黑"/>
      <family val="3"/>
      <charset val="134"/>
    </font>
    <font>
      <sz val="10"/>
      <color indexed="8"/>
      <name val="宋体"/>
      <family val="3"/>
      <charset val="134"/>
    </font>
    <font>
      <sz val="10.5"/>
      <color indexed="8"/>
      <name val="微软雅黑"/>
      <family val="3"/>
      <charset val="134"/>
    </font>
    <font>
      <u/>
      <sz val="9"/>
      <color indexed="8"/>
      <name val="微软雅黑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0" fillId="0" borderId="0">
      <alignment vertical="center"/>
    </xf>
  </cellStyleXfs>
  <cellXfs count="9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/>
    <xf numFmtId="9" fontId="0" fillId="0" borderId="2" xfId="0" applyNumberFormat="1" applyBorder="1"/>
    <xf numFmtId="177" fontId="5" fillId="0" borderId="2" xfId="0" applyNumberFormat="1" applyFont="1" applyBorder="1" applyAlignment="1">
      <alignment horizontal="center" vertical="center" wrapText="1"/>
    </xf>
    <xf numFmtId="176" fontId="9" fillId="0" borderId="2" xfId="1" applyNumberFormat="1" applyFont="1" applyBorder="1" applyAlignment="1">
      <alignment horizontal="center" vertical="center" wrapText="1"/>
    </xf>
    <xf numFmtId="0" fontId="10" fillId="0" borderId="2" xfId="1" applyBorder="1" applyAlignment="1">
      <alignment horizontal="center" vertical="center"/>
    </xf>
    <xf numFmtId="177" fontId="10" fillId="0" borderId="2" xfId="1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10" fillId="0" borderId="0" xfId="2">
      <alignment vertical="center"/>
    </xf>
    <xf numFmtId="0" fontId="10" fillId="0" borderId="2" xfId="2" applyBorder="1" applyAlignment="1"/>
    <xf numFmtId="9" fontId="10" fillId="0" borderId="2" xfId="2" applyNumberFormat="1" applyBorder="1" applyAlignment="1"/>
    <xf numFmtId="0" fontId="9" fillId="0" borderId="2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 wrapText="1"/>
    </xf>
    <xf numFmtId="0" fontId="3" fillId="0" borderId="2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/>
    </xf>
    <xf numFmtId="9" fontId="5" fillId="0" borderId="2" xfId="2" applyNumberFormat="1" applyFont="1" applyBorder="1" applyAlignment="1">
      <alignment horizontal="center" vertical="center" wrapText="1"/>
    </xf>
    <xf numFmtId="177" fontId="5" fillId="0" borderId="2" xfId="2" applyNumberFormat="1" applyFont="1" applyBorder="1" applyAlignment="1">
      <alignment horizontal="center" vertical="center" wrapText="1"/>
    </xf>
    <xf numFmtId="177" fontId="10" fillId="0" borderId="2" xfId="2" applyNumberFormat="1" applyBorder="1" applyAlignment="1">
      <alignment horizontal="center" vertical="center"/>
    </xf>
    <xf numFmtId="0" fontId="3" fillId="0" borderId="5" xfId="2" applyFont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0" fillId="0" borderId="2" xfId="0" applyBorder="1" applyAlignment="1"/>
    <xf numFmtId="0" fontId="3" fillId="0" borderId="5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9" fontId="5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177" fontId="9" fillId="0" borderId="12" xfId="1" applyNumberFormat="1" applyFont="1" applyBorder="1" applyAlignment="1">
      <alignment horizontal="center" vertical="center" wrapText="1"/>
    </xf>
    <xf numFmtId="177" fontId="9" fillId="0" borderId="3" xfId="1" applyNumberFormat="1" applyFont="1" applyBorder="1" applyAlignment="1">
      <alignment horizontal="center" vertical="center" wrapText="1"/>
    </xf>
    <xf numFmtId="0" fontId="8" fillId="0" borderId="8" xfId="2" applyFont="1" applyBorder="1" applyAlignment="1">
      <alignment horizontal="left" vertical="center" wrapText="1"/>
    </xf>
    <xf numFmtId="0" fontId="8" fillId="0" borderId="0" xfId="2" applyFont="1" applyBorder="1" applyAlignment="1">
      <alignment horizontal="left"/>
    </xf>
    <xf numFmtId="0" fontId="7" fillId="0" borderId="7" xfId="2" applyFont="1" applyBorder="1" applyAlignment="1">
      <alignment horizontal="left" vertical="center" wrapText="1"/>
    </xf>
    <xf numFmtId="0" fontId="7" fillId="0" borderId="8" xfId="2" applyFont="1" applyBorder="1" applyAlignment="1">
      <alignment horizontal="left" vertical="center" wrapText="1"/>
    </xf>
    <xf numFmtId="0" fontId="7" fillId="0" borderId="9" xfId="2" applyFont="1" applyBorder="1" applyAlignment="1">
      <alignment horizontal="left" vertical="center" wrapText="1"/>
    </xf>
    <xf numFmtId="0" fontId="7" fillId="0" borderId="10" xfId="2" applyFont="1" applyBorder="1" applyAlignment="1">
      <alignment horizontal="left" vertical="center" wrapText="1"/>
    </xf>
    <xf numFmtId="0" fontId="7" fillId="0" borderId="1" xfId="2" applyFont="1" applyBorder="1" applyAlignment="1">
      <alignment horizontal="left" vertical="center" wrapText="1"/>
    </xf>
    <xf numFmtId="0" fontId="7" fillId="0" borderId="11" xfId="2" applyFont="1" applyBorder="1" applyAlignment="1">
      <alignment horizontal="left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13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1" fillId="0" borderId="0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2" fillId="0" borderId="4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9" fontId="5" fillId="0" borderId="4" xfId="2" applyNumberFormat="1" applyFont="1" applyBorder="1" applyAlignment="1">
      <alignment horizontal="center" vertical="center" wrapText="1"/>
    </xf>
    <xf numFmtId="9" fontId="5" fillId="0" borderId="6" xfId="2" applyNumberFormat="1" applyFont="1" applyBorder="1" applyAlignment="1">
      <alignment horizontal="center" vertical="center" wrapText="1"/>
    </xf>
    <xf numFmtId="9" fontId="5" fillId="0" borderId="5" xfId="2" applyNumberFormat="1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7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A4" workbookViewId="0">
      <selection activeCell="O12" sqref="O12"/>
    </sheetView>
  </sheetViews>
  <sheetFormatPr defaultColWidth="11" defaultRowHeight="14.25" x14ac:dyDescent="0.15"/>
  <cols>
    <col min="1" max="1" width="16.625" customWidth="1"/>
    <col min="2" max="2" width="3.625" customWidth="1"/>
    <col min="3" max="3" width="7.625" customWidth="1"/>
    <col min="4" max="4" width="39.5" customWidth="1"/>
    <col min="5" max="5" width="11.625" customWidth="1"/>
    <col min="7" max="7" width="5" customWidth="1"/>
    <col min="8" max="8" width="11.375" customWidth="1"/>
    <col min="10" max="10" width="18.5" customWidth="1"/>
  </cols>
  <sheetData>
    <row r="1" spans="1:15" ht="48.95" customHeight="1" x14ac:dyDescent="0.1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18"/>
    </row>
    <row r="2" spans="1:15" ht="48.95" customHeight="1" x14ac:dyDescent="0.1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3" spans="1:15" ht="31.5" x14ac:dyDescent="0.15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8</v>
      </c>
      <c r="J3" s="2" t="s">
        <v>10</v>
      </c>
      <c r="K3" s="2" t="s">
        <v>8</v>
      </c>
      <c r="L3" s="2" t="s">
        <v>11</v>
      </c>
      <c r="M3" s="2" t="s">
        <v>12</v>
      </c>
      <c r="N3" s="2" t="s">
        <v>13</v>
      </c>
    </row>
    <row r="4" spans="1:15" ht="49.5" x14ac:dyDescent="0.15">
      <c r="A4" s="44" t="s">
        <v>14</v>
      </c>
      <c r="B4" s="3">
        <v>1</v>
      </c>
      <c r="C4" s="3" t="s">
        <v>15</v>
      </c>
      <c r="D4" s="4" t="s">
        <v>16</v>
      </c>
      <c r="E4" s="5" t="s">
        <v>17</v>
      </c>
      <c r="F4" s="5" t="s">
        <v>18</v>
      </c>
      <c r="G4" s="6">
        <v>0.5</v>
      </c>
      <c r="H4" s="5"/>
      <c r="I4" s="6"/>
      <c r="J4" s="9"/>
      <c r="K4" s="6"/>
      <c r="L4" s="10">
        <v>0</v>
      </c>
      <c r="M4" s="10">
        <v>0</v>
      </c>
      <c r="N4" s="11"/>
    </row>
    <row r="5" spans="1:15" ht="33" x14ac:dyDescent="0.15">
      <c r="A5" s="45"/>
      <c r="B5" s="3">
        <v>2</v>
      </c>
      <c r="C5" s="7" t="s">
        <v>19</v>
      </c>
      <c r="D5" s="4" t="s">
        <v>20</v>
      </c>
      <c r="E5" s="5" t="s">
        <v>21</v>
      </c>
      <c r="F5" s="5" t="s">
        <v>22</v>
      </c>
      <c r="G5" s="6">
        <v>0.2</v>
      </c>
      <c r="H5" s="5"/>
      <c r="I5" s="6"/>
      <c r="J5" s="9"/>
      <c r="K5" s="6"/>
      <c r="L5" s="10"/>
      <c r="M5" s="10"/>
      <c r="N5" s="11"/>
    </row>
    <row r="6" spans="1:15" ht="42.75" x14ac:dyDescent="0.15">
      <c r="A6" s="8" t="s">
        <v>23</v>
      </c>
      <c r="B6" s="3">
        <v>3</v>
      </c>
      <c r="C6" s="3" t="s">
        <v>24</v>
      </c>
      <c r="D6" s="4" t="s">
        <v>25</v>
      </c>
      <c r="E6" s="5"/>
      <c r="F6" s="5" t="s">
        <v>26</v>
      </c>
      <c r="G6" s="6">
        <v>0.8</v>
      </c>
      <c r="H6" s="5" t="s">
        <v>27</v>
      </c>
      <c r="I6" s="6">
        <v>0.9</v>
      </c>
      <c r="J6" s="9" t="s">
        <v>28</v>
      </c>
      <c r="K6" s="6">
        <v>0.9</v>
      </c>
      <c r="L6" s="6">
        <v>0.9</v>
      </c>
      <c r="M6" s="6">
        <v>0.8</v>
      </c>
      <c r="N6" s="11"/>
    </row>
    <row r="7" spans="1:15" ht="28.5" x14ac:dyDescent="0.15">
      <c r="A7" s="8" t="s">
        <v>29</v>
      </c>
      <c r="B7" s="3">
        <v>4</v>
      </c>
      <c r="C7" s="3" t="s">
        <v>30</v>
      </c>
      <c r="D7" s="4" t="s">
        <v>31</v>
      </c>
      <c r="E7" s="5"/>
      <c r="F7" s="5" t="s">
        <v>26</v>
      </c>
      <c r="G7" s="6">
        <v>0.05</v>
      </c>
      <c r="H7" s="5" t="s">
        <v>32</v>
      </c>
      <c r="I7" s="6">
        <v>0.1</v>
      </c>
      <c r="J7" s="9" t="s">
        <v>33</v>
      </c>
      <c r="K7" s="6">
        <v>0.1</v>
      </c>
      <c r="L7" s="6">
        <v>0.1</v>
      </c>
      <c r="M7" s="6">
        <v>0.1</v>
      </c>
      <c r="N7" s="11"/>
    </row>
    <row r="8" spans="1:15" ht="15.95" customHeight="1" x14ac:dyDescent="0.15">
      <c r="A8" s="46" t="s">
        <v>34</v>
      </c>
      <c r="B8" s="3">
        <v>5</v>
      </c>
      <c r="C8" s="3" t="s">
        <v>35</v>
      </c>
      <c r="D8" s="4"/>
      <c r="E8" s="5"/>
      <c r="F8" s="5"/>
      <c r="G8" s="49">
        <v>0.05</v>
      </c>
      <c r="H8" s="5"/>
      <c r="I8" s="12"/>
      <c r="J8" s="49"/>
      <c r="K8" s="6"/>
      <c r="L8" s="13"/>
      <c r="M8" s="13"/>
      <c r="N8" s="9"/>
    </row>
    <row r="9" spans="1:15" ht="15.95" customHeight="1" x14ac:dyDescent="0.15">
      <c r="A9" s="47"/>
      <c r="B9" s="3">
        <v>6</v>
      </c>
      <c r="C9" s="3" t="s">
        <v>36</v>
      </c>
      <c r="D9" s="4"/>
      <c r="E9" s="5"/>
      <c r="F9" s="5"/>
      <c r="G9" s="50"/>
      <c r="H9" s="5"/>
      <c r="I9" s="12"/>
      <c r="J9" s="52"/>
      <c r="K9" s="6"/>
      <c r="L9" s="6"/>
      <c r="M9" s="13"/>
      <c r="N9" s="9"/>
    </row>
    <row r="10" spans="1:15" ht="15.95" customHeight="1" x14ac:dyDescent="0.15">
      <c r="A10" s="47"/>
      <c r="B10" s="3">
        <v>7</v>
      </c>
      <c r="C10" s="3" t="s">
        <v>37</v>
      </c>
      <c r="D10" s="4"/>
      <c r="E10" s="5"/>
      <c r="F10" s="5"/>
      <c r="G10" s="50"/>
      <c r="H10" s="5"/>
      <c r="I10" s="12"/>
      <c r="J10" s="52"/>
      <c r="K10" s="6"/>
      <c r="L10" s="6"/>
      <c r="M10" s="13"/>
      <c r="N10" s="9"/>
    </row>
    <row r="11" spans="1:15" ht="15.95" customHeight="1" x14ac:dyDescent="0.15">
      <c r="A11" s="47"/>
      <c r="B11" s="3">
        <v>8</v>
      </c>
      <c r="C11" s="3" t="s">
        <v>38</v>
      </c>
      <c r="D11" s="4"/>
      <c r="E11" s="5"/>
      <c r="F11" s="5"/>
      <c r="G11" s="50"/>
      <c r="H11" s="5"/>
      <c r="I11" s="12"/>
      <c r="J11" s="52"/>
      <c r="K11" s="6"/>
      <c r="L11" s="6"/>
      <c r="M11" s="13"/>
      <c r="N11" s="9"/>
    </row>
    <row r="12" spans="1:15" ht="15.95" customHeight="1" x14ac:dyDescent="0.15">
      <c r="A12" s="48"/>
      <c r="B12" s="3">
        <v>9</v>
      </c>
      <c r="C12" s="3" t="s">
        <v>39</v>
      </c>
      <c r="D12" s="4"/>
      <c r="E12" s="5"/>
      <c r="F12" s="5"/>
      <c r="G12" s="50"/>
      <c r="H12" s="5"/>
      <c r="I12" s="12"/>
      <c r="J12" s="53"/>
      <c r="K12" s="6"/>
      <c r="L12" s="6"/>
      <c r="M12" s="5"/>
      <c r="N12" s="9"/>
    </row>
    <row r="13" spans="1:15" ht="29.1" customHeight="1" x14ac:dyDescent="0.15">
      <c r="A13" s="8" t="s">
        <v>40</v>
      </c>
      <c r="B13" s="3">
        <v>10</v>
      </c>
      <c r="C13" s="3" t="s">
        <v>41</v>
      </c>
      <c r="D13" s="4" t="s">
        <v>42</v>
      </c>
      <c r="E13" s="5"/>
      <c r="F13" s="5" t="s">
        <v>26</v>
      </c>
      <c r="G13" s="51"/>
      <c r="H13" s="5" t="s">
        <v>43</v>
      </c>
      <c r="I13" s="5"/>
      <c r="J13" s="9"/>
      <c r="K13" s="11"/>
      <c r="L13" s="12"/>
      <c r="M13" s="11"/>
      <c r="N13" s="11"/>
    </row>
    <row r="14" spans="1:15" s="17" customFormat="1" ht="14.25" customHeight="1" x14ac:dyDescent="0.15">
      <c r="A14" s="54" t="s">
        <v>44</v>
      </c>
      <c r="B14" s="55"/>
      <c r="C14" s="56"/>
      <c r="D14" s="62" t="s">
        <v>45</v>
      </c>
      <c r="E14" s="63"/>
      <c r="F14" s="63"/>
      <c r="G14" s="63"/>
      <c r="H14" s="63"/>
      <c r="I14" s="63"/>
      <c r="J14" s="63"/>
      <c r="K14" s="64"/>
      <c r="L14" s="14">
        <f>SUM(L3:L13)*100</f>
        <v>100</v>
      </c>
      <c r="M14" s="14">
        <f>SUM(M3:M13)*100</f>
        <v>90</v>
      </c>
      <c r="N14" s="15" t="s">
        <v>46</v>
      </c>
    </row>
    <row r="15" spans="1:15" s="17" customFormat="1" ht="26.1" customHeight="1" x14ac:dyDescent="0.15">
      <c r="A15" s="57"/>
      <c r="B15" s="58"/>
      <c r="C15" s="59"/>
      <c r="D15" s="65" t="s">
        <v>47</v>
      </c>
      <c r="E15" s="66"/>
      <c r="F15" s="66"/>
      <c r="G15" s="66"/>
      <c r="H15" s="66"/>
      <c r="I15" s="66"/>
      <c r="J15" s="66"/>
      <c r="K15" s="67"/>
      <c r="L15" s="68">
        <f>(L14*0.3+M14*0.7)</f>
        <v>93</v>
      </c>
      <c r="M15" s="69"/>
      <c r="N15" s="16">
        <f>IF(L15&lt;50,0,IF(L15&lt;60,0.6,IF(L15&lt;70,0.7,IF(L15&lt;80,0.8,IF(L15&lt;90,0.9,1)))))</f>
        <v>1</v>
      </c>
    </row>
    <row r="16" spans="1:15" s="17" customFormat="1" ht="39" customHeight="1" x14ac:dyDescent="0.15">
      <c r="A16" s="38" t="s">
        <v>48</v>
      </c>
      <c r="B16" s="38"/>
      <c r="C16" s="38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1"/>
    </row>
    <row r="17" spans="1:14" ht="42" customHeight="1" x14ac:dyDescent="0.15">
      <c r="A17" s="42" t="s">
        <v>49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</row>
    <row r="18" spans="1:14" ht="33.950000000000003" customHeight="1" x14ac:dyDescent="0.35">
      <c r="A18" s="43" t="s">
        <v>50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</row>
  </sheetData>
  <mergeCells count="14">
    <mergeCell ref="A1:N1"/>
    <mergeCell ref="A2:N2"/>
    <mergeCell ref="D14:K14"/>
    <mergeCell ref="D15:K15"/>
    <mergeCell ref="L15:M15"/>
    <mergeCell ref="A16:C16"/>
    <mergeCell ref="D16:N16"/>
    <mergeCell ref="A17:N17"/>
    <mergeCell ref="A18:N18"/>
    <mergeCell ref="A4:A5"/>
    <mergeCell ref="A8:A12"/>
    <mergeCell ref="G8:G13"/>
    <mergeCell ref="J8:J12"/>
    <mergeCell ref="A14:C15"/>
  </mergeCells>
  <phoneticPr fontId="11" type="noConversion"/>
  <pageMargins left="0.75" right="0.75" top="1" bottom="1" header="0.5" footer="0.5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J6" sqref="J6"/>
    </sheetView>
  </sheetViews>
  <sheetFormatPr defaultColWidth="9" defaultRowHeight="14.25" x14ac:dyDescent="0.15"/>
  <cols>
    <col min="1" max="1" width="20.375" customWidth="1"/>
    <col min="10" max="10" width="11.875" customWidth="1"/>
    <col min="11" max="11" width="11.625" customWidth="1"/>
    <col min="12" max="12" width="15.125" customWidth="1"/>
    <col min="13" max="13" width="15.625" customWidth="1"/>
    <col min="14" max="14" width="17.625" customWidth="1"/>
  </cols>
  <sheetData>
    <row r="1" spans="1:14" ht="21" x14ac:dyDescent="0.15">
      <c r="A1" s="60" t="s">
        <v>51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4" ht="35.1" customHeight="1" x14ac:dyDescent="0.15">
      <c r="A2" s="61" t="s">
        <v>52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3" spans="1:14" ht="31.5" x14ac:dyDescent="0.15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8</v>
      </c>
      <c r="J3" s="2" t="s">
        <v>10</v>
      </c>
      <c r="K3" s="2" t="s">
        <v>8</v>
      </c>
      <c r="L3" s="2" t="s">
        <v>11</v>
      </c>
      <c r="M3" s="2" t="s">
        <v>12</v>
      </c>
      <c r="N3" s="2" t="s">
        <v>13</v>
      </c>
    </row>
    <row r="4" spans="1:14" ht="45.95" customHeight="1" x14ac:dyDescent="0.15">
      <c r="A4" s="44" t="s">
        <v>14</v>
      </c>
      <c r="B4" s="3">
        <v>1</v>
      </c>
      <c r="C4" s="3" t="s">
        <v>15</v>
      </c>
      <c r="D4" s="4" t="s">
        <v>16</v>
      </c>
      <c r="E4" s="5" t="s">
        <v>17</v>
      </c>
      <c r="F4" s="5" t="s">
        <v>18</v>
      </c>
      <c r="G4" s="6">
        <v>0.5</v>
      </c>
      <c r="H4" s="5"/>
      <c r="I4" s="6"/>
      <c r="J4" s="9"/>
      <c r="K4" s="6"/>
      <c r="L4" s="10">
        <v>0</v>
      </c>
      <c r="M4" s="10">
        <v>0</v>
      </c>
      <c r="N4" s="33"/>
    </row>
    <row r="5" spans="1:14" ht="48" customHeight="1" x14ac:dyDescent="0.15">
      <c r="A5" s="45"/>
      <c r="B5" s="3">
        <v>2</v>
      </c>
      <c r="C5" s="7" t="s">
        <v>19</v>
      </c>
      <c r="D5" s="4" t="s">
        <v>20</v>
      </c>
      <c r="E5" s="5" t="s">
        <v>21</v>
      </c>
      <c r="F5" s="5" t="s">
        <v>22</v>
      </c>
      <c r="G5" s="6">
        <v>0.2</v>
      </c>
      <c r="H5" s="5"/>
      <c r="I5" s="6"/>
      <c r="J5" s="9"/>
      <c r="K5" s="6"/>
      <c r="L5" s="10"/>
      <c r="M5" s="10"/>
      <c r="N5" s="33"/>
    </row>
    <row r="6" spans="1:14" ht="59.1" customHeight="1" x14ac:dyDescent="0.15">
      <c r="A6" s="8" t="s">
        <v>23</v>
      </c>
      <c r="B6" s="3">
        <v>3</v>
      </c>
      <c r="C6" s="3" t="s">
        <v>24</v>
      </c>
      <c r="D6" s="4" t="s">
        <v>25</v>
      </c>
      <c r="E6" s="5"/>
      <c r="F6" s="5" t="s">
        <v>26</v>
      </c>
      <c r="G6" s="6">
        <v>0.8</v>
      </c>
      <c r="H6" s="5" t="s">
        <v>53</v>
      </c>
      <c r="I6" s="6">
        <v>0.9</v>
      </c>
      <c r="J6" s="9" t="s">
        <v>58</v>
      </c>
      <c r="K6" s="6">
        <v>0.9</v>
      </c>
      <c r="L6" s="6">
        <v>0.9</v>
      </c>
      <c r="M6" s="6">
        <v>0.8</v>
      </c>
      <c r="N6" s="33"/>
    </row>
    <row r="7" spans="1:14" ht="33" x14ac:dyDescent="0.15">
      <c r="A7" s="8" t="s">
        <v>29</v>
      </c>
      <c r="B7" s="3">
        <v>4</v>
      </c>
      <c r="C7" s="3" t="s">
        <v>30</v>
      </c>
      <c r="D7" s="4" t="s">
        <v>31</v>
      </c>
      <c r="E7" s="5"/>
      <c r="F7" s="5" t="s">
        <v>26</v>
      </c>
      <c r="G7" s="6">
        <v>0.05</v>
      </c>
      <c r="H7" s="5" t="s">
        <v>54</v>
      </c>
      <c r="I7" s="6">
        <v>0.1</v>
      </c>
      <c r="J7" s="9" t="s">
        <v>59</v>
      </c>
      <c r="K7" s="6">
        <v>0.1</v>
      </c>
      <c r="L7" s="6">
        <v>0.1</v>
      </c>
      <c r="M7" s="6">
        <v>0.1</v>
      </c>
      <c r="N7" s="33"/>
    </row>
    <row r="8" spans="1:14" ht="16.5" x14ac:dyDescent="0.15">
      <c r="A8" s="46" t="s">
        <v>34</v>
      </c>
      <c r="B8" s="3">
        <v>5</v>
      </c>
      <c r="C8" s="3" t="s">
        <v>35</v>
      </c>
      <c r="D8" s="4"/>
      <c r="E8" s="5"/>
      <c r="F8" s="5"/>
      <c r="G8" s="49">
        <v>0.05</v>
      </c>
      <c r="H8" s="5"/>
      <c r="I8" s="12"/>
      <c r="J8" s="49"/>
      <c r="K8" s="6"/>
      <c r="L8" s="13"/>
      <c r="M8" s="13"/>
      <c r="N8" s="9"/>
    </row>
    <row r="9" spans="1:14" ht="16.5" x14ac:dyDescent="0.15">
      <c r="A9" s="47"/>
      <c r="B9" s="3">
        <v>6</v>
      </c>
      <c r="C9" s="3" t="s">
        <v>36</v>
      </c>
      <c r="D9" s="4"/>
      <c r="E9" s="5"/>
      <c r="F9" s="5"/>
      <c r="G9" s="50"/>
      <c r="H9" s="5"/>
      <c r="I9" s="12"/>
      <c r="J9" s="52"/>
      <c r="K9" s="6"/>
      <c r="L9" s="6"/>
      <c r="M9" s="13"/>
      <c r="N9" s="9"/>
    </row>
    <row r="10" spans="1:14" ht="16.5" x14ac:dyDescent="0.15">
      <c r="A10" s="47"/>
      <c r="B10" s="3">
        <v>7</v>
      </c>
      <c r="C10" s="3" t="s">
        <v>37</v>
      </c>
      <c r="D10" s="4"/>
      <c r="E10" s="5"/>
      <c r="F10" s="5"/>
      <c r="G10" s="50"/>
      <c r="H10" s="5"/>
      <c r="I10" s="12"/>
      <c r="J10" s="52"/>
      <c r="K10" s="6"/>
      <c r="L10" s="6"/>
      <c r="M10" s="13"/>
      <c r="N10" s="9"/>
    </row>
    <row r="11" spans="1:14" ht="16.5" x14ac:dyDescent="0.15">
      <c r="A11" s="47"/>
      <c r="B11" s="3">
        <v>8</v>
      </c>
      <c r="C11" s="3" t="s">
        <v>38</v>
      </c>
      <c r="D11" s="4"/>
      <c r="E11" s="5"/>
      <c r="F11" s="5"/>
      <c r="G11" s="50"/>
      <c r="H11" s="5"/>
      <c r="I11" s="12"/>
      <c r="J11" s="52"/>
      <c r="K11" s="6"/>
      <c r="L11" s="6"/>
      <c r="M11" s="13"/>
      <c r="N11" s="9"/>
    </row>
    <row r="12" spans="1:14" ht="16.5" x14ac:dyDescent="0.15">
      <c r="A12" s="48"/>
      <c r="B12" s="3">
        <v>9</v>
      </c>
      <c r="C12" s="3" t="s">
        <v>39</v>
      </c>
      <c r="D12" s="4"/>
      <c r="E12" s="5"/>
      <c r="F12" s="5"/>
      <c r="G12" s="50"/>
      <c r="H12" s="5"/>
      <c r="I12" s="12"/>
      <c r="J12" s="53"/>
      <c r="K12" s="6"/>
      <c r="L12" s="6"/>
      <c r="M12" s="5"/>
      <c r="N12" s="9"/>
    </row>
    <row r="13" spans="1:14" ht="33" x14ac:dyDescent="0.15">
      <c r="A13" s="8" t="s">
        <v>40</v>
      </c>
      <c r="B13" s="3">
        <v>10</v>
      </c>
      <c r="C13" s="3" t="s">
        <v>41</v>
      </c>
      <c r="D13" s="4" t="s">
        <v>42</v>
      </c>
      <c r="E13" s="5"/>
      <c r="F13" s="5" t="s">
        <v>26</v>
      </c>
      <c r="G13" s="51"/>
      <c r="H13" s="5" t="s">
        <v>43</v>
      </c>
      <c r="I13" s="5"/>
      <c r="J13" s="9"/>
      <c r="K13" s="11"/>
      <c r="L13" s="12"/>
      <c r="M13" s="11"/>
      <c r="N13" s="11"/>
    </row>
    <row r="14" spans="1:14" x14ac:dyDescent="0.15">
      <c r="A14" s="54" t="s">
        <v>44</v>
      </c>
      <c r="B14" s="55"/>
      <c r="C14" s="56"/>
      <c r="D14" s="62" t="s">
        <v>45</v>
      </c>
      <c r="E14" s="63"/>
      <c r="F14" s="63"/>
      <c r="G14" s="63"/>
      <c r="H14" s="63"/>
      <c r="I14" s="63"/>
      <c r="J14" s="63"/>
      <c r="K14" s="64"/>
      <c r="L14" s="14">
        <f>SUM(L3:L13)*100</f>
        <v>100</v>
      </c>
      <c r="M14" s="14">
        <f>SUM(M3:M13)*100</f>
        <v>90</v>
      </c>
      <c r="N14" s="15" t="s">
        <v>46</v>
      </c>
    </row>
    <row r="15" spans="1:14" x14ac:dyDescent="0.15">
      <c r="A15" s="57"/>
      <c r="B15" s="58"/>
      <c r="C15" s="59"/>
      <c r="D15" s="65" t="s">
        <v>47</v>
      </c>
      <c r="E15" s="66"/>
      <c r="F15" s="66"/>
      <c r="G15" s="66"/>
      <c r="H15" s="66"/>
      <c r="I15" s="66"/>
      <c r="J15" s="66"/>
      <c r="K15" s="67"/>
      <c r="L15" s="68">
        <f>(L14*0.3+M14*0.7)</f>
        <v>93</v>
      </c>
      <c r="M15" s="69"/>
      <c r="N15" s="16">
        <f>IF(L15&lt;50,0,IF(L15&lt;60,0.6,IF(L15&lt;70,0.7,IF(L15&lt;80,0.8,IF(L15&lt;90,0.9,1)))))</f>
        <v>1</v>
      </c>
    </row>
    <row r="16" spans="1:14" x14ac:dyDescent="0.15">
      <c r="A16" s="38" t="s">
        <v>48</v>
      </c>
      <c r="B16" s="38"/>
      <c r="C16" s="38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1"/>
    </row>
    <row r="17" spans="1:14" ht="17.25" x14ac:dyDescent="0.15">
      <c r="A17" s="42" t="s">
        <v>49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</row>
    <row r="18" spans="1:14" ht="17.25" x14ac:dyDescent="0.35">
      <c r="A18" s="43" t="s">
        <v>50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</row>
  </sheetData>
  <mergeCells count="14">
    <mergeCell ref="A1:N1"/>
    <mergeCell ref="A2:N2"/>
    <mergeCell ref="D14:K14"/>
    <mergeCell ref="D15:K15"/>
    <mergeCell ref="L15:M15"/>
    <mergeCell ref="A16:C16"/>
    <mergeCell ref="D16:N16"/>
    <mergeCell ref="A17:N17"/>
    <mergeCell ref="A18:N18"/>
    <mergeCell ref="A4:A5"/>
    <mergeCell ref="A8:A12"/>
    <mergeCell ref="G8:G13"/>
    <mergeCell ref="J8:J12"/>
    <mergeCell ref="A14:C15"/>
  </mergeCells>
  <phoneticPr fontId="1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Q6" sqref="Q6"/>
    </sheetView>
  </sheetViews>
  <sheetFormatPr defaultColWidth="8.875" defaultRowHeight="13.5" x14ac:dyDescent="0.15"/>
  <cols>
    <col min="1" max="1" width="19" style="19" customWidth="1"/>
    <col min="2" max="3" width="8.875" style="19"/>
    <col min="4" max="4" width="24.625" style="19" customWidth="1"/>
    <col min="5" max="5" width="11.125" style="19" customWidth="1"/>
    <col min="6" max="6" width="11.625" style="19" customWidth="1"/>
    <col min="7" max="7" width="11.125" style="19" customWidth="1"/>
    <col min="8" max="8" width="11.625" style="19" customWidth="1"/>
    <col min="9" max="16384" width="8.875" style="19"/>
  </cols>
  <sheetData>
    <row r="1" spans="1:14" ht="21" x14ac:dyDescent="0.15">
      <c r="A1" s="81" t="s">
        <v>57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14" ht="15.75" x14ac:dyDescent="0.15">
      <c r="A2" s="82" t="s">
        <v>56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  <row r="3" spans="1:14" ht="31.5" x14ac:dyDescent="0.15">
      <c r="A3" s="32" t="s">
        <v>2</v>
      </c>
      <c r="B3" s="31" t="s">
        <v>3</v>
      </c>
      <c r="C3" s="31" t="s">
        <v>4</v>
      </c>
      <c r="D3" s="31" t="s">
        <v>5</v>
      </c>
      <c r="E3" s="31" t="s">
        <v>6</v>
      </c>
      <c r="F3" s="31" t="s">
        <v>7</v>
      </c>
      <c r="G3" s="31" t="s">
        <v>8</v>
      </c>
      <c r="H3" s="31" t="s">
        <v>9</v>
      </c>
      <c r="I3" s="31" t="s">
        <v>8</v>
      </c>
      <c r="J3" s="31" t="s">
        <v>10</v>
      </c>
      <c r="K3" s="31" t="s">
        <v>8</v>
      </c>
      <c r="L3" s="31" t="s">
        <v>11</v>
      </c>
      <c r="M3" s="31" t="s">
        <v>12</v>
      </c>
      <c r="N3" s="31" t="s">
        <v>13</v>
      </c>
    </row>
    <row r="4" spans="1:14" ht="86.25" customHeight="1" x14ac:dyDescent="0.15">
      <c r="A4" s="83" t="s">
        <v>14</v>
      </c>
      <c r="B4" s="25">
        <v>1</v>
      </c>
      <c r="C4" s="25" t="s">
        <v>15</v>
      </c>
      <c r="D4" s="24" t="s">
        <v>16</v>
      </c>
      <c r="E4" s="23" t="s">
        <v>17</v>
      </c>
      <c r="F4" s="23" t="s">
        <v>18</v>
      </c>
      <c r="G4" s="27">
        <v>0.5</v>
      </c>
      <c r="H4" s="23" t="s">
        <v>60</v>
      </c>
      <c r="I4" s="27">
        <v>0.4</v>
      </c>
      <c r="J4" s="22" t="s">
        <v>67</v>
      </c>
      <c r="K4" s="27">
        <v>0.4</v>
      </c>
      <c r="L4" s="29">
        <v>37</v>
      </c>
      <c r="M4" s="29">
        <v>36</v>
      </c>
      <c r="N4" s="20"/>
    </row>
    <row r="5" spans="1:14" ht="52.5" customHeight="1" x14ac:dyDescent="0.15">
      <c r="A5" s="84"/>
      <c r="B5" s="25">
        <v>2</v>
      </c>
      <c r="C5" s="30" t="s">
        <v>19</v>
      </c>
      <c r="D5" s="24" t="s">
        <v>20</v>
      </c>
      <c r="E5" s="23" t="s">
        <v>21</v>
      </c>
      <c r="F5" s="23" t="s">
        <v>22</v>
      </c>
      <c r="G5" s="27">
        <v>0.2</v>
      </c>
      <c r="H5" s="23"/>
      <c r="I5" s="27"/>
      <c r="J5" s="22"/>
      <c r="K5" s="27"/>
      <c r="L5" s="29"/>
      <c r="M5" s="29"/>
      <c r="N5" s="20"/>
    </row>
    <row r="6" spans="1:14" ht="57" x14ac:dyDescent="0.15">
      <c r="A6" s="26" t="s">
        <v>23</v>
      </c>
      <c r="B6" s="25">
        <v>3</v>
      </c>
      <c r="C6" s="25" t="s">
        <v>24</v>
      </c>
      <c r="D6" s="24" t="s">
        <v>25</v>
      </c>
      <c r="E6" s="23"/>
      <c r="F6" s="23" t="s">
        <v>26</v>
      </c>
      <c r="G6" s="27">
        <v>0.8</v>
      </c>
      <c r="H6" s="23" t="s">
        <v>53</v>
      </c>
      <c r="I6" s="27">
        <v>0.5</v>
      </c>
      <c r="J6" s="22" t="s">
        <v>65</v>
      </c>
      <c r="K6" s="27">
        <v>0.5</v>
      </c>
      <c r="L6" s="29">
        <v>48</v>
      </c>
      <c r="M6" s="29">
        <v>47</v>
      </c>
      <c r="N6" s="20"/>
    </row>
    <row r="7" spans="1:14" ht="28.5" x14ac:dyDescent="0.15">
      <c r="A7" s="26" t="s">
        <v>29</v>
      </c>
      <c r="B7" s="25">
        <v>4</v>
      </c>
      <c r="C7" s="25" t="s">
        <v>30</v>
      </c>
      <c r="D7" s="24" t="s">
        <v>31</v>
      </c>
      <c r="E7" s="23"/>
      <c r="F7" s="23" t="s">
        <v>26</v>
      </c>
      <c r="G7" s="27">
        <v>0.05</v>
      </c>
      <c r="H7" s="23" t="s">
        <v>55</v>
      </c>
      <c r="I7" s="27">
        <v>0.1</v>
      </c>
      <c r="J7" s="22" t="s">
        <v>61</v>
      </c>
      <c r="K7" s="27">
        <v>0.1</v>
      </c>
      <c r="L7" s="29">
        <v>8</v>
      </c>
      <c r="M7" s="29">
        <v>7</v>
      </c>
      <c r="N7" s="20"/>
    </row>
    <row r="8" spans="1:14" ht="16.5" x14ac:dyDescent="0.15">
      <c r="A8" s="85" t="s">
        <v>34</v>
      </c>
      <c r="B8" s="25">
        <v>5</v>
      </c>
      <c r="C8" s="25" t="s">
        <v>35</v>
      </c>
      <c r="D8" s="24"/>
      <c r="E8" s="23"/>
      <c r="F8" s="23"/>
      <c r="G8" s="88">
        <v>0.05</v>
      </c>
      <c r="H8" s="23"/>
      <c r="I8" s="21"/>
      <c r="J8" s="88"/>
      <c r="K8" s="27"/>
      <c r="L8" s="29"/>
      <c r="M8" s="28"/>
      <c r="N8" s="22"/>
    </row>
    <row r="9" spans="1:14" ht="16.5" x14ac:dyDescent="0.15">
      <c r="A9" s="86"/>
      <c r="B9" s="25">
        <v>6</v>
      </c>
      <c r="C9" s="25" t="s">
        <v>36</v>
      </c>
      <c r="D9" s="24"/>
      <c r="E9" s="23"/>
      <c r="F9" s="23"/>
      <c r="G9" s="89"/>
      <c r="H9" s="23"/>
      <c r="I9" s="21"/>
      <c r="J9" s="91"/>
      <c r="K9" s="27"/>
      <c r="L9" s="29"/>
      <c r="M9" s="28"/>
      <c r="N9" s="22"/>
    </row>
    <row r="10" spans="1:14" ht="16.5" x14ac:dyDescent="0.15">
      <c r="A10" s="86"/>
      <c r="B10" s="25">
        <v>7</v>
      </c>
      <c r="C10" s="25" t="s">
        <v>37</v>
      </c>
      <c r="D10" s="24"/>
      <c r="E10" s="23"/>
      <c r="F10" s="23"/>
      <c r="G10" s="89"/>
      <c r="H10" s="23"/>
      <c r="I10" s="21"/>
      <c r="J10" s="91"/>
      <c r="K10" s="27"/>
      <c r="L10" s="27"/>
      <c r="M10" s="28"/>
      <c r="N10" s="22"/>
    </row>
    <row r="11" spans="1:14" ht="16.5" x14ac:dyDescent="0.15">
      <c r="A11" s="86"/>
      <c r="B11" s="25">
        <v>8</v>
      </c>
      <c r="C11" s="25" t="s">
        <v>38</v>
      </c>
      <c r="D11" s="24"/>
      <c r="E11" s="23"/>
      <c r="F11" s="23"/>
      <c r="G11" s="89"/>
      <c r="H11" s="23"/>
      <c r="I11" s="21"/>
      <c r="J11" s="91"/>
      <c r="K11" s="27"/>
      <c r="L11" s="27"/>
      <c r="M11" s="28"/>
      <c r="N11" s="22"/>
    </row>
    <row r="12" spans="1:14" ht="16.5" x14ac:dyDescent="0.15">
      <c r="A12" s="87"/>
      <c r="B12" s="25">
        <v>9</v>
      </c>
      <c r="C12" s="25" t="s">
        <v>39</v>
      </c>
      <c r="D12" s="24"/>
      <c r="E12" s="23"/>
      <c r="F12" s="23"/>
      <c r="G12" s="89"/>
      <c r="H12" s="23"/>
      <c r="I12" s="21"/>
      <c r="J12" s="92"/>
      <c r="K12" s="27"/>
      <c r="L12" s="27"/>
      <c r="M12" s="23"/>
      <c r="N12" s="22"/>
    </row>
    <row r="13" spans="1:14" ht="16.5" x14ac:dyDescent="0.15">
      <c r="A13" s="26" t="s">
        <v>40</v>
      </c>
      <c r="B13" s="25">
        <v>10</v>
      </c>
      <c r="C13" s="25" t="s">
        <v>41</v>
      </c>
      <c r="D13" s="24" t="s">
        <v>42</v>
      </c>
      <c r="E13" s="23"/>
      <c r="F13" s="23" t="s">
        <v>26</v>
      </c>
      <c r="G13" s="90"/>
      <c r="H13" s="23" t="s">
        <v>43</v>
      </c>
      <c r="I13" s="23"/>
      <c r="J13" s="22"/>
      <c r="K13" s="20"/>
      <c r="L13" s="21"/>
      <c r="M13" s="20"/>
      <c r="N13" s="20"/>
    </row>
    <row r="14" spans="1:14" ht="25.5" customHeight="1" x14ac:dyDescent="0.15">
      <c r="A14" s="54" t="s">
        <v>44</v>
      </c>
      <c r="B14" s="55"/>
      <c r="C14" s="56"/>
      <c r="D14" s="72" t="s">
        <v>45</v>
      </c>
      <c r="E14" s="73"/>
      <c r="F14" s="73"/>
      <c r="G14" s="73"/>
      <c r="H14" s="73"/>
      <c r="I14" s="73"/>
      <c r="J14" s="73"/>
      <c r="K14" s="74"/>
      <c r="L14" s="14">
        <f>SUM(L3:L13)</f>
        <v>93</v>
      </c>
      <c r="M14" s="14">
        <f>SUM(M3:M13)</f>
        <v>90</v>
      </c>
      <c r="N14" s="15" t="s">
        <v>46</v>
      </c>
    </row>
    <row r="15" spans="1:14" ht="31.5" customHeight="1" x14ac:dyDescent="0.15">
      <c r="A15" s="57"/>
      <c r="B15" s="58"/>
      <c r="C15" s="59"/>
      <c r="D15" s="75" t="s">
        <v>47</v>
      </c>
      <c r="E15" s="76"/>
      <c r="F15" s="76"/>
      <c r="G15" s="76"/>
      <c r="H15" s="76"/>
      <c r="I15" s="76"/>
      <c r="J15" s="76"/>
      <c r="K15" s="77"/>
      <c r="L15" s="68">
        <f>(L14*0.3+M14*0.7)</f>
        <v>90.899999999999991</v>
      </c>
      <c r="M15" s="69"/>
      <c r="N15" s="16">
        <f>IF(L15&lt;50,0,IF(L15&lt;60,0.6,IF(L15&lt;70,0.7,IF(L15&lt;80,0.8,IF(L15&lt;90,0.9,1)))))</f>
        <v>1</v>
      </c>
    </row>
    <row r="16" spans="1:14" ht="20.25" customHeight="1" x14ac:dyDescent="0.15">
      <c r="A16" s="38" t="s">
        <v>48</v>
      </c>
      <c r="B16" s="38"/>
      <c r="C16" s="38"/>
      <c r="D16" s="78"/>
      <c r="E16" s="79"/>
      <c r="F16" s="79"/>
      <c r="G16" s="79"/>
      <c r="H16" s="79"/>
      <c r="I16" s="79"/>
      <c r="J16" s="79"/>
      <c r="K16" s="79"/>
      <c r="L16" s="79"/>
      <c r="M16" s="79"/>
      <c r="N16" s="80"/>
    </row>
    <row r="17" spans="1:14" ht="17.25" x14ac:dyDescent="0.15">
      <c r="A17" s="70" t="s">
        <v>49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</row>
    <row r="18" spans="1:14" ht="17.25" x14ac:dyDescent="0.35">
      <c r="A18" s="71" t="s">
        <v>50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</row>
  </sheetData>
  <mergeCells count="14">
    <mergeCell ref="A1:N1"/>
    <mergeCell ref="A2:N2"/>
    <mergeCell ref="A4:A5"/>
    <mergeCell ref="A8:A12"/>
    <mergeCell ref="G8:G13"/>
    <mergeCell ref="J8:J12"/>
    <mergeCell ref="A17:N17"/>
    <mergeCell ref="A18:N18"/>
    <mergeCell ref="A14:C15"/>
    <mergeCell ref="D14:K14"/>
    <mergeCell ref="D15:K15"/>
    <mergeCell ref="L15:M15"/>
    <mergeCell ref="A16:C16"/>
    <mergeCell ref="D16:N16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J8" sqref="J8:J12"/>
    </sheetView>
  </sheetViews>
  <sheetFormatPr defaultColWidth="8.875" defaultRowHeight="14.25" x14ac:dyDescent="0.15"/>
  <cols>
    <col min="1" max="1" width="20.125" customWidth="1"/>
    <col min="4" max="4" width="20.875" customWidth="1"/>
    <col min="8" max="8" width="11.375" customWidth="1"/>
    <col min="9" max="9" width="11.75" customWidth="1"/>
    <col min="10" max="10" width="16.125" customWidth="1"/>
  </cols>
  <sheetData>
    <row r="1" spans="1:14" ht="21" x14ac:dyDescent="0.15">
      <c r="A1" s="81" t="s">
        <v>62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14" ht="15.75" x14ac:dyDescent="0.15">
      <c r="A2" s="82" t="s">
        <v>63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  <row r="3" spans="1:14" ht="32.25" customHeight="1" x14ac:dyDescent="0.15">
      <c r="A3" s="32" t="s">
        <v>2</v>
      </c>
      <c r="B3" s="31" t="s">
        <v>3</v>
      </c>
      <c r="C3" s="31" t="s">
        <v>4</v>
      </c>
      <c r="D3" s="31" t="s">
        <v>5</v>
      </c>
      <c r="E3" s="31" t="s">
        <v>6</v>
      </c>
      <c r="F3" s="31" t="s">
        <v>7</v>
      </c>
      <c r="G3" s="31" t="s">
        <v>8</v>
      </c>
      <c r="H3" s="31" t="s">
        <v>9</v>
      </c>
      <c r="I3" s="31" t="s">
        <v>8</v>
      </c>
      <c r="J3" s="31" t="s">
        <v>10</v>
      </c>
      <c r="K3" s="31" t="s">
        <v>8</v>
      </c>
      <c r="L3" s="31" t="s">
        <v>11</v>
      </c>
      <c r="M3" s="31" t="s">
        <v>12</v>
      </c>
      <c r="N3" s="31" t="s">
        <v>13</v>
      </c>
    </row>
    <row r="4" spans="1:14" ht="87.75" customHeight="1" x14ac:dyDescent="0.15">
      <c r="A4" s="83" t="s">
        <v>14</v>
      </c>
      <c r="B4" s="25">
        <v>1</v>
      </c>
      <c r="C4" s="25" t="s">
        <v>15</v>
      </c>
      <c r="D4" s="24" t="s">
        <v>16</v>
      </c>
      <c r="E4" s="23" t="s">
        <v>17</v>
      </c>
      <c r="F4" s="23" t="s">
        <v>18</v>
      </c>
      <c r="G4" s="27">
        <v>0.5</v>
      </c>
      <c r="H4" s="23" t="s">
        <v>66</v>
      </c>
      <c r="I4" s="27">
        <v>0.4</v>
      </c>
      <c r="J4" s="22" t="s">
        <v>68</v>
      </c>
      <c r="K4" s="27"/>
      <c r="L4" s="29"/>
      <c r="M4" s="29"/>
      <c r="N4" s="20"/>
    </row>
    <row r="5" spans="1:14" ht="66.75" customHeight="1" x14ac:dyDescent="0.15">
      <c r="A5" s="84"/>
      <c r="B5" s="25">
        <v>2</v>
      </c>
      <c r="C5" s="34" t="s">
        <v>19</v>
      </c>
      <c r="D5" s="24" t="s">
        <v>20</v>
      </c>
      <c r="E5" s="23" t="s">
        <v>21</v>
      </c>
      <c r="F5" s="23" t="s">
        <v>22</v>
      </c>
      <c r="G5" s="27">
        <v>0.2</v>
      </c>
      <c r="H5" s="23"/>
      <c r="I5" s="27"/>
      <c r="J5" s="22"/>
      <c r="K5" s="27"/>
      <c r="L5" s="29"/>
      <c r="M5" s="29"/>
      <c r="N5" s="20"/>
    </row>
    <row r="6" spans="1:14" ht="51.6" customHeight="1" x14ac:dyDescent="0.15">
      <c r="A6" s="26" t="s">
        <v>23</v>
      </c>
      <c r="B6" s="25">
        <v>3</v>
      </c>
      <c r="C6" s="25" t="s">
        <v>24</v>
      </c>
      <c r="D6" s="24" t="s">
        <v>25</v>
      </c>
      <c r="E6" s="23"/>
      <c r="F6" s="23" t="s">
        <v>26</v>
      </c>
      <c r="G6" s="27">
        <v>0.8</v>
      </c>
      <c r="H6" s="23" t="s">
        <v>53</v>
      </c>
      <c r="I6" s="27">
        <v>0.5</v>
      </c>
      <c r="J6" s="22" t="s">
        <v>69</v>
      </c>
      <c r="K6" s="27"/>
      <c r="L6" s="27"/>
      <c r="M6" s="27"/>
      <c r="N6" s="20"/>
    </row>
    <row r="7" spans="1:14" ht="28.5" x14ac:dyDescent="0.15">
      <c r="A7" s="26" t="s">
        <v>29</v>
      </c>
      <c r="B7" s="25">
        <v>4</v>
      </c>
      <c r="C7" s="25" t="s">
        <v>30</v>
      </c>
      <c r="D7" s="24" t="s">
        <v>31</v>
      </c>
      <c r="E7" s="23"/>
      <c r="F7" s="23" t="s">
        <v>26</v>
      </c>
      <c r="G7" s="27">
        <v>0.05</v>
      </c>
      <c r="H7" s="23" t="s">
        <v>64</v>
      </c>
      <c r="I7" s="27">
        <v>0.1</v>
      </c>
      <c r="J7" s="22" t="s">
        <v>70</v>
      </c>
      <c r="K7" s="27"/>
      <c r="L7" s="27"/>
      <c r="M7" s="27"/>
      <c r="N7" s="20"/>
    </row>
    <row r="8" spans="1:14" ht="16.5" x14ac:dyDescent="0.15">
      <c r="A8" s="85" t="s">
        <v>34</v>
      </c>
      <c r="B8" s="25">
        <v>5</v>
      </c>
      <c r="C8" s="25" t="s">
        <v>35</v>
      </c>
      <c r="D8" s="24"/>
      <c r="E8" s="23"/>
      <c r="F8" s="23"/>
      <c r="G8" s="88">
        <v>0.05</v>
      </c>
      <c r="H8" s="23"/>
      <c r="I8" s="21"/>
      <c r="J8" s="88"/>
      <c r="K8" s="27"/>
      <c r="L8" s="28"/>
      <c r="M8" s="28"/>
      <c r="N8" s="22"/>
    </row>
    <row r="9" spans="1:14" ht="16.5" x14ac:dyDescent="0.15">
      <c r="A9" s="86"/>
      <c r="B9" s="25">
        <v>6</v>
      </c>
      <c r="C9" s="25" t="s">
        <v>36</v>
      </c>
      <c r="D9" s="24"/>
      <c r="E9" s="23"/>
      <c r="F9" s="23"/>
      <c r="G9" s="89"/>
      <c r="H9" s="23"/>
      <c r="I9" s="21"/>
      <c r="J9" s="91"/>
      <c r="K9" s="27"/>
      <c r="L9" s="27"/>
      <c r="M9" s="28"/>
      <c r="N9" s="22"/>
    </row>
    <row r="10" spans="1:14" ht="16.5" x14ac:dyDescent="0.15">
      <c r="A10" s="86"/>
      <c r="B10" s="25">
        <v>7</v>
      </c>
      <c r="C10" s="25" t="s">
        <v>37</v>
      </c>
      <c r="D10" s="24"/>
      <c r="E10" s="23"/>
      <c r="F10" s="23"/>
      <c r="G10" s="89"/>
      <c r="H10" s="23"/>
      <c r="I10" s="21"/>
      <c r="J10" s="91"/>
      <c r="K10" s="27"/>
      <c r="L10" s="27"/>
      <c r="M10" s="28"/>
      <c r="N10" s="22"/>
    </row>
    <row r="11" spans="1:14" ht="16.5" x14ac:dyDescent="0.15">
      <c r="A11" s="86"/>
      <c r="B11" s="25">
        <v>8</v>
      </c>
      <c r="C11" s="25" t="s">
        <v>38</v>
      </c>
      <c r="D11" s="24"/>
      <c r="E11" s="23"/>
      <c r="F11" s="23"/>
      <c r="G11" s="89"/>
      <c r="H11" s="23"/>
      <c r="I11" s="21"/>
      <c r="J11" s="91"/>
      <c r="K11" s="27"/>
      <c r="L11" s="27"/>
      <c r="M11" s="28"/>
      <c r="N11" s="22"/>
    </row>
    <row r="12" spans="1:14" ht="16.5" x14ac:dyDescent="0.15">
      <c r="A12" s="87"/>
      <c r="B12" s="25">
        <v>9</v>
      </c>
      <c r="C12" s="25" t="s">
        <v>39</v>
      </c>
      <c r="D12" s="24"/>
      <c r="E12" s="23"/>
      <c r="F12" s="23"/>
      <c r="G12" s="89"/>
      <c r="H12" s="23"/>
      <c r="I12" s="21"/>
      <c r="J12" s="92"/>
      <c r="K12" s="27"/>
      <c r="L12" s="27"/>
      <c r="M12" s="23"/>
      <c r="N12" s="22"/>
    </row>
    <row r="13" spans="1:14" ht="16.5" x14ac:dyDescent="0.15">
      <c r="A13" s="26" t="s">
        <v>40</v>
      </c>
      <c r="B13" s="25">
        <v>10</v>
      </c>
      <c r="C13" s="25" t="s">
        <v>41</v>
      </c>
      <c r="D13" s="24" t="s">
        <v>42</v>
      </c>
      <c r="E13" s="23"/>
      <c r="F13" s="23" t="s">
        <v>26</v>
      </c>
      <c r="G13" s="90"/>
      <c r="H13" s="23" t="s">
        <v>43</v>
      </c>
      <c r="I13" s="23"/>
      <c r="J13" s="22"/>
      <c r="K13" s="20"/>
      <c r="L13" s="21"/>
      <c r="M13" s="20"/>
      <c r="N13" s="20"/>
    </row>
    <row r="14" spans="1:14" x14ac:dyDescent="0.15">
      <c r="A14" s="54" t="s">
        <v>44</v>
      </c>
      <c r="B14" s="55"/>
      <c r="C14" s="56"/>
      <c r="D14" s="72" t="s">
        <v>45</v>
      </c>
      <c r="E14" s="73"/>
      <c r="F14" s="73"/>
      <c r="G14" s="73"/>
      <c r="H14" s="73"/>
      <c r="I14" s="73"/>
      <c r="J14" s="73"/>
      <c r="K14" s="74"/>
      <c r="L14" s="14">
        <f>SUM(L3:L13)*100</f>
        <v>0</v>
      </c>
      <c r="M14" s="14">
        <f>SUM(M3:M13)*100</f>
        <v>0</v>
      </c>
      <c r="N14" s="15" t="s">
        <v>46</v>
      </c>
    </row>
    <row r="15" spans="1:14" x14ac:dyDescent="0.15">
      <c r="A15" s="57"/>
      <c r="B15" s="58"/>
      <c r="C15" s="59"/>
      <c r="D15" s="75" t="s">
        <v>47</v>
      </c>
      <c r="E15" s="76"/>
      <c r="F15" s="76"/>
      <c r="G15" s="76"/>
      <c r="H15" s="76"/>
      <c r="I15" s="76"/>
      <c r="J15" s="76"/>
      <c r="K15" s="77"/>
      <c r="L15" s="68">
        <f>(L14*0.3+M14*0.7)</f>
        <v>0</v>
      </c>
      <c r="M15" s="69"/>
      <c r="N15" s="16">
        <f>IF(L15&lt;50,0,IF(L15&lt;60,0.6,IF(L15&lt;70,0.7,IF(L15&lt;80,0.8,IF(L15&lt;90,0.9,1)))))</f>
        <v>0</v>
      </c>
    </row>
    <row r="16" spans="1:14" x14ac:dyDescent="0.15">
      <c r="A16" s="38" t="s">
        <v>48</v>
      </c>
      <c r="B16" s="38"/>
      <c r="C16" s="38"/>
      <c r="D16" s="78"/>
      <c r="E16" s="79"/>
      <c r="F16" s="79"/>
      <c r="G16" s="79"/>
      <c r="H16" s="79"/>
      <c r="I16" s="79"/>
      <c r="J16" s="79"/>
      <c r="K16" s="79"/>
      <c r="L16" s="79"/>
      <c r="M16" s="79"/>
      <c r="N16" s="80"/>
    </row>
    <row r="17" spans="1:14" ht="17.25" x14ac:dyDescent="0.15">
      <c r="A17" s="70" t="s">
        <v>49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</row>
    <row r="18" spans="1:14" ht="17.25" x14ac:dyDescent="0.35">
      <c r="A18" s="71" t="s">
        <v>50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</row>
  </sheetData>
  <mergeCells count="14">
    <mergeCell ref="A17:N17"/>
    <mergeCell ref="A18:N18"/>
    <mergeCell ref="A14:C15"/>
    <mergeCell ref="D14:K14"/>
    <mergeCell ref="D15:K15"/>
    <mergeCell ref="L15:M15"/>
    <mergeCell ref="A16:C16"/>
    <mergeCell ref="D16:N16"/>
    <mergeCell ref="A1:N1"/>
    <mergeCell ref="A2:N2"/>
    <mergeCell ref="A4:A5"/>
    <mergeCell ref="A8:A12"/>
    <mergeCell ref="G8:G13"/>
    <mergeCell ref="J8:J12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J6" sqref="J6"/>
    </sheetView>
  </sheetViews>
  <sheetFormatPr defaultRowHeight="14.25" x14ac:dyDescent="0.15"/>
  <cols>
    <col min="4" max="4" width="21.75" customWidth="1"/>
    <col min="14" max="14" width="13.125" customWidth="1"/>
  </cols>
  <sheetData>
    <row r="1" spans="1:14" ht="21" x14ac:dyDescent="0.15">
      <c r="A1" s="81" t="s">
        <v>71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14" ht="15.75" x14ac:dyDescent="0.15">
      <c r="A2" s="82" t="s">
        <v>72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  <row r="3" spans="1:14" ht="31.5" x14ac:dyDescent="0.15">
      <c r="A3" s="32" t="s">
        <v>2</v>
      </c>
      <c r="B3" s="31" t="s">
        <v>3</v>
      </c>
      <c r="C3" s="31" t="s">
        <v>4</v>
      </c>
      <c r="D3" s="31" t="s">
        <v>5</v>
      </c>
      <c r="E3" s="31" t="s">
        <v>6</v>
      </c>
      <c r="F3" s="31" t="s">
        <v>7</v>
      </c>
      <c r="G3" s="31" t="s">
        <v>8</v>
      </c>
      <c r="H3" s="31" t="s">
        <v>9</v>
      </c>
      <c r="I3" s="31" t="s">
        <v>8</v>
      </c>
      <c r="J3" s="31" t="s">
        <v>10</v>
      </c>
      <c r="K3" s="31" t="s">
        <v>8</v>
      </c>
      <c r="L3" s="31" t="s">
        <v>11</v>
      </c>
      <c r="M3" s="31" t="s">
        <v>12</v>
      </c>
      <c r="N3" s="31" t="s">
        <v>13</v>
      </c>
    </row>
    <row r="4" spans="1:14" ht="102.75" customHeight="1" x14ac:dyDescent="0.15">
      <c r="A4" s="83" t="s">
        <v>14</v>
      </c>
      <c r="B4" s="25">
        <v>1</v>
      </c>
      <c r="C4" s="25" t="s">
        <v>15</v>
      </c>
      <c r="D4" s="24" t="s">
        <v>16</v>
      </c>
      <c r="E4" s="23" t="s">
        <v>17</v>
      </c>
      <c r="F4" s="23" t="s">
        <v>18</v>
      </c>
      <c r="G4" s="27">
        <v>0.5</v>
      </c>
      <c r="H4" s="23" t="s">
        <v>76</v>
      </c>
      <c r="I4" s="27">
        <v>0.4</v>
      </c>
      <c r="J4" s="22" t="s">
        <v>73</v>
      </c>
      <c r="K4" s="27"/>
      <c r="L4" s="29"/>
      <c r="M4" s="29"/>
      <c r="N4" s="20"/>
    </row>
    <row r="5" spans="1:14" ht="84" customHeight="1" x14ac:dyDescent="0.15">
      <c r="A5" s="84"/>
      <c r="B5" s="25">
        <v>2</v>
      </c>
      <c r="C5" s="35" t="s">
        <v>19</v>
      </c>
      <c r="D5" s="24" t="s">
        <v>20</v>
      </c>
      <c r="E5" s="23" t="s">
        <v>21</v>
      </c>
      <c r="F5" s="23" t="s">
        <v>22</v>
      </c>
      <c r="G5" s="27">
        <v>0.2</v>
      </c>
      <c r="H5" s="23"/>
      <c r="I5" s="27"/>
      <c r="J5" s="22"/>
      <c r="K5" s="27"/>
      <c r="L5" s="29"/>
      <c r="M5" s="29"/>
      <c r="N5" s="20"/>
    </row>
    <row r="6" spans="1:14" ht="45.75" customHeight="1" x14ac:dyDescent="0.15">
      <c r="A6" s="26" t="s">
        <v>23</v>
      </c>
      <c r="B6" s="25">
        <v>3</v>
      </c>
      <c r="C6" s="25" t="s">
        <v>24</v>
      </c>
      <c r="D6" s="24" t="s">
        <v>25</v>
      </c>
      <c r="E6" s="23"/>
      <c r="F6" s="23" t="s">
        <v>26</v>
      </c>
      <c r="G6" s="27">
        <v>0.8</v>
      </c>
      <c r="H6" s="23" t="s">
        <v>53</v>
      </c>
      <c r="I6" s="27">
        <v>0.5</v>
      </c>
      <c r="J6" s="22" t="s">
        <v>77</v>
      </c>
      <c r="K6" s="27"/>
      <c r="L6" s="27"/>
      <c r="M6" s="27"/>
      <c r="N6" s="20"/>
    </row>
    <row r="7" spans="1:14" ht="50.25" customHeight="1" x14ac:dyDescent="0.15">
      <c r="A7" s="26" t="s">
        <v>29</v>
      </c>
      <c r="B7" s="25">
        <v>4</v>
      </c>
      <c r="C7" s="25" t="s">
        <v>30</v>
      </c>
      <c r="D7" s="24" t="s">
        <v>31</v>
      </c>
      <c r="E7" s="23"/>
      <c r="F7" s="23" t="s">
        <v>26</v>
      </c>
      <c r="G7" s="27">
        <v>0.05</v>
      </c>
      <c r="H7" s="23" t="s">
        <v>64</v>
      </c>
      <c r="I7" s="27">
        <v>0.1</v>
      </c>
      <c r="J7" s="22" t="s">
        <v>74</v>
      </c>
      <c r="K7" s="27"/>
      <c r="L7" s="27"/>
      <c r="M7" s="27"/>
      <c r="N7" s="20"/>
    </row>
    <row r="8" spans="1:14" ht="16.5" x14ac:dyDescent="0.15">
      <c r="A8" s="85" t="s">
        <v>34</v>
      </c>
      <c r="B8" s="25">
        <v>5</v>
      </c>
      <c r="C8" s="25" t="s">
        <v>35</v>
      </c>
      <c r="D8" s="24"/>
      <c r="E8" s="23"/>
      <c r="F8" s="23"/>
      <c r="G8" s="88">
        <v>0.05</v>
      </c>
      <c r="H8" s="23"/>
      <c r="I8" s="21"/>
      <c r="J8" s="88"/>
      <c r="K8" s="27"/>
      <c r="L8" s="28"/>
      <c r="M8" s="28"/>
      <c r="N8" s="22"/>
    </row>
    <row r="9" spans="1:14" ht="16.5" x14ac:dyDescent="0.15">
      <c r="A9" s="86"/>
      <c r="B9" s="25">
        <v>6</v>
      </c>
      <c r="C9" s="25" t="s">
        <v>36</v>
      </c>
      <c r="D9" s="24"/>
      <c r="E9" s="23"/>
      <c r="F9" s="23"/>
      <c r="G9" s="89"/>
      <c r="H9" s="23"/>
      <c r="I9" s="21"/>
      <c r="J9" s="91"/>
      <c r="K9" s="27"/>
      <c r="L9" s="27"/>
      <c r="M9" s="28"/>
      <c r="N9" s="22"/>
    </row>
    <row r="10" spans="1:14" ht="16.5" x14ac:dyDescent="0.15">
      <c r="A10" s="86"/>
      <c r="B10" s="25">
        <v>7</v>
      </c>
      <c r="C10" s="25" t="s">
        <v>37</v>
      </c>
      <c r="D10" s="24"/>
      <c r="E10" s="23"/>
      <c r="F10" s="23"/>
      <c r="G10" s="89"/>
      <c r="H10" s="23"/>
      <c r="I10" s="21"/>
      <c r="J10" s="91"/>
      <c r="K10" s="27"/>
      <c r="L10" s="27"/>
      <c r="M10" s="28"/>
      <c r="N10" s="22"/>
    </row>
    <row r="11" spans="1:14" ht="16.5" x14ac:dyDescent="0.15">
      <c r="A11" s="86"/>
      <c r="B11" s="25">
        <v>8</v>
      </c>
      <c r="C11" s="25" t="s">
        <v>38</v>
      </c>
      <c r="D11" s="24"/>
      <c r="E11" s="23"/>
      <c r="F11" s="23"/>
      <c r="G11" s="89"/>
      <c r="H11" s="23"/>
      <c r="I11" s="21"/>
      <c r="J11" s="91"/>
      <c r="K11" s="27"/>
      <c r="L11" s="27"/>
      <c r="M11" s="28"/>
      <c r="N11" s="22"/>
    </row>
    <row r="12" spans="1:14" ht="16.5" x14ac:dyDescent="0.15">
      <c r="A12" s="87"/>
      <c r="B12" s="25">
        <v>9</v>
      </c>
      <c r="C12" s="25" t="s">
        <v>39</v>
      </c>
      <c r="D12" s="24"/>
      <c r="E12" s="23"/>
      <c r="F12" s="23"/>
      <c r="G12" s="89"/>
      <c r="H12" s="23"/>
      <c r="I12" s="21"/>
      <c r="J12" s="92"/>
      <c r="K12" s="27"/>
      <c r="L12" s="27"/>
      <c r="M12" s="23"/>
      <c r="N12" s="22"/>
    </row>
    <row r="13" spans="1:14" ht="16.5" x14ac:dyDescent="0.15">
      <c r="A13" s="26" t="s">
        <v>40</v>
      </c>
      <c r="B13" s="25">
        <v>10</v>
      </c>
      <c r="C13" s="25" t="s">
        <v>41</v>
      </c>
      <c r="D13" s="24" t="s">
        <v>42</v>
      </c>
      <c r="E13" s="23"/>
      <c r="F13" s="23" t="s">
        <v>26</v>
      </c>
      <c r="G13" s="90"/>
      <c r="H13" s="23" t="s">
        <v>43</v>
      </c>
      <c r="I13" s="23"/>
      <c r="J13" s="22"/>
      <c r="K13" s="20"/>
      <c r="L13" s="21"/>
      <c r="M13" s="20"/>
      <c r="N13" s="20"/>
    </row>
    <row r="14" spans="1:14" ht="20.25" customHeight="1" x14ac:dyDescent="0.15">
      <c r="A14" s="54" t="s">
        <v>44</v>
      </c>
      <c r="B14" s="55"/>
      <c r="C14" s="56"/>
      <c r="D14" s="72" t="s">
        <v>45</v>
      </c>
      <c r="E14" s="73"/>
      <c r="F14" s="73"/>
      <c r="G14" s="73"/>
      <c r="H14" s="73"/>
      <c r="I14" s="73"/>
      <c r="J14" s="73"/>
      <c r="K14" s="74"/>
      <c r="L14" s="14">
        <f>SUM(L3:L13)*100</f>
        <v>0</v>
      </c>
      <c r="M14" s="14">
        <f>SUM(M3:M13)*100</f>
        <v>0</v>
      </c>
      <c r="N14" s="15" t="s">
        <v>46</v>
      </c>
    </row>
    <row r="15" spans="1:14" ht="31.5" customHeight="1" x14ac:dyDescent="0.15">
      <c r="A15" s="57"/>
      <c r="B15" s="58"/>
      <c r="C15" s="59"/>
      <c r="D15" s="75" t="s">
        <v>47</v>
      </c>
      <c r="E15" s="76"/>
      <c r="F15" s="76"/>
      <c r="G15" s="76"/>
      <c r="H15" s="76"/>
      <c r="I15" s="76"/>
      <c r="J15" s="76"/>
      <c r="K15" s="77"/>
      <c r="L15" s="68">
        <f>(L14*0.3+M14*0.7)</f>
        <v>0</v>
      </c>
      <c r="M15" s="69"/>
      <c r="N15" s="16">
        <f>IF(L15&lt;50,0,IF(L15&lt;60,0.6,IF(L15&lt;70,0.7,IF(L15&lt;80,0.8,IF(L15&lt;90,0.9,1)))))</f>
        <v>0</v>
      </c>
    </row>
    <row r="16" spans="1:14" x14ac:dyDescent="0.15">
      <c r="A16" s="38" t="s">
        <v>48</v>
      </c>
      <c r="B16" s="38"/>
      <c r="C16" s="38"/>
      <c r="D16" s="78"/>
      <c r="E16" s="79"/>
      <c r="F16" s="79"/>
      <c r="G16" s="79"/>
      <c r="H16" s="79"/>
      <c r="I16" s="79"/>
      <c r="J16" s="79"/>
      <c r="K16" s="79"/>
      <c r="L16" s="79"/>
      <c r="M16" s="79"/>
      <c r="N16" s="80"/>
    </row>
    <row r="17" spans="1:14" ht="17.25" x14ac:dyDescent="0.15">
      <c r="A17" s="70" t="s">
        <v>49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</row>
    <row r="18" spans="1:14" ht="17.25" x14ac:dyDescent="0.35">
      <c r="A18" s="71" t="s">
        <v>50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</row>
  </sheetData>
  <mergeCells count="14">
    <mergeCell ref="A1:N1"/>
    <mergeCell ref="A2:N2"/>
    <mergeCell ref="A4:A5"/>
    <mergeCell ref="A8:A12"/>
    <mergeCell ref="G8:G13"/>
    <mergeCell ref="J8:J12"/>
    <mergeCell ref="A17:N17"/>
    <mergeCell ref="A18:N18"/>
    <mergeCell ref="A14:C15"/>
    <mergeCell ref="D14:K14"/>
    <mergeCell ref="D15:K15"/>
    <mergeCell ref="L15:M15"/>
    <mergeCell ref="A16:C16"/>
    <mergeCell ref="D16:N16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J8" sqref="J8:J12"/>
    </sheetView>
  </sheetViews>
  <sheetFormatPr defaultRowHeight="14.25" x14ac:dyDescent="0.15"/>
  <cols>
    <col min="1" max="1" width="19.375" customWidth="1"/>
    <col min="2" max="2" width="12.375" customWidth="1"/>
    <col min="4" max="4" width="28.625" customWidth="1"/>
    <col min="14" max="14" width="16.25" customWidth="1"/>
  </cols>
  <sheetData>
    <row r="1" spans="1:14" ht="21" x14ac:dyDescent="0.15">
      <c r="A1" s="81" t="s">
        <v>80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14" ht="15.75" x14ac:dyDescent="0.15">
      <c r="A2" s="82" t="s">
        <v>81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  <row r="3" spans="1:14" ht="31.5" x14ac:dyDescent="0.15">
      <c r="A3" s="32" t="s">
        <v>2</v>
      </c>
      <c r="B3" s="31" t="s">
        <v>3</v>
      </c>
      <c r="C3" s="31" t="s">
        <v>4</v>
      </c>
      <c r="D3" s="31" t="s">
        <v>5</v>
      </c>
      <c r="E3" s="31" t="s">
        <v>6</v>
      </c>
      <c r="F3" s="31" t="s">
        <v>7</v>
      </c>
      <c r="G3" s="31" t="s">
        <v>8</v>
      </c>
      <c r="H3" s="31" t="s">
        <v>9</v>
      </c>
      <c r="I3" s="31" t="s">
        <v>8</v>
      </c>
      <c r="J3" s="31" t="s">
        <v>10</v>
      </c>
      <c r="K3" s="31" t="s">
        <v>8</v>
      </c>
      <c r="L3" s="31" t="s">
        <v>11</v>
      </c>
      <c r="M3" s="31" t="s">
        <v>12</v>
      </c>
      <c r="N3" s="31" t="s">
        <v>13</v>
      </c>
    </row>
    <row r="4" spans="1:14" ht="102.75" customHeight="1" x14ac:dyDescent="0.15">
      <c r="A4" s="83" t="s">
        <v>14</v>
      </c>
      <c r="B4" s="25">
        <v>1</v>
      </c>
      <c r="C4" s="25" t="s">
        <v>15</v>
      </c>
      <c r="D4" s="24" t="s">
        <v>16</v>
      </c>
      <c r="E4" s="23" t="s">
        <v>17</v>
      </c>
      <c r="F4" s="23" t="s">
        <v>18</v>
      </c>
      <c r="G4" s="27">
        <v>0.5</v>
      </c>
      <c r="H4" s="23" t="s">
        <v>76</v>
      </c>
      <c r="I4" s="27">
        <v>0.4</v>
      </c>
      <c r="J4" s="22" t="s">
        <v>82</v>
      </c>
      <c r="K4" s="27"/>
      <c r="L4" s="29"/>
      <c r="M4" s="29"/>
      <c r="N4" s="20"/>
    </row>
    <row r="5" spans="1:14" ht="84" customHeight="1" x14ac:dyDescent="0.15">
      <c r="A5" s="84"/>
      <c r="B5" s="25">
        <v>2</v>
      </c>
      <c r="C5" s="36" t="s">
        <v>19</v>
      </c>
      <c r="D5" s="24" t="s">
        <v>20</v>
      </c>
      <c r="E5" s="23" t="s">
        <v>21</v>
      </c>
      <c r="F5" s="23" t="s">
        <v>22</v>
      </c>
      <c r="G5" s="27">
        <v>0.2</v>
      </c>
      <c r="H5" s="23"/>
      <c r="I5" s="27"/>
      <c r="J5" s="22"/>
      <c r="K5" s="27"/>
      <c r="L5" s="29"/>
      <c r="M5" s="29"/>
      <c r="N5" s="20"/>
    </row>
    <row r="6" spans="1:14" ht="57" x14ac:dyDescent="0.15">
      <c r="A6" s="26" t="s">
        <v>23</v>
      </c>
      <c r="B6" s="25">
        <v>3</v>
      </c>
      <c r="C6" s="25" t="s">
        <v>24</v>
      </c>
      <c r="D6" s="24" t="s">
        <v>25</v>
      </c>
      <c r="E6" s="23"/>
      <c r="F6" s="23" t="s">
        <v>26</v>
      </c>
      <c r="G6" s="27">
        <v>0.8</v>
      </c>
      <c r="H6" s="23" t="s">
        <v>53</v>
      </c>
      <c r="I6" s="27">
        <v>0.5</v>
      </c>
      <c r="J6" s="22" t="s">
        <v>83</v>
      </c>
      <c r="K6" s="27"/>
      <c r="L6" s="27"/>
      <c r="M6" s="27"/>
      <c r="N6" s="20"/>
    </row>
    <row r="7" spans="1:14" ht="28.5" x14ac:dyDescent="0.15">
      <c r="A7" s="26" t="s">
        <v>29</v>
      </c>
      <c r="B7" s="25">
        <v>4</v>
      </c>
      <c r="C7" s="25" t="s">
        <v>30</v>
      </c>
      <c r="D7" s="24" t="s">
        <v>31</v>
      </c>
      <c r="E7" s="23"/>
      <c r="F7" s="23" t="s">
        <v>26</v>
      </c>
      <c r="G7" s="27">
        <v>0.05</v>
      </c>
      <c r="H7" s="23" t="s">
        <v>75</v>
      </c>
      <c r="I7" s="27">
        <v>0.1</v>
      </c>
      <c r="J7" s="22" t="s">
        <v>84</v>
      </c>
      <c r="K7" s="27"/>
      <c r="L7" s="27"/>
      <c r="M7" s="27"/>
      <c r="N7" s="20"/>
    </row>
    <row r="8" spans="1:14" ht="16.5" x14ac:dyDescent="0.15">
      <c r="A8" s="85" t="s">
        <v>34</v>
      </c>
      <c r="B8" s="25">
        <v>5</v>
      </c>
      <c r="C8" s="25" t="s">
        <v>35</v>
      </c>
      <c r="D8" s="24"/>
      <c r="E8" s="23"/>
      <c r="F8" s="23"/>
      <c r="G8" s="88">
        <v>0.05</v>
      </c>
      <c r="H8" s="23"/>
      <c r="I8" s="21"/>
      <c r="J8" s="88"/>
      <c r="K8" s="27"/>
      <c r="L8" s="28"/>
      <c r="M8" s="28"/>
      <c r="N8" s="22"/>
    </row>
    <row r="9" spans="1:14" ht="16.5" x14ac:dyDescent="0.15">
      <c r="A9" s="86"/>
      <c r="B9" s="25">
        <v>6</v>
      </c>
      <c r="C9" s="25" t="s">
        <v>36</v>
      </c>
      <c r="D9" s="24"/>
      <c r="E9" s="23"/>
      <c r="F9" s="23"/>
      <c r="G9" s="89"/>
      <c r="H9" s="23"/>
      <c r="I9" s="21"/>
      <c r="J9" s="91"/>
      <c r="K9" s="27"/>
      <c r="L9" s="27"/>
      <c r="M9" s="28"/>
      <c r="N9" s="22"/>
    </row>
    <row r="10" spans="1:14" ht="16.5" x14ac:dyDescent="0.15">
      <c r="A10" s="86"/>
      <c r="B10" s="25">
        <v>7</v>
      </c>
      <c r="C10" s="25" t="s">
        <v>37</v>
      </c>
      <c r="D10" s="24"/>
      <c r="E10" s="23"/>
      <c r="F10" s="23"/>
      <c r="G10" s="89"/>
      <c r="H10" s="23"/>
      <c r="I10" s="21"/>
      <c r="J10" s="91"/>
      <c r="K10" s="27"/>
      <c r="L10" s="27"/>
      <c r="M10" s="28"/>
      <c r="N10" s="22"/>
    </row>
    <row r="11" spans="1:14" ht="16.5" x14ac:dyDescent="0.15">
      <c r="A11" s="86"/>
      <c r="B11" s="25">
        <v>8</v>
      </c>
      <c r="C11" s="25" t="s">
        <v>38</v>
      </c>
      <c r="D11" s="24"/>
      <c r="E11" s="23"/>
      <c r="F11" s="23"/>
      <c r="G11" s="89"/>
      <c r="H11" s="23"/>
      <c r="I11" s="21"/>
      <c r="J11" s="91"/>
      <c r="K11" s="27"/>
      <c r="L11" s="27"/>
      <c r="M11" s="28"/>
      <c r="N11" s="22"/>
    </row>
    <row r="12" spans="1:14" ht="16.5" x14ac:dyDescent="0.15">
      <c r="A12" s="87"/>
      <c r="B12" s="25">
        <v>9</v>
      </c>
      <c r="C12" s="25" t="s">
        <v>39</v>
      </c>
      <c r="D12" s="24"/>
      <c r="E12" s="23"/>
      <c r="F12" s="23"/>
      <c r="G12" s="89"/>
      <c r="H12" s="23"/>
      <c r="I12" s="21"/>
      <c r="J12" s="92"/>
      <c r="K12" s="27"/>
      <c r="L12" s="27"/>
      <c r="M12" s="23"/>
      <c r="N12" s="22"/>
    </row>
    <row r="13" spans="1:14" ht="16.5" x14ac:dyDescent="0.15">
      <c r="A13" s="26" t="s">
        <v>40</v>
      </c>
      <c r="B13" s="25">
        <v>10</v>
      </c>
      <c r="C13" s="25" t="s">
        <v>41</v>
      </c>
      <c r="D13" s="24" t="s">
        <v>42</v>
      </c>
      <c r="E13" s="23"/>
      <c r="F13" s="23" t="s">
        <v>26</v>
      </c>
      <c r="G13" s="90"/>
      <c r="H13" s="23" t="s">
        <v>43</v>
      </c>
      <c r="I13" s="23"/>
      <c r="J13" s="22"/>
      <c r="K13" s="20"/>
      <c r="L13" s="21"/>
      <c r="M13" s="20"/>
      <c r="N13" s="20"/>
    </row>
    <row r="14" spans="1:14" x14ac:dyDescent="0.15">
      <c r="A14" s="54" t="s">
        <v>44</v>
      </c>
      <c r="B14" s="55"/>
      <c r="C14" s="56"/>
      <c r="D14" s="72" t="s">
        <v>45</v>
      </c>
      <c r="E14" s="73"/>
      <c r="F14" s="73"/>
      <c r="G14" s="73"/>
      <c r="H14" s="73"/>
      <c r="I14" s="73"/>
      <c r="J14" s="73"/>
      <c r="K14" s="74"/>
      <c r="L14" s="14">
        <f>SUM(L3:L13)*100</f>
        <v>0</v>
      </c>
      <c r="M14" s="14">
        <f>SUM(M3:M13)*100</f>
        <v>0</v>
      </c>
      <c r="N14" s="15" t="s">
        <v>46</v>
      </c>
    </row>
    <row r="15" spans="1:14" ht="38.25" customHeight="1" x14ac:dyDescent="0.15">
      <c r="A15" s="57"/>
      <c r="B15" s="58"/>
      <c r="C15" s="59"/>
      <c r="D15" s="75" t="s">
        <v>47</v>
      </c>
      <c r="E15" s="76"/>
      <c r="F15" s="76"/>
      <c r="G15" s="76"/>
      <c r="H15" s="76"/>
      <c r="I15" s="76"/>
      <c r="J15" s="76"/>
      <c r="K15" s="77"/>
      <c r="L15" s="68">
        <f>(L14*0.3+M14*0.7)</f>
        <v>0</v>
      </c>
      <c r="M15" s="69"/>
      <c r="N15" s="16">
        <f>IF(L15&lt;50,0,IF(L15&lt;60,0.6,IF(L15&lt;70,0.7,IF(L15&lt;80,0.8,IF(L15&lt;90,0.9,1)))))</f>
        <v>0</v>
      </c>
    </row>
    <row r="16" spans="1:14" x14ac:dyDescent="0.15">
      <c r="A16" s="38" t="s">
        <v>48</v>
      </c>
      <c r="B16" s="38"/>
      <c r="C16" s="38"/>
      <c r="D16" s="78"/>
      <c r="E16" s="79"/>
      <c r="F16" s="79"/>
      <c r="G16" s="79"/>
      <c r="H16" s="79"/>
      <c r="I16" s="79"/>
      <c r="J16" s="79"/>
      <c r="K16" s="79"/>
      <c r="L16" s="79"/>
      <c r="M16" s="79"/>
      <c r="N16" s="80"/>
    </row>
    <row r="17" spans="1:14" ht="17.25" x14ac:dyDescent="0.15">
      <c r="A17" s="70" t="s">
        <v>49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</row>
    <row r="18" spans="1:14" ht="17.25" x14ac:dyDescent="0.35">
      <c r="A18" s="71" t="s">
        <v>50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</row>
  </sheetData>
  <mergeCells count="14">
    <mergeCell ref="A17:N17"/>
    <mergeCell ref="A18:N18"/>
    <mergeCell ref="A14:C15"/>
    <mergeCell ref="D14:K14"/>
    <mergeCell ref="D15:K15"/>
    <mergeCell ref="L15:M15"/>
    <mergeCell ref="A16:C16"/>
    <mergeCell ref="D16:N16"/>
    <mergeCell ref="A1:N1"/>
    <mergeCell ref="A2:N2"/>
    <mergeCell ref="A4:A5"/>
    <mergeCell ref="A8:A12"/>
    <mergeCell ref="G8:G13"/>
    <mergeCell ref="J8:J12"/>
  </mergeCells>
  <phoneticPr fontId="1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I6" sqref="I6"/>
    </sheetView>
  </sheetViews>
  <sheetFormatPr defaultRowHeight="14.25" x14ac:dyDescent="0.15"/>
  <cols>
    <col min="1" max="1" width="13.75" customWidth="1"/>
    <col min="2" max="2" width="8" customWidth="1"/>
    <col min="3" max="3" width="15.25" customWidth="1"/>
    <col min="4" max="4" width="24.25" customWidth="1"/>
    <col min="5" max="5" width="17.25" customWidth="1"/>
    <col min="6" max="6" width="15.625" customWidth="1"/>
    <col min="7" max="7" width="12.75" customWidth="1"/>
    <col min="8" max="8" width="14.5" customWidth="1"/>
  </cols>
  <sheetData>
    <row r="1" spans="1:14" ht="21" x14ac:dyDescent="0.15">
      <c r="A1" s="81" t="s">
        <v>78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14" ht="15.75" x14ac:dyDescent="0.15">
      <c r="A2" s="82" t="s">
        <v>79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  <row r="3" spans="1:14" ht="31.5" x14ac:dyDescent="0.15">
      <c r="A3" s="32" t="s">
        <v>2</v>
      </c>
      <c r="B3" s="31" t="s">
        <v>3</v>
      </c>
      <c r="C3" s="31" t="s">
        <v>4</v>
      </c>
      <c r="D3" s="31" t="s">
        <v>5</v>
      </c>
      <c r="E3" s="31" t="s">
        <v>6</v>
      </c>
      <c r="F3" s="31" t="s">
        <v>7</v>
      </c>
      <c r="G3" s="31" t="s">
        <v>8</v>
      </c>
      <c r="H3" s="31" t="s">
        <v>9</v>
      </c>
      <c r="I3" s="31" t="s">
        <v>8</v>
      </c>
      <c r="J3" s="31" t="s">
        <v>10</v>
      </c>
      <c r="K3" s="31" t="s">
        <v>8</v>
      </c>
      <c r="L3" s="31" t="s">
        <v>11</v>
      </c>
      <c r="M3" s="31" t="s">
        <v>12</v>
      </c>
      <c r="N3" s="31" t="s">
        <v>13</v>
      </c>
    </row>
    <row r="4" spans="1:14" ht="82.5" x14ac:dyDescent="0.15">
      <c r="A4" s="83" t="s">
        <v>14</v>
      </c>
      <c r="B4" s="25">
        <v>1</v>
      </c>
      <c r="C4" s="25" t="s">
        <v>15</v>
      </c>
      <c r="D4" s="24" t="s">
        <v>16</v>
      </c>
      <c r="E4" s="23" t="s">
        <v>17</v>
      </c>
      <c r="F4" s="23" t="s">
        <v>18</v>
      </c>
      <c r="G4" s="27">
        <v>0.5</v>
      </c>
      <c r="H4" s="23" t="s">
        <v>85</v>
      </c>
      <c r="I4" s="27">
        <v>0.4</v>
      </c>
      <c r="J4" s="22"/>
      <c r="K4" s="27"/>
      <c r="L4" s="29"/>
      <c r="M4" s="29"/>
      <c r="N4" s="20"/>
    </row>
    <row r="5" spans="1:14" ht="49.5" x14ac:dyDescent="0.15">
      <c r="A5" s="84"/>
      <c r="B5" s="25">
        <v>2</v>
      </c>
      <c r="C5" s="37" t="s">
        <v>19</v>
      </c>
      <c r="D5" s="24" t="s">
        <v>20</v>
      </c>
      <c r="E5" s="23" t="s">
        <v>21</v>
      </c>
      <c r="F5" s="23" t="s">
        <v>22</v>
      </c>
      <c r="G5" s="27">
        <v>0.2</v>
      </c>
      <c r="H5" s="23"/>
      <c r="I5" s="27"/>
      <c r="J5" s="22"/>
      <c r="K5" s="27"/>
      <c r="L5" s="29"/>
      <c r="M5" s="29"/>
      <c r="N5" s="20"/>
    </row>
    <row r="6" spans="1:14" ht="28.5" x14ac:dyDescent="0.15">
      <c r="A6" s="26" t="s">
        <v>23</v>
      </c>
      <c r="B6" s="25">
        <v>3</v>
      </c>
      <c r="C6" s="25" t="s">
        <v>24</v>
      </c>
      <c r="D6" s="24" t="s">
        <v>25</v>
      </c>
      <c r="E6" s="23"/>
      <c r="F6" s="23" t="s">
        <v>26</v>
      </c>
      <c r="G6" s="27">
        <v>0.8</v>
      </c>
      <c r="H6" s="23" t="s">
        <v>53</v>
      </c>
      <c r="I6" s="27">
        <v>0.5</v>
      </c>
      <c r="J6" s="22"/>
      <c r="K6" s="27"/>
      <c r="L6" s="27"/>
      <c r="M6" s="27"/>
      <c r="N6" s="20"/>
    </row>
    <row r="7" spans="1:14" ht="28.5" x14ac:dyDescent="0.15">
      <c r="A7" s="26" t="s">
        <v>29</v>
      </c>
      <c r="B7" s="25">
        <v>4</v>
      </c>
      <c r="C7" s="25" t="s">
        <v>30</v>
      </c>
      <c r="D7" s="24" t="s">
        <v>31</v>
      </c>
      <c r="E7" s="23"/>
      <c r="F7" s="23" t="s">
        <v>26</v>
      </c>
      <c r="G7" s="27">
        <v>0.05</v>
      </c>
      <c r="H7" s="23" t="s">
        <v>86</v>
      </c>
      <c r="I7" s="27">
        <v>0.1</v>
      </c>
      <c r="J7" s="22"/>
      <c r="K7" s="27"/>
      <c r="L7" s="27"/>
      <c r="M7" s="27"/>
      <c r="N7" s="20"/>
    </row>
    <row r="8" spans="1:14" ht="16.5" x14ac:dyDescent="0.15">
      <c r="A8" s="85" t="s">
        <v>34</v>
      </c>
      <c r="B8" s="25">
        <v>5</v>
      </c>
      <c r="C8" s="25" t="s">
        <v>35</v>
      </c>
      <c r="D8" s="24"/>
      <c r="E8" s="23"/>
      <c r="F8" s="23"/>
      <c r="G8" s="88">
        <v>0.05</v>
      </c>
      <c r="H8" s="23"/>
      <c r="I8" s="21"/>
      <c r="J8" s="88"/>
      <c r="K8" s="27"/>
      <c r="L8" s="28"/>
      <c r="M8" s="28"/>
      <c r="N8" s="22"/>
    </row>
    <row r="9" spans="1:14" ht="16.5" x14ac:dyDescent="0.15">
      <c r="A9" s="86"/>
      <c r="B9" s="25">
        <v>6</v>
      </c>
      <c r="C9" s="25" t="s">
        <v>36</v>
      </c>
      <c r="D9" s="24"/>
      <c r="E9" s="23"/>
      <c r="F9" s="23"/>
      <c r="G9" s="89"/>
      <c r="H9" s="23"/>
      <c r="I9" s="21"/>
      <c r="J9" s="91"/>
      <c r="K9" s="27"/>
      <c r="L9" s="27"/>
      <c r="M9" s="28"/>
      <c r="N9" s="22"/>
    </row>
    <row r="10" spans="1:14" ht="16.5" x14ac:dyDescent="0.15">
      <c r="A10" s="86"/>
      <c r="B10" s="25">
        <v>7</v>
      </c>
      <c r="C10" s="25" t="s">
        <v>37</v>
      </c>
      <c r="D10" s="24"/>
      <c r="E10" s="23"/>
      <c r="F10" s="23"/>
      <c r="G10" s="89"/>
      <c r="H10" s="23"/>
      <c r="I10" s="21"/>
      <c r="J10" s="91"/>
      <c r="K10" s="27"/>
      <c r="L10" s="27"/>
      <c r="M10" s="28"/>
      <c r="N10" s="22"/>
    </row>
    <row r="11" spans="1:14" ht="16.5" x14ac:dyDescent="0.15">
      <c r="A11" s="86"/>
      <c r="B11" s="25">
        <v>8</v>
      </c>
      <c r="C11" s="25" t="s">
        <v>38</v>
      </c>
      <c r="D11" s="24"/>
      <c r="E11" s="23"/>
      <c r="F11" s="23"/>
      <c r="G11" s="89"/>
      <c r="H11" s="23"/>
      <c r="I11" s="21"/>
      <c r="J11" s="91"/>
      <c r="K11" s="27"/>
      <c r="L11" s="27"/>
      <c r="M11" s="28"/>
      <c r="N11" s="22"/>
    </row>
    <row r="12" spans="1:14" ht="16.5" x14ac:dyDescent="0.15">
      <c r="A12" s="87"/>
      <c r="B12" s="25">
        <v>9</v>
      </c>
      <c r="C12" s="25" t="s">
        <v>39</v>
      </c>
      <c r="D12" s="24"/>
      <c r="E12" s="23"/>
      <c r="F12" s="23"/>
      <c r="G12" s="89"/>
      <c r="H12" s="23"/>
      <c r="I12" s="21"/>
      <c r="J12" s="92"/>
      <c r="K12" s="27"/>
      <c r="L12" s="27"/>
      <c r="M12" s="23"/>
      <c r="N12" s="22"/>
    </row>
    <row r="13" spans="1:14" ht="16.5" x14ac:dyDescent="0.15">
      <c r="A13" s="26" t="s">
        <v>40</v>
      </c>
      <c r="B13" s="25">
        <v>10</v>
      </c>
      <c r="C13" s="25" t="s">
        <v>41</v>
      </c>
      <c r="D13" s="24" t="s">
        <v>42</v>
      </c>
      <c r="E13" s="23"/>
      <c r="F13" s="23" t="s">
        <v>26</v>
      </c>
      <c r="G13" s="90"/>
      <c r="H13" s="23" t="s">
        <v>43</v>
      </c>
      <c r="I13" s="23"/>
      <c r="J13" s="22"/>
      <c r="K13" s="20"/>
      <c r="L13" s="21"/>
      <c r="M13" s="20"/>
      <c r="N13" s="20"/>
    </row>
    <row r="14" spans="1:14" x14ac:dyDescent="0.15">
      <c r="A14" s="54" t="s">
        <v>44</v>
      </c>
      <c r="B14" s="55"/>
      <c r="C14" s="56"/>
      <c r="D14" s="72" t="s">
        <v>45</v>
      </c>
      <c r="E14" s="73"/>
      <c r="F14" s="73"/>
      <c r="G14" s="73"/>
      <c r="H14" s="73"/>
      <c r="I14" s="73"/>
      <c r="J14" s="73"/>
      <c r="K14" s="74"/>
      <c r="L14" s="14">
        <f>SUM(L3:L13)*100</f>
        <v>0</v>
      </c>
      <c r="M14" s="14">
        <f>SUM(M3:M13)*100</f>
        <v>0</v>
      </c>
      <c r="N14" s="15" t="s">
        <v>46</v>
      </c>
    </row>
    <row r="15" spans="1:14" ht="32.25" customHeight="1" x14ac:dyDescent="0.15">
      <c r="A15" s="57"/>
      <c r="B15" s="58"/>
      <c r="C15" s="59"/>
      <c r="D15" s="75" t="s">
        <v>47</v>
      </c>
      <c r="E15" s="76"/>
      <c r="F15" s="76"/>
      <c r="G15" s="76"/>
      <c r="H15" s="76"/>
      <c r="I15" s="76"/>
      <c r="J15" s="76"/>
      <c r="K15" s="77"/>
      <c r="L15" s="68">
        <f>(L14*0.3+M14*0.7)</f>
        <v>0</v>
      </c>
      <c r="M15" s="69"/>
      <c r="N15" s="16">
        <f>IF(L15&lt;50,0,IF(L15&lt;60,0.6,IF(L15&lt;70,0.7,IF(L15&lt;80,0.8,IF(L15&lt;90,0.9,1)))))</f>
        <v>0</v>
      </c>
    </row>
    <row r="16" spans="1:14" ht="26.25" customHeight="1" x14ac:dyDescent="0.15">
      <c r="A16" s="38" t="s">
        <v>48</v>
      </c>
      <c r="B16" s="38"/>
      <c r="C16" s="38"/>
      <c r="D16" s="78"/>
      <c r="E16" s="79"/>
      <c r="F16" s="79"/>
      <c r="G16" s="79"/>
      <c r="H16" s="79"/>
      <c r="I16" s="79"/>
      <c r="J16" s="79"/>
      <c r="K16" s="79"/>
      <c r="L16" s="79"/>
      <c r="M16" s="79"/>
      <c r="N16" s="80"/>
    </row>
    <row r="17" spans="1:14" ht="23.25" customHeight="1" x14ac:dyDescent="0.15">
      <c r="A17" s="70" t="s">
        <v>49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</row>
    <row r="18" spans="1:14" ht="17.25" x14ac:dyDescent="0.35">
      <c r="A18" s="71" t="s">
        <v>50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</row>
  </sheetData>
  <mergeCells count="14">
    <mergeCell ref="A1:N1"/>
    <mergeCell ref="A2:N2"/>
    <mergeCell ref="A4:A5"/>
    <mergeCell ref="A8:A12"/>
    <mergeCell ref="G8:G13"/>
    <mergeCell ref="J8:J12"/>
    <mergeCell ref="A17:N17"/>
    <mergeCell ref="A18:N18"/>
    <mergeCell ref="A14:C15"/>
    <mergeCell ref="D14:K14"/>
    <mergeCell ref="D15:K15"/>
    <mergeCell ref="L15:M15"/>
    <mergeCell ref="A16:C16"/>
    <mergeCell ref="D16:N16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9月</vt:lpstr>
      <vt:lpstr>10月</vt:lpstr>
      <vt:lpstr>11月</vt:lpstr>
      <vt:lpstr>12月</vt:lpstr>
      <vt:lpstr>1月</vt:lpstr>
      <vt:lpstr>2月</vt:lpstr>
      <vt:lpstr>3月</vt:lpstr>
      <vt:lpstr>'9月'!Print_Area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淑萍 程</dc:creator>
  <cp:lastModifiedBy>Administrator</cp:lastModifiedBy>
  <dcterms:created xsi:type="dcterms:W3CDTF">2017-02-07T07:50:00Z</dcterms:created>
  <dcterms:modified xsi:type="dcterms:W3CDTF">2018-03-02T06:01:02Z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