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panta\Documents\GitHub\tiic-2015\code\matlab_testerino\"/>
    </mc:Choice>
  </mc:AlternateContent>
  <bookViews>
    <workbookView xWindow="0" yWindow="0" windowWidth="28800" windowHeight="123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F15" i="1" l="1"/>
  <c r="G15" i="1"/>
  <c r="H15" i="1"/>
  <c r="I15" i="1"/>
  <c r="J15" i="1"/>
  <c r="O15" i="1"/>
  <c r="P15" i="1"/>
  <c r="Q15" i="1"/>
  <c r="R15" i="1"/>
  <c r="J16" i="1"/>
  <c r="O16" i="1"/>
  <c r="P16" i="1"/>
  <c r="Q16" i="1"/>
  <c r="R16" i="1"/>
  <c r="R17" i="1"/>
  <c r="F18" i="1"/>
  <c r="G18" i="1"/>
  <c r="H18" i="1"/>
  <c r="I18" i="1"/>
  <c r="J18" i="1"/>
  <c r="P18" i="1"/>
  <c r="H19" i="1"/>
  <c r="J19" i="1"/>
  <c r="N19" i="1"/>
  <c r="O19" i="1"/>
  <c r="P19" i="1"/>
  <c r="Q19" i="1"/>
  <c r="R19" i="1"/>
  <c r="B19" i="1"/>
  <c r="B28" i="1" s="1"/>
  <c r="B16" i="1"/>
  <c r="B25" i="1" s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B15" i="1"/>
  <c r="B24" i="1" s="1"/>
  <c r="C24" i="1" s="1"/>
  <c r="F19" i="1"/>
  <c r="G19" i="1"/>
  <c r="I19" i="1"/>
  <c r="M19" i="1"/>
  <c r="D19" i="1"/>
  <c r="C19" i="1"/>
  <c r="K19" i="1"/>
  <c r="L19" i="1"/>
  <c r="E19" i="1"/>
  <c r="R18" i="1"/>
  <c r="C16" i="1"/>
  <c r="H16" i="1"/>
  <c r="I16" i="1"/>
  <c r="K16" i="1"/>
  <c r="C17" i="1"/>
  <c r="D17" i="1"/>
  <c r="L17" i="1"/>
  <c r="N17" i="1"/>
  <c r="P17" i="1"/>
  <c r="Q17" i="1"/>
  <c r="C18" i="1"/>
  <c r="D18" i="1"/>
  <c r="E18" i="1"/>
  <c r="K18" i="1"/>
  <c r="L18" i="1"/>
  <c r="M18" i="1"/>
  <c r="B17" i="1"/>
  <c r="B26" i="1" s="1"/>
  <c r="C15" i="1"/>
  <c r="F16" i="1"/>
  <c r="N16" i="1"/>
  <c r="G17" i="1"/>
  <c r="O17" i="1"/>
  <c r="B18" i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D16" i="1"/>
  <c r="E16" i="1"/>
  <c r="G16" i="1"/>
  <c r="L16" i="1"/>
  <c r="M16" i="1"/>
  <c r="E17" i="1"/>
  <c r="F17" i="1"/>
  <c r="H17" i="1"/>
  <c r="I17" i="1"/>
  <c r="J17" i="1"/>
  <c r="K17" i="1"/>
  <c r="M17" i="1"/>
  <c r="N18" i="1"/>
  <c r="O18" i="1"/>
  <c r="Q18" i="1"/>
  <c r="D15" i="1"/>
  <c r="E15" i="1"/>
  <c r="K15" i="1"/>
  <c r="L15" i="1"/>
  <c r="M15" i="1"/>
  <c r="N15" i="1"/>
  <c r="D24" i="1" l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R21" i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P21" i="1"/>
  <c r="O21" i="1"/>
  <c r="Q21" i="1"/>
  <c r="J21" i="1"/>
  <c r="I21" i="1"/>
  <c r="G21" i="1"/>
  <c r="C21" i="1"/>
  <c r="E21" i="1"/>
  <c r="H21" i="1"/>
  <c r="D21" i="1"/>
  <c r="M21" i="1"/>
  <c r="K21" i="1"/>
  <c r="N21" i="1"/>
  <c r="L21" i="1"/>
  <c r="F21" i="1"/>
  <c r="B21" i="1"/>
</calcChain>
</file>

<file path=xl/sharedStrings.xml><?xml version="1.0" encoding="utf-8"?>
<sst xmlns="http://schemas.openxmlformats.org/spreadsheetml/2006/main" count="15" uniqueCount="13">
  <si>
    <t>P(x4)</t>
  </si>
  <si>
    <t>P(x3)</t>
  </si>
  <si>
    <t>Pe4=</t>
  </si>
  <si>
    <t>Pe3=</t>
  </si>
  <si>
    <t>Pe2=</t>
  </si>
  <si>
    <t>Pe1=</t>
  </si>
  <si>
    <t>Qe1</t>
  </si>
  <si>
    <t>Q(x1)</t>
  </si>
  <si>
    <t>log P(x4)</t>
  </si>
  <si>
    <t>log P(x3)</t>
  </si>
  <si>
    <t>log Q(x1)</t>
  </si>
  <si>
    <t>P(x2)</t>
  </si>
  <si>
    <t>P(x1)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</si>
</sst>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Hoja1!$B$8:$R$8</c:f>
              <c:numCache>
                <c:formatCode>General</c:formatCode>
                <c:ptCount val="17"/>
                <c:pt idx="0">
                  <c:v>0.86532344729557997</c:v>
                </c:pt>
                <c:pt idx="1">
                  <c:v>7.8586387746319066E-3</c:v>
                </c:pt>
                <c:pt idx="2">
                  <c:v>7.1370079688887124E-5</c:v>
                </c:pt>
                <c:pt idx="3">
                  <c:v>6.4816419495457534E-7</c:v>
                </c:pt>
                <c:pt idx="4">
                  <c:v>5.8864558573069408E-9</c:v>
                </c:pt>
                <c:pt idx="5">
                  <c:v>5.3459235838307226E-11</c:v>
                </c:pt>
                <c:pt idx="6">
                  <c:v>4.8550264636202313E-13</c:v>
                </c:pt>
                <c:pt idx="7">
                  <c:v>4.4092066773543983E-15</c:v>
                </c:pt>
                <c:pt idx="8">
                  <c:v>4.0043249340251848E-17</c:v>
                </c:pt>
                <c:pt idx="9">
                  <c:v>3.6366220389734271E-19</c:v>
                </c:pt>
                <c:pt idx="10">
                  <c:v>3.3026839909950395E-21</c:v>
                </c:pt>
                <c:pt idx="11">
                  <c:v>2.9994102844556362E-23</c:v>
                </c:pt>
                <c:pt idx="12">
                  <c:v>2.7239851221090535E-25</c:v>
                </c:pt>
                <c:pt idx="13">
                  <c:v>2.4738512713402099E-27</c:v>
                </c:pt>
                <c:pt idx="14">
                  <c:v>2.2466863210960532E-29</c:v>
                </c:pt>
                <c:pt idx="15">
                  <c:v>2.0403811190579694E-31</c:v>
                </c:pt>
                <c:pt idx="16">
                  <c:v>1.8530201888518392E-33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E-43D5-B955-43740969098E}"/>
            </c:ext>
          </c:extLst>
        </c:ser>
        <c:ser>
          <c:idx val="0"/>
          <c:order val="1"/>
          <c:tx>
            <c:v>x3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Hoja1!$B$9:$R$9</c:f>
              <c:numCache>
                <c:formatCode>General</c:formatCode>
                <c:ptCount val="17"/>
                <c:pt idx="0">
                  <c:v>0.74779714819265453</c:v>
                </c:pt>
                <c:pt idx="1">
                  <c:v>1.3707076036117902E-2</c:v>
                </c:pt>
                <c:pt idx="2">
                  <c:v>2.5124986624248697E-4</c:v>
                </c:pt>
                <c:pt idx="3">
                  <c:v>4.60539469690913E-6</c:v>
                </c:pt>
                <c:pt idx="4">
                  <c:v>8.4416603405666323E-8</c:v>
                </c:pt>
                <c:pt idx="5">
                  <c:v>1.5473511825885886E-9</c:v>
                </c:pt>
                <c:pt idx="6">
                  <c:v>2.8362852634006712E-11</c:v>
                </c:pt>
                <c:pt idx="7">
                  <c:v>5.1988935581682358E-13</c:v>
                </c:pt>
                <c:pt idx="8">
                  <c:v>9.5295401269886203E-15</c:v>
                </c:pt>
                <c:pt idx="9">
                  <c:v>1.7467588827474048E-16</c:v>
                </c:pt>
                <c:pt idx="10">
                  <c:v>3.2017983594147948E-18</c:v>
                </c:pt>
                <c:pt idx="11">
                  <c:v>5.8688768298845513E-20</c:v>
                </c:pt>
                <c:pt idx="12">
                  <c:v>1.0757615370460481E-21</c:v>
                </c:pt>
                <c:pt idx="13">
                  <c:v>1.9718643245243246E-23</c:v>
                </c:pt>
                <c:pt idx="14">
                  <c:v>3.6144152588022237E-25</c:v>
                </c:pt>
                <c:pt idx="15">
                  <c:v>6.6252010853808579E-27</c:v>
                </c:pt>
                <c:pt idx="16">
                  <c:v>1.2143953109659414E-28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E-43D5-B955-43740969098E}"/>
            </c:ext>
          </c:extLst>
        </c:ser>
        <c:ser>
          <c:idx val="2"/>
          <c:order val="2"/>
          <c:tx>
            <c:v>x2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Hoja1!$B$10:$R$10</c:f>
              <c:numCache>
                <c:formatCode>General</c:formatCode>
                <c:ptCount val="17"/>
                <c:pt idx="0">
                  <c:v>0.52914439805241986</c:v>
                </c:pt>
                <c:pt idx="1">
                  <c:v>2.1474122293490504E-2</c:v>
                </c:pt>
                <c:pt idx="2">
                  <c:v>8.7147842814373549E-4</c:v>
                </c:pt>
                <c:pt idx="3">
                  <c:v>3.5366970549017361E-5</c:v>
                </c:pt>
                <c:pt idx="4">
                  <c:v>1.4352880867967503E-6</c:v>
                </c:pt>
                <c:pt idx="5">
                  <c:v>5.8247903626507045E-8</c:v>
                </c:pt>
                <c:pt idx="6">
                  <c:v>2.3638587319810352E-9</c:v>
                </c:pt>
                <c:pt idx="7">
                  <c:v>9.5931831995068022E-11</c:v>
                </c:pt>
                <c:pt idx="8">
                  <c:v>3.8931752838789307E-12</c:v>
                </c:pt>
                <c:pt idx="9">
                  <c:v>1.5799566708769858E-13</c:v>
                </c:pt>
                <c:pt idx="10">
                  <c:v>6.4118949182312635E-15</c:v>
                </c:pt>
                <c:pt idx="11">
                  <c:v>2.602121767024134E-16</c:v>
                </c:pt>
                <c:pt idx="12">
                  <c:v>1.0560119554000128E-17</c:v>
                </c:pt>
                <c:pt idx="13">
                  <c:v>4.2855844183767437E-19</c:v>
                </c:pt>
                <c:pt idx="14">
                  <c:v>1.7392069960113734E-20</c:v>
                </c:pt>
                <c:pt idx="15">
                  <c:v>7.0581761544686343E-22</c:v>
                </c:pt>
                <c:pt idx="16">
                  <c:v>2.8644003124274373E-23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DE-43D5-B955-43740969098E}"/>
            </c:ext>
          </c:extLst>
        </c:ser>
        <c:ser>
          <c:idx val="3"/>
          <c:order val="3"/>
          <c:tx>
            <c:v>x1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Hoja1!$B$11:$R$11</c:f>
              <c:numCache>
                <c:formatCode>General</c:formatCode>
                <c:ptCount val="17"/>
                <c:pt idx="0">
                  <c:v>0.2633936117445887</c:v>
                </c:pt>
                <c:pt idx="1">
                  <c:v>2.2903792325616408E-2</c:v>
                </c:pt>
                <c:pt idx="2">
                  <c:v>1.9916341152709919E-3</c:v>
                </c:pt>
                <c:pt idx="3">
                  <c:v>1.7318557524095585E-4</c:v>
                </c:pt>
                <c:pt idx="4">
                  <c:v>1.5059615238343984E-5</c:v>
                </c:pt>
                <c:pt idx="5">
                  <c:v>1.3095317598559986E-6</c:v>
                </c:pt>
                <c:pt idx="6">
                  <c:v>1.1387232694399987E-7</c:v>
                </c:pt>
                <c:pt idx="7">
                  <c:v>9.9019414733912932E-9</c:v>
                </c:pt>
                <c:pt idx="8">
                  <c:v>8.6103838899054726E-10</c:v>
                </c:pt>
                <c:pt idx="9">
                  <c:v>7.4872903390482355E-11</c:v>
                </c:pt>
                <c:pt idx="10">
                  <c:v>6.5106872513462918E-12</c:v>
                </c:pt>
                <c:pt idx="11">
                  <c:v>5.6614671750837331E-13</c:v>
                </c:pt>
                <c:pt idx="12">
                  <c:v>4.923014934855419E-14</c:v>
                </c:pt>
                <c:pt idx="13">
                  <c:v>4.2808825520481904E-15</c:v>
                </c:pt>
                <c:pt idx="14">
                  <c:v>3.7225065669984262E-16</c:v>
                </c:pt>
                <c:pt idx="15">
                  <c:v>3.236962232172545E-17</c:v>
                </c:pt>
                <c:pt idx="16">
                  <c:v>2.8147497671065605E-18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DE-43D5-B955-43740969098E}"/>
            </c:ext>
          </c:extLst>
        </c:ser>
        <c:ser>
          <c:idx val="4"/>
          <c:order val="4"/>
          <c:tx>
            <c:v>impostor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Hoja1!$B$12:$R$12</c:f>
              <c:numCache>
                <c:formatCode>General</c:formatCode>
                <c:ptCount val="17"/>
                <c:pt idx="0">
                  <c:v>1.5258789062500007E-5</c:v>
                </c:pt>
                <c:pt idx="1">
                  <c:v>2.4414062500000027E-4</c:v>
                </c:pt>
                <c:pt idx="2">
                  <c:v>1.8310546875000013E-3</c:v>
                </c:pt>
                <c:pt idx="3">
                  <c:v>8.5449218749999896E-3</c:v>
                </c:pt>
                <c:pt idx="4">
                  <c:v>2.777099609375001E-2</c:v>
                </c:pt>
                <c:pt idx="5">
                  <c:v>6.6650390625E-2</c:v>
                </c:pt>
                <c:pt idx="6">
                  <c:v>0.12219238281249999</c:v>
                </c:pt>
                <c:pt idx="7">
                  <c:v>0.17456054687499997</c:v>
                </c:pt>
                <c:pt idx="8">
                  <c:v>0.196380615234375</c:v>
                </c:pt>
                <c:pt idx="9">
                  <c:v>0.17456054687499997</c:v>
                </c:pt>
                <c:pt idx="10">
                  <c:v>0.12219238281249999</c:v>
                </c:pt>
                <c:pt idx="11">
                  <c:v>6.6650390625E-2</c:v>
                </c:pt>
                <c:pt idx="12">
                  <c:v>2.777099609375001E-2</c:v>
                </c:pt>
                <c:pt idx="13">
                  <c:v>8.5449218749999931E-3</c:v>
                </c:pt>
                <c:pt idx="14">
                  <c:v>1.8310546875000013E-3</c:v>
                </c:pt>
                <c:pt idx="15">
                  <c:v>2.4414062500000027E-4</c:v>
                </c:pt>
                <c:pt idx="16">
                  <c:v>1.5258789062500007E-5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DE-43D5-B955-437409690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050336"/>
        <c:axId val="222049352"/>
      </c:lineChart>
      <c:catAx>
        <c:axId val="22205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2049352"/>
        <c:crosses val="autoZero"/>
        <c:auto val="1"/>
        <c:lblAlgn val="ctr"/>
        <c:lblOffset val="100"/>
        <c:noMultiLvlLbl val="0"/>
      </c:catAx>
      <c:valAx>
        <c:axId val="22204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205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1</xdr:row>
      <xdr:rowOff>23812</xdr:rowOff>
    </xdr:from>
    <xdr:to>
      <xdr:col>24</xdr:col>
      <xdr:colOff>285750</xdr:colOff>
      <xdr:row>15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P34" sqref="P34"/>
    </sheetView>
  </sheetViews>
  <sheetFormatPr baseColWidth="10" defaultRowHeight="15" x14ac:dyDescent="0.25"/>
  <cols>
    <col min="2" max="2" width="12" bestFit="1" customWidth="1"/>
    <col min="4" max="4" width="12" bestFit="1" customWidth="1"/>
    <col min="10" max="10" width="11.85546875" bestFit="1" customWidth="1"/>
  </cols>
  <sheetData>
    <row r="1" spans="1:18" x14ac:dyDescent="0.25">
      <c r="A1" t="s">
        <v>2</v>
      </c>
      <c r="B1">
        <v>8.9999999999999993E-3</v>
      </c>
      <c r="D1" t="s">
        <v>6</v>
      </c>
      <c r="E1">
        <v>0.5</v>
      </c>
    </row>
    <row r="2" spans="1:18" x14ac:dyDescent="0.25">
      <c r="A2" t="s">
        <v>3</v>
      </c>
      <c r="B2">
        <v>1.7999999999999999E-2</v>
      </c>
    </row>
    <row r="3" spans="1:18" x14ac:dyDescent="0.25">
      <c r="A3" t="s">
        <v>4</v>
      </c>
      <c r="B3">
        <v>3.9E-2</v>
      </c>
    </row>
    <row r="4" spans="1:18" x14ac:dyDescent="0.25">
      <c r="A4" t="s">
        <v>5</v>
      </c>
      <c r="B4">
        <v>0.08</v>
      </c>
    </row>
    <row r="7" spans="1:18" x14ac:dyDescent="0.25"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</row>
    <row r="8" spans="1:18" x14ac:dyDescent="0.25">
      <c r="A8" t="s">
        <v>0</v>
      </c>
      <c r="B8">
        <f>((1-$B$1)^(16-B$7))*($B$1^B$7)</f>
        <v>0.86532344729557997</v>
      </c>
      <c r="C8">
        <f t="shared" ref="C8:R8" si="0">((1-$B$1)^(16-C$7))*($B$1^C$7)</f>
        <v>7.8586387746319066E-3</v>
      </c>
      <c r="D8">
        <f>((1-$B$1)^(16-D$7))*($B$1^D$7)</f>
        <v>7.1370079688887124E-5</v>
      </c>
      <c r="E8">
        <f t="shared" si="0"/>
        <v>6.4816419495457534E-7</v>
      </c>
      <c r="F8">
        <f t="shared" si="0"/>
        <v>5.8864558573069408E-9</v>
      </c>
      <c r="G8">
        <f t="shared" si="0"/>
        <v>5.3459235838307226E-11</v>
      </c>
      <c r="H8">
        <f t="shared" si="0"/>
        <v>4.8550264636202313E-13</v>
      </c>
      <c r="I8">
        <f t="shared" si="0"/>
        <v>4.4092066773543983E-15</v>
      </c>
      <c r="J8">
        <f t="shared" si="0"/>
        <v>4.0043249340251848E-17</v>
      </c>
      <c r="K8">
        <f t="shared" si="0"/>
        <v>3.6366220389734271E-19</v>
      </c>
      <c r="L8">
        <f t="shared" si="0"/>
        <v>3.3026839909950395E-21</v>
      </c>
      <c r="M8">
        <f t="shared" si="0"/>
        <v>2.9994102844556362E-23</v>
      </c>
      <c r="N8">
        <f t="shared" si="0"/>
        <v>2.7239851221090535E-25</v>
      </c>
      <c r="O8">
        <f t="shared" si="0"/>
        <v>2.4738512713402099E-27</v>
      </c>
      <c r="P8">
        <f t="shared" si="0"/>
        <v>2.2466863210960532E-29</v>
      </c>
      <c r="Q8">
        <f t="shared" si="0"/>
        <v>2.0403811190579694E-31</v>
      </c>
      <c r="R8">
        <f t="shared" si="0"/>
        <v>1.8530201888518392E-33</v>
      </c>
    </row>
    <row r="9" spans="1:18" x14ac:dyDescent="0.25">
      <c r="A9" t="s">
        <v>1</v>
      </c>
      <c r="B9">
        <f>((1-$B$2)^(16-B$7))*($B$2^B$7)</f>
        <v>0.74779714819265453</v>
      </c>
      <c r="C9">
        <f t="shared" ref="C9:R9" si="1">((1-$B$2)^(16-C$7))*($B$2^C$7)</f>
        <v>1.3707076036117902E-2</v>
      </c>
      <c r="D9">
        <f t="shared" si="1"/>
        <v>2.5124986624248697E-4</v>
      </c>
      <c r="E9">
        <f t="shared" si="1"/>
        <v>4.60539469690913E-6</v>
      </c>
      <c r="F9">
        <f t="shared" si="1"/>
        <v>8.4416603405666323E-8</v>
      </c>
      <c r="G9">
        <f t="shared" si="1"/>
        <v>1.5473511825885886E-9</v>
      </c>
      <c r="H9">
        <f t="shared" si="1"/>
        <v>2.8362852634006712E-11</v>
      </c>
      <c r="I9">
        <f t="shared" si="1"/>
        <v>5.1988935581682358E-13</v>
      </c>
      <c r="J9">
        <f t="shared" si="1"/>
        <v>9.5295401269886203E-15</v>
      </c>
      <c r="K9">
        <f t="shared" si="1"/>
        <v>1.7467588827474048E-16</v>
      </c>
      <c r="L9">
        <f t="shared" si="1"/>
        <v>3.2017983594147948E-18</v>
      </c>
      <c r="M9">
        <f t="shared" si="1"/>
        <v>5.8688768298845513E-20</v>
      </c>
      <c r="N9">
        <f t="shared" si="1"/>
        <v>1.0757615370460481E-21</v>
      </c>
      <c r="O9">
        <f t="shared" si="1"/>
        <v>1.9718643245243246E-23</v>
      </c>
      <c r="P9">
        <f t="shared" si="1"/>
        <v>3.6144152588022237E-25</v>
      </c>
      <c r="Q9">
        <f t="shared" si="1"/>
        <v>6.6252010853808579E-27</v>
      </c>
      <c r="R9">
        <f t="shared" si="1"/>
        <v>1.2143953109659414E-28</v>
      </c>
    </row>
    <row r="10" spans="1:18" x14ac:dyDescent="0.25">
      <c r="A10" t="s">
        <v>11</v>
      </c>
      <c r="B10">
        <f>((1-$B$3)^(16-B$7))*($B$3^B$7)</f>
        <v>0.52914439805241986</v>
      </c>
      <c r="C10">
        <f t="shared" ref="C10:R10" si="2">((1-$B$3)^(16-C$7))*($B$3^C$7)</f>
        <v>2.1474122293490504E-2</v>
      </c>
      <c r="D10">
        <f t="shared" si="2"/>
        <v>8.7147842814373549E-4</v>
      </c>
      <c r="E10">
        <f t="shared" si="2"/>
        <v>3.5366970549017361E-5</v>
      </c>
      <c r="F10">
        <f t="shared" si="2"/>
        <v>1.4352880867967503E-6</v>
      </c>
      <c r="G10">
        <f t="shared" si="2"/>
        <v>5.8247903626507045E-8</v>
      </c>
      <c r="H10">
        <f t="shared" si="2"/>
        <v>2.3638587319810352E-9</v>
      </c>
      <c r="I10">
        <f t="shared" si="2"/>
        <v>9.5931831995068022E-11</v>
      </c>
      <c r="J10">
        <f t="shared" si="2"/>
        <v>3.8931752838789307E-12</v>
      </c>
      <c r="K10">
        <f t="shared" si="2"/>
        <v>1.5799566708769858E-13</v>
      </c>
      <c r="L10">
        <f t="shared" si="2"/>
        <v>6.4118949182312635E-15</v>
      </c>
      <c r="M10">
        <f t="shared" si="2"/>
        <v>2.602121767024134E-16</v>
      </c>
      <c r="N10">
        <f t="shared" si="2"/>
        <v>1.0560119554000128E-17</v>
      </c>
      <c r="O10">
        <f t="shared" si="2"/>
        <v>4.2855844183767437E-19</v>
      </c>
      <c r="P10">
        <f t="shared" si="2"/>
        <v>1.7392069960113734E-20</v>
      </c>
      <c r="Q10">
        <f t="shared" si="2"/>
        <v>7.0581761544686343E-22</v>
      </c>
      <c r="R10">
        <f t="shared" si="2"/>
        <v>2.8644003124274373E-23</v>
      </c>
    </row>
    <row r="11" spans="1:18" x14ac:dyDescent="0.25">
      <c r="A11" t="s">
        <v>12</v>
      </c>
      <c r="B11">
        <f>((1-$B$4)^(16-B$7))*($B$4^B$7)</f>
        <v>0.2633936117445887</v>
      </c>
      <c r="C11">
        <f t="shared" ref="C11:R11" si="3">((1-$B$4)^(16-C$7))*($B$4^C$7)</f>
        <v>2.2903792325616408E-2</v>
      </c>
      <c r="D11">
        <f t="shared" si="3"/>
        <v>1.9916341152709919E-3</v>
      </c>
      <c r="E11">
        <f t="shared" si="3"/>
        <v>1.7318557524095585E-4</v>
      </c>
      <c r="F11">
        <f t="shared" si="3"/>
        <v>1.5059615238343984E-5</v>
      </c>
      <c r="G11">
        <f t="shared" si="3"/>
        <v>1.3095317598559986E-6</v>
      </c>
      <c r="H11">
        <f t="shared" si="3"/>
        <v>1.1387232694399987E-7</v>
      </c>
      <c r="I11">
        <f t="shared" si="3"/>
        <v>9.9019414733912932E-9</v>
      </c>
      <c r="J11">
        <f t="shared" si="3"/>
        <v>8.6103838899054726E-10</v>
      </c>
      <c r="K11">
        <f t="shared" si="3"/>
        <v>7.4872903390482355E-11</v>
      </c>
      <c r="L11">
        <f t="shared" si="3"/>
        <v>6.5106872513462918E-12</v>
      </c>
      <c r="M11">
        <f t="shared" si="3"/>
        <v>5.6614671750837331E-13</v>
      </c>
      <c r="N11">
        <f t="shared" si="3"/>
        <v>4.923014934855419E-14</v>
      </c>
      <c r="O11">
        <f t="shared" si="3"/>
        <v>4.2808825520481904E-15</v>
      </c>
      <c r="P11">
        <f t="shared" si="3"/>
        <v>3.7225065669984262E-16</v>
      </c>
      <c r="Q11">
        <f t="shared" si="3"/>
        <v>3.236962232172545E-17</v>
      </c>
      <c r="R11">
        <f t="shared" si="3"/>
        <v>2.8147497671065605E-18</v>
      </c>
    </row>
    <row r="12" spans="1:18" x14ac:dyDescent="0.25">
      <c r="A12" t="s">
        <v>7</v>
      </c>
      <c r="B12">
        <f>_xlfn.BINOM.DIST(16 -B7,16,$E$1,FALSE)</f>
        <v>1.5258789062500007E-5</v>
      </c>
      <c r="C12">
        <f t="shared" ref="C12:R12" si="4">_xlfn.BINOM.DIST(16 -C7,16,$E$1,FALSE)</f>
        <v>2.4414062500000027E-4</v>
      </c>
      <c r="D12">
        <f t="shared" si="4"/>
        <v>1.8310546875000013E-3</v>
      </c>
      <c r="E12">
        <f t="shared" si="4"/>
        <v>8.5449218749999896E-3</v>
      </c>
      <c r="F12">
        <f t="shared" si="4"/>
        <v>2.777099609375001E-2</v>
      </c>
      <c r="G12">
        <f t="shared" si="4"/>
        <v>6.6650390625E-2</v>
      </c>
      <c r="H12">
        <f t="shared" si="4"/>
        <v>0.12219238281249999</v>
      </c>
      <c r="I12">
        <f t="shared" si="4"/>
        <v>0.17456054687499997</v>
      </c>
      <c r="J12">
        <f t="shared" si="4"/>
        <v>0.196380615234375</v>
      </c>
      <c r="K12">
        <f t="shared" si="4"/>
        <v>0.17456054687499997</v>
      </c>
      <c r="L12">
        <f t="shared" si="4"/>
        <v>0.12219238281249999</v>
      </c>
      <c r="M12">
        <f t="shared" si="4"/>
        <v>6.6650390625E-2</v>
      </c>
      <c r="N12">
        <f t="shared" si="4"/>
        <v>2.777099609375001E-2</v>
      </c>
      <c r="O12">
        <f t="shared" si="4"/>
        <v>8.5449218749999931E-3</v>
      </c>
      <c r="P12">
        <f t="shared" si="4"/>
        <v>1.8310546875000013E-3</v>
      </c>
      <c r="Q12">
        <f t="shared" si="4"/>
        <v>2.4414062500000027E-4</v>
      </c>
      <c r="R12">
        <f t="shared" si="4"/>
        <v>1.5258789062500007E-5</v>
      </c>
    </row>
    <row r="15" spans="1:18" x14ac:dyDescent="0.25">
      <c r="A15" t="s">
        <v>8</v>
      </c>
      <c r="B15">
        <f>LOG(B8)</f>
        <v>-6.282152823559474E-2</v>
      </c>
      <c r="C15">
        <f t="shared" ref="C15:Q15" si="5">LOG(C8)</f>
        <v>-2.1046526732815454</v>
      </c>
      <c r="D15">
        <f t="shared" si="5"/>
        <v>-4.1464838183274955</v>
      </c>
      <c r="E15">
        <f t="shared" si="5"/>
        <v>-6.188314963373446</v>
      </c>
      <c r="F15">
        <f t="shared" si="5"/>
        <v>-8.2301461084193974</v>
      </c>
      <c r="G15">
        <f t="shared" si="5"/>
        <v>-10.271977253465348</v>
      </c>
      <c r="H15">
        <f t="shared" si="5"/>
        <v>-12.313808398511298</v>
      </c>
      <c r="I15">
        <f t="shared" si="5"/>
        <v>-14.355639543557247</v>
      </c>
      <c r="J15">
        <f t="shared" si="5"/>
        <v>-16.3974706886032</v>
      </c>
      <c r="K15">
        <f t="shared" si="5"/>
        <v>-18.43930183364915</v>
      </c>
      <c r="L15">
        <f t="shared" si="5"/>
        <v>-20.481132978695101</v>
      </c>
      <c r="M15">
        <f t="shared" si="5"/>
        <v>-22.522964123741051</v>
      </c>
      <c r="N15">
        <f t="shared" si="5"/>
        <v>-24.564795268787002</v>
      </c>
      <c r="O15">
        <f t="shared" si="5"/>
        <v>-26.606626413832952</v>
      </c>
      <c r="P15">
        <f t="shared" si="5"/>
        <v>-28.648457558878903</v>
      </c>
      <c r="Q15">
        <f t="shared" si="5"/>
        <v>-30.690288703924853</v>
      </c>
      <c r="R15">
        <f t="shared" ref="R15" si="6">LOG(R8)</f>
        <v>-32.732119848970804</v>
      </c>
    </row>
    <row r="16" spans="1:18" x14ac:dyDescent="0.25">
      <c r="A16" t="s">
        <v>9</v>
      </c>
      <c r="B16">
        <f t="shared" ref="B16:Q16" si="7">LOG(B9)</f>
        <v>-0.12621619540880535</v>
      </c>
      <c r="C16">
        <f t="shared" si="7"/>
        <v>-1.8630551780924489</v>
      </c>
      <c r="D16">
        <f t="shared" si="7"/>
        <v>-3.5998941607760928</v>
      </c>
      <c r="E16">
        <f t="shared" si="7"/>
        <v>-5.3367331434597363</v>
      </c>
      <c r="F16">
        <f t="shared" si="7"/>
        <v>-7.0735721261433797</v>
      </c>
      <c r="G16">
        <f t="shared" si="7"/>
        <v>-8.8104111088270241</v>
      </c>
      <c r="H16">
        <f t="shared" si="7"/>
        <v>-10.547250091510668</v>
      </c>
      <c r="I16">
        <f t="shared" si="7"/>
        <v>-12.284089074194311</v>
      </c>
      <c r="J16">
        <f t="shared" si="7"/>
        <v>-14.020928056877954</v>
      </c>
      <c r="K16">
        <f t="shared" si="7"/>
        <v>-15.757767039561598</v>
      </c>
      <c r="L16">
        <f t="shared" si="7"/>
        <v>-17.494606022245243</v>
      </c>
      <c r="M16">
        <f t="shared" si="7"/>
        <v>-19.231445004928887</v>
      </c>
      <c r="N16">
        <f t="shared" si="7"/>
        <v>-20.96828398761253</v>
      </c>
      <c r="O16">
        <f t="shared" si="7"/>
        <v>-22.705122970296173</v>
      </c>
      <c r="P16">
        <f t="shared" si="7"/>
        <v>-24.441961952979817</v>
      </c>
      <c r="Q16">
        <f t="shared" si="7"/>
        <v>-26.17880093566346</v>
      </c>
      <c r="R16">
        <f t="shared" ref="R16" si="8">LOG(R9)</f>
        <v>-27.915639918347104</v>
      </c>
    </row>
    <row r="17" spans="1:18" x14ac:dyDescent="0.25">
      <c r="A17" t="s">
        <v>8</v>
      </c>
      <c r="B17">
        <f t="shared" ref="B17:Q17" si="9">LOG(B10)</f>
        <v>-0.2764257973032746</v>
      </c>
      <c r="C17">
        <f t="shared" si="9"/>
        <v>-1.6680845779453208</v>
      </c>
      <c r="D17">
        <f t="shared" si="9"/>
        <v>-3.059743358587367</v>
      </c>
      <c r="E17">
        <f t="shared" si="9"/>
        <v>-4.4514021392294127</v>
      </c>
      <c r="F17">
        <f t="shared" si="9"/>
        <v>-5.8430609198714594</v>
      </c>
      <c r="G17">
        <f t="shared" si="9"/>
        <v>-7.2347197005135051</v>
      </c>
      <c r="H17">
        <f t="shared" si="9"/>
        <v>-8.6263784811555517</v>
      </c>
      <c r="I17">
        <f t="shared" si="9"/>
        <v>-10.018037261797598</v>
      </c>
      <c r="J17">
        <f t="shared" si="9"/>
        <v>-11.409696042439643</v>
      </c>
      <c r="K17">
        <f t="shared" si="9"/>
        <v>-12.80135482308169</v>
      </c>
      <c r="L17">
        <f t="shared" si="9"/>
        <v>-14.193013603723736</v>
      </c>
      <c r="M17">
        <f t="shared" si="9"/>
        <v>-15.584672384365781</v>
      </c>
      <c r="N17">
        <f t="shared" si="9"/>
        <v>-16.976331165007828</v>
      </c>
      <c r="O17">
        <f t="shared" si="9"/>
        <v>-18.367989945649875</v>
      </c>
      <c r="P17">
        <f t="shared" si="9"/>
        <v>-19.759648726291921</v>
      </c>
      <c r="Q17">
        <f t="shared" si="9"/>
        <v>-21.151307506933968</v>
      </c>
      <c r="R17">
        <f t="shared" ref="R17" si="10">LOG(R10)</f>
        <v>-22.542966287576014</v>
      </c>
    </row>
    <row r="18" spans="1:18" x14ac:dyDescent="0.25">
      <c r="A18" t="s">
        <v>8</v>
      </c>
      <c r="B18">
        <f t="shared" ref="B18:Q18" si="11">LOG(B11)</f>
        <v>-0.57939476247111543</v>
      </c>
      <c r="C18">
        <f t="shared" si="11"/>
        <v>-1.6400926028247271</v>
      </c>
      <c r="D18">
        <f t="shared" si="11"/>
        <v>-2.7007904431783389</v>
      </c>
      <c r="E18">
        <f t="shared" si="11"/>
        <v>-3.7614882835319503</v>
      </c>
      <c r="F18">
        <f t="shared" si="11"/>
        <v>-4.8221861238855626</v>
      </c>
      <c r="G18">
        <f t="shared" si="11"/>
        <v>-5.8828839642391735</v>
      </c>
      <c r="H18">
        <f t="shared" si="11"/>
        <v>-6.9435818045927853</v>
      </c>
      <c r="I18">
        <f t="shared" si="11"/>
        <v>-8.0042796449463971</v>
      </c>
      <c r="J18">
        <f t="shared" si="11"/>
        <v>-9.0649774853000089</v>
      </c>
      <c r="K18">
        <f t="shared" si="11"/>
        <v>-10.125675325653621</v>
      </c>
      <c r="L18">
        <f t="shared" si="11"/>
        <v>-11.186373166007233</v>
      </c>
      <c r="M18">
        <f t="shared" si="11"/>
        <v>-12.247071006360844</v>
      </c>
      <c r="N18">
        <f t="shared" si="11"/>
        <v>-13.307768846714456</v>
      </c>
      <c r="O18">
        <f t="shared" si="11"/>
        <v>-14.368466687068068</v>
      </c>
      <c r="P18">
        <f t="shared" si="11"/>
        <v>-15.42916452742168</v>
      </c>
      <c r="Q18">
        <f t="shared" si="11"/>
        <v>-16.489862367775292</v>
      </c>
      <c r="R18">
        <f t="shared" ref="R18" si="12">LOG(R11)</f>
        <v>-17.550560208128903</v>
      </c>
    </row>
    <row r="19" spans="1:18" x14ac:dyDescent="0.25">
      <c r="A19" t="s">
        <v>10</v>
      </c>
      <c r="B19">
        <f t="shared" ref="B19:Q19" si="13">LOG(B12)</f>
        <v>-4.8164799306236992</v>
      </c>
      <c r="C19">
        <f t="shared" si="13"/>
        <v>-3.6123599479677737</v>
      </c>
      <c r="D19">
        <f t="shared" si="13"/>
        <v>-2.7372986845760741</v>
      </c>
      <c r="E19">
        <f t="shared" si="13"/>
        <v>-2.0682919036174994</v>
      </c>
      <c r="F19">
        <f t="shared" si="13"/>
        <v>-1.5564085426386243</v>
      </c>
      <c r="G19">
        <f t="shared" si="13"/>
        <v>-1.1761973009270184</v>
      </c>
      <c r="H19">
        <f t="shared" si="13"/>
        <v>-0.91295586615243696</v>
      </c>
      <c r="I19">
        <f t="shared" si="13"/>
        <v>-0.75805390616669377</v>
      </c>
      <c r="J19">
        <f t="shared" si="13"/>
        <v>-0.70690138371931244</v>
      </c>
      <c r="K19">
        <f t="shared" si="13"/>
        <v>-0.75805390616669377</v>
      </c>
      <c r="L19">
        <f t="shared" si="13"/>
        <v>-0.91295586615243696</v>
      </c>
      <c r="M19">
        <f t="shared" si="13"/>
        <v>-1.1761973009270184</v>
      </c>
      <c r="N19">
        <f t="shared" si="13"/>
        <v>-1.5564085426386243</v>
      </c>
      <c r="O19">
        <f t="shared" si="13"/>
        <v>-2.0682919036174989</v>
      </c>
      <c r="P19">
        <f t="shared" si="13"/>
        <v>-2.7372986845760741</v>
      </c>
      <c r="Q19">
        <f t="shared" si="13"/>
        <v>-3.6123599479677737</v>
      </c>
      <c r="R19">
        <f t="shared" ref="R19" si="14">LOG(R12)</f>
        <v>-4.8164799306236992</v>
      </c>
    </row>
    <row r="21" spans="1:18" x14ac:dyDescent="0.25">
      <c r="B21">
        <f>SUM(B15:B18) - 4*B19</f>
        <v>18.221061439076006</v>
      </c>
      <c r="C21">
        <f t="shared" ref="C21:Q21" si="15">SUM(C15:C18) - 4*C19</f>
        <v>7.173554759727053</v>
      </c>
      <c r="D21">
        <f t="shared" si="15"/>
        <v>-2.5577170425649989</v>
      </c>
      <c r="E21">
        <f t="shared" si="15"/>
        <v>-11.464770915124546</v>
      </c>
      <c r="F21">
        <f t="shared" si="15"/>
        <v>-19.7433311077653</v>
      </c>
      <c r="G21">
        <f t="shared" si="15"/>
        <v>-27.495202823336975</v>
      </c>
      <c r="H21">
        <f t="shared" si="15"/>
        <v>-34.779195311160557</v>
      </c>
      <c r="I21">
        <f t="shared" si="15"/>
        <v>-41.629829899828778</v>
      </c>
      <c r="J21">
        <f t="shared" si="15"/>
        <v>-48.065466738343559</v>
      </c>
      <c r="K21">
        <f t="shared" si="15"/>
        <v>-54.091883397279275</v>
      </c>
      <c r="L21">
        <f t="shared" si="15"/>
        <v>-59.703302306061559</v>
      </c>
      <c r="M21">
        <f t="shared" si="15"/>
        <v>-64.881363315688489</v>
      </c>
      <c r="N21">
        <f t="shared" si="15"/>
        <v>-69.59154509756732</v>
      </c>
      <c r="O21">
        <f t="shared" si="15"/>
        <v>-73.775038402377078</v>
      </c>
      <c r="P21">
        <f t="shared" si="15"/>
        <v>-77.330038027268017</v>
      </c>
      <c r="Q21">
        <f t="shared" si="15"/>
        <v>-80.060819722426459</v>
      </c>
      <c r="R21">
        <f t="shared" ref="R21" si="16">SUM(R15:R18) - 4*R19</f>
        <v>-81.475366540528029</v>
      </c>
    </row>
    <row r="24" spans="1:18" x14ac:dyDescent="0.25">
      <c r="B24">
        <f>B15</f>
        <v>-6.282152823559474E-2</v>
      </c>
      <c r="C24" t="str">
        <f>CONCATENATE(B24,", ",C15)</f>
        <v>-0,0628215282355947, -2,10465267328155</v>
      </c>
      <c r="D24" t="str">
        <f t="shared" ref="D24:R24" si="17">CONCATENATE(C24,", ",D15)</f>
        <v>-0,0628215282355947, -2,10465267328155, -4,1464838183275</v>
      </c>
      <c r="E24" t="str">
        <f t="shared" si="17"/>
        <v>-0,0628215282355947, -2,10465267328155, -4,1464838183275, -6,18831496337345</v>
      </c>
      <c r="F24" t="str">
        <f t="shared" si="17"/>
        <v>-0,0628215282355947, -2,10465267328155, -4,1464838183275, -6,18831496337345, -8,2301461084194</v>
      </c>
      <c r="G24" t="str">
        <f t="shared" si="17"/>
        <v>-0,0628215282355947, -2,10465267328155, -4,1464838183275, -6,18831496337345, -8,2301461084194, -10,2719772534653</v>
      </c>
      <c r="H24" t="str">
        <f t="shared" si="17"/>
        <v>-0,0628215282355947, -2,10465267328155, -4,1464838183275, -6,18831496337345, -8,2301461084194, -10,2719772534653, -12,3138083985113</v>
      </c>
      <c r="I24" t="str">
        <f t="shared" si="17"/>
        <v>-0,0628215282355947, -2,10465267328155, -4,1464838183275, -6,18831496337345, -8,2301461084194, -10,2719772534653, -12,3138083985113, -14,3556395435572</v>
      </c>
      <c r="J24" t="str">
        <f t="shared" si="17"/>
        <v>-0,0628215282355947, -2,10465267328155, -4,1464838183275, -6,18831496337345, -8,2301461084194, -10,2719772534653, -12,3138083985113, -14,3556395435572, -16,3974706886032</v>
      </c>
      <c r="K24" t="str">
        <f t="shared" si="17"/>
        <v>-0,0628215282355947, -2,10465267328155, -4,1464838183275, -6,18831496337345, -8,2301461084194, -10,2719772534653, -12,3138083985113, -14,3556395435572, -16,3974706886032, -18,4393018336492</v>
      </c>
      <c r="L24" t="str">
        <f t="shared" si="17"/>
        <v>-0,0628215282355947, -2,10465267328155, -4,1464838183275, -6,18831496337345, -8,2301461084194, -10,2719772534653, -12,3138083985113, -14,3556395435572, -16,3974706886032, -18,4393018336492, -20,4811329786951</v>
      </c>
      <c r="M24" t="str">
        <f t="shared" si="17"/>
        <v>-0,0628215282355947, -2,10465267328155, -4,1464838183275, -6,18831496337345, -8,2301461084194, -10,2719772534653, -12,3138083985113, -14,3556395435572, -16,3974706886032, -18,4393018336492, -20,4811329786951, -22,5229641237411</v>
      </c>
      <c r="N24" t="str">
        <f t="shared" si="17"/>
        <v>-0,0628215282355947, -2,10465267328155, -4,1464838183275, -6,18831496337345, -8,2301461084194, -10,2719772534653, -12,3138083985113, -14,3556395435572, -16,3974706886032, -18,4393018336492, -20,4811329786951, -22,5229641237411, -24,564795268787</v>
      </c>
      <c r="O24" t="str">
        <f t="shared" si="17"/>
        <v>-0,0628215282355947, -2,10465267328155, -4,1464838183275, -6,18831496337345, -8,2301461084194, -10,2719772534653, -12,3138083985113, -14,3556395435572, -16,3974706886032, -18,4393018336492, -20,4811329786951, -22,5229641237411, -24,564795268787, -26,606626413833</v>
      </c>
      <c r="P24" t="str">
        <f t="shared" si="17"/>
        <v>-0,0628215282355947, -2,10465267328155, -4,1464838183275, -6,18831496337345, -8,2301461084194, -10,2719772534653, -12,3138083985113, -14,3556395435572, -16,3974706886032, -18,4393018336492, -20,4811329786951, -22,5229641237411, -24,564795268787, -26,606626413833, -28,6484575588789</v>
      </c>
      <c r="Q24" t="str">
        <f t="shared" si="17"/>
        <v>-0,0628215282355947, -2,10465267328155, -4,1464838183275, -6,18831496337345, -8,2301461084194, -10,2719772534653, -12,3138083985113, -14,3556395435572, -16,3974706886032, -18,4393018336492, -20,4811329786951, -22,5229641237411, -24,564795268787, -26,606626413833, -28,6484575588789, -30,6902887039249</v>
      </c>
      <c r="R24" t="str">
        <f t="shared" si="17"/>
        <v>-0,0628215282355947, -2,10465267328155, -4,1464838183275, -6,18831496337345, -8,2301461084194, -10,2719772534653, -12,3138083985113, -14,3556395435572, -16,3974706886032, -18,4393018336492, -20,4811329786951, -22,5229641237411, -24,564795268787, -26,606626413833, -28,6484575588789, -30,6902887039249, -32,7321198489708</v>
      </c>
    </row>
    <row r="25" spans="1:18" x14ac:dyDescent="0.25">
      <c r="B25">
        <f t="shared" ref="B25:B28" si="18">B16</f>
        <v>-0.12621619540880535</v>
      </c>
      <c r="C25" t="str">
        <f t="shared" ref="C25:R28" si="19">CONCATENATE(B25,", ",C16)</f>
        <v>-0,126216195408805, -1,86305517809245</v>
      </c>
      <c r="D25" t="str">
        <f t="shared" si="19"/>
        <v>-0,126216195408805, -1,86305517809245, -3,59989416077609</v>
      </c>
      <c r="E25" t="str">
        <f t="shared" si="19"/>
        <v>-0,126216195408805, -1,86305517809245, -3,59989416077609, -5,33673314345974</v>
      </c>
      <c r="F25" t="str">
        <f t="shared" si="19"/>
        <v>-0,126216195408805, -1,86305517809245, -3,59989416077609, -5,33673314345974, -7,07357212614338</v>
      </c>
      <c r="G25" t="str">
        <f t="shared" si="19"/>
        <v>-0,126216195408805, -1,86305517809245, -3,59989416077609, -5,33673314345974, -7,07357212614338, -8,81041110882702</v>
      </c>
      <c r="H25" t="str">
        <f t="shared" si="19"/>
        <v>-0,126216195408805, -1,86305517809245, -3,59989416077609, -5,33673314345974, -7,07357212614338, -8,81041110882702, -10,5472500915107</v>
      </c>
      <c r="I25" t="str">
        <f t="shared" si="19"/>
        <v>-0,126216195408805, -1,86305517809245, -3,59989416077609, -5,33673314345974, -7,07357212614338, -8,81041110882702, -10,5472500915107, -12,2840890741943</v>
      </c>
      <c r="J25" t="str">
        <f t="shared" si="19"/>
        <v>-0,126216195408805, -1,86305517809245, -3,59989416077609, -5,33673314345974, -7,07357212614338, -8,81041110882702, -10,5472500915107, -12,2840890741943, -14,020928056878</v>
      </c>
      <c r="K25" t="str">
        <f t="shared" si="19"/>
        <v>-0,126216195408805, -1,86305517809245, -3,59989416077609, -5,33673314345974, -7,07357212614338, -8,81041110882702, -10,5472500915107, -12,2840890741943, -14,020928056878, -15,7577670395616</v>
      </c>
      <c r="L25" t="str">
        <f t="shared" si="19"/>
        <v>-0,126216195408805, -1,86305517809245, -3,59989416077609, -5,33673314345974, -7,07357212614338, -8,81041110882702, -10,5472500915107, -12,2840890741943, -14,020928056878, -15,7577670395616, -17,4946060222452</v>
      </c>
      <c r="M25" t="str">
        <f t="shared" si="19"/>
        <v>-0,126216195408805, -1,86305517809245, -3,59989416077609, -5,33673314345974, -7,07357212614338, -8,81041110882702, -10,5472500915107, -12,2840890741943, -14,020928056878, -15,7577670395616, -17,4946060222452, -19,2314450049289</v>
      </c>
      <c r="N25" t="str">
        <f t="shared" si="19"/>
        <v>-0,126216195408805, -1,86305517809245, -3,59989416077609, -5,33673314345974, -7,07357212614338, -8,81041110882702, -10,5472500915107, -12,2840890741943, -14,020928056878, -15,7577670395616, -17,4946060222452, -19,2314450049289, -20,9682839876125</v>
      </c>
      <c r="O25" t="str">
        <f t="shared" si="19"/>
        <v>-0,126216195408805, -1,86305517809245, -3,59989416077609, -5,33673314345974, -7,07357212614338, -8,81041110882702, -10,5472500915107, -12,2840890741943, -14,020928056878, -15,7577670395616, -17,4946060222452, -19,2314450049289, -20,9682839876125, -22,7051229702962</v>
      </c>
      <c r="P25" t="str">
        <f t="shared" si="19"/>
        <v>-0,126216195408805, -1,86305517809245, -3,59989416077609, -5,33673314345974, -7,07357212614338, -8,81041110882702, -10,5472500915107, -12,2840890741943, -14,020928056878, -15,7577670395616, -17,4946060222452, -19,2314450049289, -20,9682839876125, -22,7051229702962, -24,4419619529798</v>
      </c>
      <c r="Q25" t="str">
        <f t="shared" si="19"/>
        <v>-0,126216195408805, -1,86305517809245, -3,59989416077609, -5,33673314345974, -7,07357212614338, -8,81041110882702, -10,5472500915107, -12,2840890741943, -14,020928056878, -15,7577670395616, -17,4946060222452, -19,2314450049289, -20,9682839876125, -22,7051229702962, -24,4419619529798, -26,1788009356635</v>
      </c>
      <c r="R25" t="str">
        <f t="shared" si="19"/>
        <v>-0,126216195408805, -1,86305517809245, -3,59989416077609, -5,33673314345974, -7,07357212614338, -8,81041110882702, -10,5472500915107, -12,2840890741943, -14,020928056878, -15,7577670395616, -17,4946060222452, -19,2314450049289, -20,9682839876125, -22,7051229702962, -24,4419619529798, -26,1788009356635, -27,9156399183471</v>
      </c>
    </row>
    <row r="26" spans="1:18" x14ac:dyDescent="0.25">
      <c r="B26">
        <f t="shared" si="18"/>
        <v>-0.2764257973032746</v>
      </c>
      <c r="C26" t="str">
        <f t="shared" si="19"/>
        <v>-0,276425797303275, -1,66808457794532</v>
      </c>
      <c r="D26" t="str">
        <f t="shared" si="19"/>
        <v>-0,276425797303275, -1,66808457794532, -3,05974335858737</v>
      </c>
      <c r="E26" t="str">
        <f t="shared" si="19"/>
        <v>-0,276425797303275, -1,66808457794532, -3,05974335858737, -4,45140213922941</v>
      </c>
      <c r="F26" t="str">
        <f t="shared" si="19"/>
        <v>-0,276425797303275, -1,66808457794532, -3,05974335858737, -4,45140213922941, -5,84306091987146</v>
      </c>
      <c r="G26" t="str">
        <f t="shared" si="19"/>
        <v>-0,276425797303275, -1,66808457794532, -3,05974335858737, -4,45140213922941, -5,84306091987146, -7,23471970051351</v>
      </c>
      <c r="H26" t="str">
        <f t="shared" si="19"/>
        <v>-0,276425797303275, -1,66808457794532, -3,05974335858737, -4,45140213922941, -5,84306091987146, -7,23471970051351, -8,62637848115555</v>
      </c>
      <c r="I26" t="str">
        <f t="shared" si="19"/>
        <v>-0,276425797303275, -1,66808457794532, -3,05974335858737, -4,45140213922941, -5,84306091987146, -7,23471970051351, -8,62637848115555, -10,0180372617976</v>
      </c>
      <c r="J26" t="str">
        <f t="shared" si="19"/>
        <v>-0,276425797303275, -1,66808457794532, -3,05974335858737, -4,45140213922941, -5,84306091987146, -7,23471970051351, -8,62637848115555, -10,0180372617976, -11,4096960424396</v>
      </c>
      <c r="K26" t="str">
        <f t="shared" si="19"/>
        <v>-0,276425797303275, -1,66808457794532, -3,05974335858737, -4,45140213922941, -5,84306091987146, -7,23471970051351, -8,62637848115555, -10,0180372617976, -11,4096960424396, -12,8013548230817</v>
      </c>
      <c r="L26" t="str">
        <f t="shared" si="19"/>
        <v>-0,276425797303275, -1,66808457794532, -3,05974335858737, -4,45140213922941, -5,84306091987146, -7,23471970051351, -8,62637848115555, -10,0180372617976, -11,4096960424396, -12,8013548230817, -14,1930136037237</v>
      </c>
      <c r="M26" t="str">
        <f t="shared" si="19"/>
        <v>-0,276425797303275, -1,66808457794532, -3,05974335858737, -4,45140213922941, -5,84306091987146, -7,23471970051351, -8,62637848115555, -10,0180372617976, -11,4096960424396, -12,8013548230817, -14,1930136037237, -15,5846723843658</v>
      </c>
      <c r="N26" t="str">
        <f t="shared" si="19"/>
        <v>-0,276425797303275, -1,66808457794532, -3,05974335858737, -4,45140213922941, -5,84306091987146, -7,23471970051351, -8,62637848115555, -10,0180372617976, -11,4096960424396, -12,8013548230817, -14,1930136037237, -15,5846723843658, -16,9763311650078</v>
      </c>
      <c r="O26" t="str">
        <f t="shared" si="19"/>
        <v>-0,276425797303275, -1,66808457794532, -3,05974335858737, -4,45140213922941, -5,84306091987146, -7,23471970051351, -8,62637848115555, -10,0180372617976, -11,4096960424396, -12,8013548230817, -14,1930136037237, -15,5846723843658, -16,9763311650078, -18,3679899456499</v>
      </c>
      <c r="P26" t="str">
        <f t="shared" si="19"/>
        <v>-0,276425797303275, -1,66808457794532, -3,05974335858737, -4,45140213922941, -5,84306091987146, -7,23471970051351, -8,62637848115555, -10,0180372617976, -11,4096960424396, -12,8013548230817, -14,1930136037237, -15,5846723843658, -16,9763311650078, -18,3679899456499, -19,7596487262919</v>
      </c>
      <c r="Q26" t="str">
        <f t="shared" si="19"/>
        <v>-0,276425797303275, -1,66808457794532, -3,05974335858737, -4,45140213922941, -5,84306091987146, -7,23471970051351, -8,62637848115555, -10,0180372617976, -11,4096960424396, -12,8013548230817, -14,1930136037237, -15,5846723843658, -16,9763311650078, -18,3679899456499, -19,7596487262919, -21,151307506934</v>
      </c>
      <c r="R26" t="str">
        <f t="shared" si="19"/>
        <v>-0,276425797303275, -1,66808457794532, -3,05974335858737, -4,45140213922941, -5,84306091987146, -7,23471970051351, -8,62637848115555, -10,0180372617976, -11,4096960424396, -12,8013548230817, -14,1930136037237, -15,5846723843658, -16,9763311650078, -18,3679899456499, -19,7596487262919, -21,151307506934, -22,542966287576</v>
      </c>
    </row>
    <row r="27" spans="1:18" x14ac:dyDescent="0.25">
      <c r="B27">
        <f t="shared" si="18"/>
        <v>-0.57939476247111543</v>
      </c>
      <c r="C27" t="str">
        <f t="shared" si="19"/>
        <v>-0,579394762471115, -1,64009260282473</v>
      </c>
      <c r="D27" t="str">
        <f t="shared" si="19"/>
        <v>-0,579394762471115, -1,64009260282473, -2,70079044317834</v>
      </c>
      <c r="E27" t="str">
        <f t="shared" si="19"/>
        <v>-0,579394762471115, -1,64009260282473, -2,70079044317834, -3,76148828353195</v>
      </c>
      <c r="F27" t="str">
        <f t="shared" si="19"/>
        <v>-0,579394762471115, -1,64009260282473, -2,70079044317834, -3,76148828353195, -4,82218612388556</v>
      </c>
      <c r="G27" t="str">
        <f t="shared" si="19"/>
        <v>-0,579394762471115, -1,64009260282473, -2,70079044317834, -3,76148828353195, -4,82218612388556, -5,88288396423917</v>
      </c>
      <c r="H27" t="str">
        <f t="shared" si="19"/>
        <v>-0,579394762471115, -1,64009260282473, -2,70079044317834, -3,76148828353195, -4,82218612388556, -5,88288396423917, -6,94358180459279</v>
      </c>
      <c r="I27" t="str">
        <f t="shared" si="19"/>
        <v>-0,579394762471115, -1,64009260282473, -2,70079044317834, -3,76148828353195, -4,82218612388556, -5,88288396423917, -6,94358180459279, -8,0042796449464</v>
      </c>
      <c r="J27" t="str">
        <f t="shared" si="19"/>
        <v>-0,579394762471115, -1,64009260282473, -2,70079044317834, -3,76148828353195, -4,82218612388556, -5,88288396423917, -6,94358180459279, -8,0042796449464, -9,06497748530001</v>
      </c>
      <c r="K27" t="str">
        <f t="shared" si="19"/>
        <v>-0,579394762471115, -1,64009260282473, -2,70079044317834, -3,76148828353195, -4,82218612388556, -5,88288396423917, -6,94358180459279, -8,0042796449464, -9,06497748530001, -10,1256753256536</v>
      </c>
      <c r="L27" t="str">
        <f t="shared" si="19"/>
        <v>-0,579394762471115, -1,64009260282473, -2,70079044317834, -3,76148828353195, -4,82218612388556, -5,88288396423917, -6,94358180459279, -8,0042796449464, -9,06497748530001, -10,1256753256536, -11,1863731660072</v>
      </c>
      <c r="M27" t="str">
        <f t="shared" si="19"/>
        <v>-0,579394762471115, -1,64009260282473, -2,70079044317834, -3,76148828353195, -4,82218612388556, -5,88288396423917, -6,94358180459279, -8,0042796449464, -9,06497748530001, -10,1256753256536, -11,1863731660072, -12,2470710063608</v>
      </c>
      <c r="N27" t="str">
        <f t="shared" si="19"/>
        <v>-0,579394762471115, -1,64009260282473, -2,70079044317834, -3,76148828353195, -4,82218612388556, -5,88288396423917, -6,94358180459279, -8,0042796449464, -9,06497748530001, -10,1256753256536, -11,1863731660072, -12,2470710063608, -13,3077688467145</v>
      </c>
      <c r="O27" t="str">
        <f t="shared" si="19"/>
        <v>-0,579394762471115, -1,64009260282473, -2,70079044317834, -3,76148828353195, -4,82218612388556, -5,88288396423917, -6,94358180459279, -8,0042796449464, -9,06497748530001, -10,1256753256536, -11,1863731660072, -12,2470710063608, -13,3077688467145, -14,3684666870681</v>
      </c>
      <c r="P27" t="str">
        <f t="shared" si="19"/>
        <v>-0,579394762471115, -1,64009260282473, -2,70079044317834, -3,76148828353195, -4,82218612388556, -5,88288396423917, -6,94358180459279, -8,0042796449464, -9,06497748530001, -10,1256753256536, -11,1863731660072, -12,2470710063608, -13,3077688467145, -14,3684666870681, -15,4291645274217</v>
      </c>
      <c r="Q27" t="str">
        <f t="shared" si="19"/>
        <v>-0,579394762471115, -1,64009260282473, -2,70079044317834, -3,76148828353195, -4,82218612388556, -5,88288396423917, -6,94358180459279, -8,0042796449464, -9,06497748530001, -10,1256753256536, -11,1863731660072, -12,2470710063608, -13,3077688467145, -14,3684666870681, -15,4291645274217, -16,4898623677753</v>
      </c>
      <c r="R27" t="str">
        <f t="shared" si="19"/>
        <v>-0,579394762471115, -1,64009260282473, -2,70079044317834, -3,76148828353195, -4,82218612388556, -5,88288396423917, -6,94358180459279, -8,0042796449464, -9,06497748530001, -10,1256753256536, -11,1863731660072, -12,2470710063608, -13,3077688467145, -14,3684666870681, -15,4291645274217, -16,4898623677753, -17,5505602081289</v>
      </c>
    </row>
    <row r="28" spans="1:18" x14ac:dyDescent="0.25">
      <c r="B28">
        <f t="shared" si="18"/>
        <v>-4.8164799306236992</v>
      </c>
      <c r="C28" t="str">
        <f t="shared" si="19"/>
        <v>-4,8164799306237, -3,61235994796777</v>
      </c>
      <c r="D28" t="str">
        <f t="shared" si="19"/>
        <v>-4,8164799306237, -3,61235994796777, -2,73729868457607</v>
      </c>
      <c r="E28" t="str">
        <f t="shared" si="19"/>
        <v>-4,8164799306237, -3,61235994796777, -2,73729868457607, -2,0682919036175</v>
      </c>
      <c r="F28" t="str">
        <f t="shared" si="19"/>
        <v>-4,8164799306237, -3,61235994796777, -2,73729868457607, -2,0682919036175, -1,55640854263862</v>
      </c>
      <c r="G28" t="str">
        <f t="shared" si="19"/>
        <v>-4,8164799306237, -3,61235994796777, -2,73729868457607, -2,0682919036175, -1,55640854263862, -1,17619730092702</v>
      </c>
      <c r="H28" t="str">
        <f t="shared" si="19"/>
        <v>-4,8164799306237, -3,61235994796777, -2,73729868457607, -2,0682919036175, -1,55640854263862, -1,17619730092702, -0,912955866152437</v>
      </c>
      <c r="I28" t="str">
        <f t="shared" si="19"/>
        <v>-4,8164799306237, -3,61235994796777, -2,73729868457607, -2,0682919036175, -1,55640854263862, -1,17619730092702, -0,912955866152437, -0,758053906166694</v>
      </c>
      <c r="J28" t="str">
        <f t="shared" si="19"/>
        <v>-4,8164799306237, -3,61235994796777, -2,73729868457607, -2,0682919036175, -1,55640854263862, -1,17619730092702, -0,912955866152437, -0,758053906166694, -0,706901383719312</v>
      </c>
      <c r="K28" t="str">
        <f t="shared" si="19"/>
        <v>-4,8164799306237, -3,61235994796777, -2,73729868457607, -2,0682919036175, -1,55640854263862, -1,17619730092702, -0,912955866152437, -0,758053906166694, -0,706901383719312, -0,758053906166694</v>
      </c>
      <c r="L28" t="str">
        <f t="shared" si="19"/>
        <v>-4,8164799306237, -3,61235994796777, -2,73729868457607, -2,0682919036175, -1,55640854263862, -1,17619730092702, -0,912955866152437, -0,758053906166694, -0,706901383719312, -0,758053906166694, -0,912955866152437</v>
      </c>
      <c r="M28" t="str">
        <f t="shared" si="19"/>
        <v>-4,8164799306237, -3,61235994796777, -2,73729868457607, -2,0682919036175, -1,55640854263862, -1,17619730092702, -0,912955866152437, -0,758053906166694, -0,706901383719312, -0,758053906166694, -0,912955866152437, -1,17619730092702</v>
      </c>
      <c r="N28" t="str">
        <f t="shared" si="19"/>
        <v>-4,8164799306237, -3,61235994796777, -2,73729868457607, -2,0682919036175, -1,55640854263862, -1,17619730092702, -0,912955866152437, -0,758053906166694, -0,706901383719312, -0,758053906166694, -0,912955866152437, -1,17619730092702, -1,55640854263862</v>
      </c>
      <c r="O28" t="str">
        <f t="shared" si="19"/>
        <v>-4,8164799306237, -3,61235994796777, -2,73729868457607, -2,0682919036175, -1,55640854263862, -1,17619730092702, -0,912955866152437, -0,758053906166694, -0,706901383719312, -0,758053906166694, -0,912955866152437, -1,17619730092702, -1,55640854263862, -2,0682919036175</v>
      </c>
      <c r="P28" t="str">
        <f t="shared" si="19"/>
        <v>-4,8164799306237, -3,61235994796777, -2,73729868457607, -2,0682919036175, -1,55640854263862, -1,17619730092702, -0,912955866152437, -0,758053906166694, -0,706901383719312, -0,758053906166694, -0,912955866152437, -1,17619730092702, -1,55640854263862, -2,0682919036175, -2,73729868457607</v>
      </c>
      <c r="Q28" t="str">
        <f t="shared" si="19"/>
        <v>-4,8164799306237, -3,61235994796777, -2,73729868457607, -2,0682919036175, -1,55640854263862, -1,17619730092702, -0,912955866152437, -0,758053906166694, -0,706901383719312, -0,758053906166694, -0,912955866152437, -1,17619730092702, -1,55640854263862, -2,0682919036175, -2,73729868457607, -3,61235994796777</v>
      </c>
      <c r="R28" t="str">
        <f t="shared" si="19"/>
        <v>-4,8164799306237, -3,61235994796777, -2,73729868457607, -2,0682919036175, -1,55640854263862, -1,17619730092702, -0,912955866152437, -0,758053906166694, -0,706901383719312, -0,758053906166694, -0,912955866152437, -1,17619730092702, -1,55640854263862, -2,0682919036175, -2,73729868457607, -3,61235994796777, -4,8164799306237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carpanta</dc:creator>
  <cp:lastModifiedBy>carpanta</cp:lastModifiedBy>
  <dcterms:created xsi:type="dcterms:W3CDTF">2016-09-12T16:03:29Z</dcterms:created>
  <dcterms:modified xsi:type="dcterms:W3CDTF">2016-09-13T09:23:33Z</dcterms:modified>
</cp:coreProperties>
</file>