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panta\Documents\GitHub\tiic-2015\code\matlab_testerino\"/>
    </mc:Choice>
  </mc:AlternateContent>
  <bookViews>
    <workbookView xWindow="0" yWindow="0" windowWidth="28800" windowHeight="123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2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1" i="1"/>
  <c r="B10" i="1"/>
  <c r="B9" i="1"/>
  <c r="B8" i="1"/>
  <c r="F15" i="1" l="1"/>
  <c r="G15" i="1"/>
  <c r="H15" i="1"/>
  <c r="I15" i="1"/>
  <c r="J15" i="1"/>
  <c r="O15" i="1"/>
  <c r="P15" i="1"/>
  <c r="Q15" i="1"/>
  <c r="R15" i="1"/>
  <c r="J16" i="1"/>
  <c r="O16" i="1"/>
  <c r="P16" i="1"/>
  <c r="Q16" i="1"/>
  <c r="R16" i="1"/>
  <c r="R17" i="1"/>
  <c r="F18" i="1"/>
  <c r="G18" i="1"/>
  <c r="H18" i="1"/>
  <c r="I18" i="1"/>
  <c r="J18" i="1"/>
  <c r="P18" i="1"/>
  <c r="H19" i="1"/>
  <c r="J19" i="1"/>
  <c r="N19" i="1"/>
  <c r="O19" i="1"/>
  <c r="P19" i="1"/>
  <c r="Q19" i="1"/>
  <c r="R19" i="1"/>
  <c r="B19" i="1"/>
  <c r="B28" i="1" s="1"/>
  <c r="B16" i="1"/>
  <c r="B25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B15" i="1"/>
  <c r="B24" i="1" s="1"/>
  <c r="C24" i="1" s="1"/>
  <c r="F19" i="1"/>
  <c r="G19" i="1"/>
  <c r="I19" i="1"/>
  <c r="M19" i="1"/>
  <c r="D19" i="1"/>
  <c r="C19" i="1"/>
  <c r="K19" i="1"/>
  <c r="L19" i="1"/>
  <c r="E19" i="1"/>
  <c r="R18" i="1"/>
  <c r="C16" i="1"/>
  <c r="H16" i="1"/>
  <c r="I16" i="1"/>
  <c r="K16" i="1"/>
  <c r="C17" i="1"/>
  <c r="D17" i="1"/>
  <c r="L17" i="1"/>
  <c r="N17" i="1"/>
  <c r="P17" i="1"/>
  <c r="Q17" i="1"/>
  <c r="C18" i="1"/>
  <c r="D18" i="1"/>
  <c r="E18" i="1"/>
  <c r="K18" i="1"/>
  <c r="L18" i="1"/>
  <c r="M18" i="1"/>
  <c r="B17" i="1"/>
  <c r="B26" i="1" s="1"/>
  <c r="C15" i="1"/>
  <c r="F16" i="1"/>
  <c r="N16" i="1"/>
  <c r="G17" i="1"/>
  <c r="O17" i="1"/>
  <c r="B18" i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D16" i="1"/>
  <c r="E16" i="1"/>
  <c r="G16" i="1"/>
  <c r="L16" i="1"/>
  <c r="M16" i="1"/>
  <c r="E17" i="1"/>
  <c r="F17" i="1"/>
  <c r="H17" i="1"/>
  <c r="I17" i="1"/>
  <c r="J17" i="1"/>
  <c r="K17" i="1"/>
  <c r="M17" i="1"/>
  <c r="N18" i="1"/>
  <c r="O18" i="1"/>
  <c r="Q18" i="1"/>
  <c r="D15" i="1"/>
  <c r="E15" i="1"/>
  <c r="K15" i="1"/>
  <c r="L15" i="1"/>
  <c r="M15" i="1"/>
  <c r="N15" i="1"/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R21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P21" i="1"/>
  <c r="O21" i="1"/>
  <c r="Q21" i="1"/>
  <c r="J21" i="1"/>
  <c r="I21" i="1"/>
  <c r="G21" i="1"/>
  <c r="C21" i="1"/>
  <c r="E21" i="1"/>
  <c r="H21" i="1"/>
  <c r="D21" i="1"/>
  <c r="M21" i="1"/>
  <c r="K21" i="1"/>
  <c r="N21" i="1"/>
  <c r="L21" i="1"/>
  <c r="F21" i="1"/>
  <c r="B21" i="1"/>
</calcChain>
</file>

<file path=xl/sharedStrings.xml><?xml version="1.0" encoding="utf-8"?>
<sst xmlns="http://schemas.openxmlformats.org/spreadsheetml/2006/main" count="20" uniqueCount="18">
  <si>
    <t>P(x4)</t>
  </si>
  <si>
    <t>P(x3)</t>
  </si>
  <si>
    <t>Pe4=</t>
  </si>
  <si>
    <t>Pe3=</t>
  </si>
  <si>
    <t>Pe2=</t>
  </si>
  <si>
    <t>Pe1=</t>
  </si>
  <si>
    <t>Qe1</t>
  </si>
  <si>
    <t>Q(x1)</t>
  </si>
  <si>
    <t>log P(x4)</t>
  </si>
  <si>
    <t>log P(x3)</t>
  </si>
  <si>
    <t>log Q(x1)</t>
  </si>
  <si>
    <t>P(x2)</t>
  </si>
  <si>
    <t>P(x1)</t>
  </si>
  <si>
    <t>-0,0628215282355947, -0,900532690625621, -2,06730257227987, -3,44012693636725, -4,97007472043432, -6,63169462376867, -8,41028433404004, -10,2972135191002, -12,2878921416988, -14,3808758091921, -16,5776089142238, -18,8826814940444, -21,3047238808019, -23,8584383868268, -26,5692763128313, -29,4861687212689, -32,7321198489708</t>
  </si>
  <si>
    <t>-0,126216195408805, -0,658935195436524, -1,52071291472847, -2,58854511645354, -3,81350073815831, -5,17012847913034, -6,64372602703941, -8,2256630497373, -9,91134950997357, -11,6993410151046, -13,591081957774, -15,5911623752322, -17,7082125996275, -19,95693494329, -22,3627807069322, -24,9746809530075, -27,9156399183471</t>
  </si>
  <si>
    <t>-0,276425797303274, -0,463964595289396, -0,980562112539742, -1,70321411222321, -2,58298953188638, -3,59443707081682, -4,72285441668429, -5,95961123734059, -7,30011749553526, -8,74292879862468, -10,2894895392525, -11,9443897546691, -13,7162597770228, -15,6198019186437, -17,6804674802443, -19,947187524278, -22,542966287576</t>
  </si>
  <si>
    <t>-0,579394762471116, -0,435972620168803, -0,621609197130714, -1,01330025652575, -1,56211473590049, -2,24260133454249, -3,04005774012152, -3,94585362048939, -4,95539893839562, -6,06724930119662, -7,28284910153597, -8,60678837666416, -10,0476974587294, -11,6202786600619, -13,3499832813741, -15,2857423851194, -17,5505602081289</t>
  </si>
  <si>
    <t>-4,8164799306237, -3,61235994796777, -2,73729868457607, -2,0682919036175, -1,55640854263862, -1,17619730092702, -0,912955866152437, -0,758053906166694, -0,706901383719312, -0,758053906166694, -0,912955866152437, -1,17619730092702, -1,55640854263862, -2,0682919036175, -2,73729868457607, -3,61235994796777, -4,8164799306237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</si>
</sst>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Hoja1!$B$8:$R$8</c:f>
              <c:numCache>
                <c:formatCode>General</c:formatCode>
                <c:ptCount val="17"/>
                <c:pt idx="0">
                  <c:v>0.86532344729557997</c:v>
                </c:pt>
                <c:pt idx="1">
                  <c:v>0.12573822039411045</c:v>
                </c:pt>
                <c:pt idx="2">
                  <c:v>8.5644095626664554E-3</c:v>
                </c:pt>
                <c:pt idx="3">
                  <c:v>3.6297194917456215E-4</c:v>
                </c:pt>
                <c:pt idx="4">
                  <c:v>1.0713349660298632E-5</c:v>
                </c:pt>
                <c:pt idx="5">
                  <c:v>2.3350994214172611E-7</c:v>
                </c:pt>
                <c:pt idx="6">
                  <c:v>3.8879051920670867E-9</c:v>
                </c:pt>
                <c:pt idx="7">
                  <c:v>5.0441324388934189E-11</c:v>
                </c:pt>
                <c:pt idx="8">
                  <c:v>5.1535661900904224E-13</c:v>
                </c:pt>
                <c:pt idx="9">
                  <c:v>4.1602956125856085E-15</c:v>
                </c:pt>
                <c:pt idx="10">
                  <c:v>2.6447893399888262E-17</c:v>
                </c:pt>
                <c:pt idx="11">
                  <c:v>1.3101424122502328E-19</c:v>
                </c:pt>
                <c:pt idx="12">
                  <c:v>4.9576529222384763E-22</c:v>
                </c:pt>
                <c:pt idx="13">
                  <c:v>1.3853567119505133E-24</c:v>
                </c:pt>
                <c:pt idx="14">
                  <c:v>2.6960235853152715E-27</c:v>
                </c:pt>
                <c:pt idx="15">
                  <c:v>3.2646097904927686E-30</c:v>
                </c:pt>
                <c:pt idx="16">
                  <c:v>1.8530201888518403E-33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E-43D5-B955-43740969098E}"/>
            </c:ext>
          </c:extLst>
        </c:ser>
        <c:ser>
          <c:idx val="0"/>
          <c:order val="1"/>
          <c:tx>
            <c:v>x3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Hoja1!$B$9:$R$9</c:f>
              <c:numCache>
                <c:formatCode>General</c:formatCode>
                <c:ptCount val="17"/>
                <c:pt idx="0">
                  <c:v>0.74779714819265464</c:v>
                </c:pt>
                <c:pt idx="1">
                  <c:v>0.21931321657788644</c:v>
                </c:pt>
                <c:pt idx="2">
                  <c:v>3.0149983949098437E-2</c:v>
                </c:pt>
                <c:pt idx="3">
                  <c:v>2.579021030269114E-3</c:v>
                </c:pt>
                <c:pt idx="4">
                  <c:v>1.536382181983126E-4</c:v>
                </c:pt>
                <c:pt idx="5">
                  <c:v>6.7588299655469501E-6</c:v>
                </c:pt>
                <c:pt idx="6">
                  <c:v>2.2712972389312567E-7</c:v>
                </c:pt>
                <c:pt idx="7">
                  <c:v>5.9475342305444665E-9</c:v>
                </c:pt>
                <c:pt idx="8">
                  <c:v>1.2264518143434389E-10</c:v>
                </c:pt>
                <c:pt idx="9">
                  <c:v>1.9982921618630326E-12</c:v>
                </c:pt>
                <c:pt idx="10">
                  <c:v>2.5640001262193757E-14</c:v>
                </c:pt>
                <c:pt idx="11">
                  <c:v>2.5635253992935618E-16</c:v>
                </c:pt>
                <c:pt idx="12">
                  <c:v>1.957885997423813E-18</c:v>
                </c:pt>
                <c:pt idx="13">
                  <c:v>1.1042440217336152E-20</c:v>
                </c:pt>
                <c:pt idx="14">
                  <c:v>4.3372983105626125E-23</c:v>
                </c:pt>
                <c:pt idx="15">
                  <c:v>1.0600321736609357E-25</c:v>
                </c:pt>
                <c:pt idx="16">
                  <c:v>1.2143953109659436E-28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E-43D5-B955-43740969098E}"/>
            </c:ext>
          </c:extLst>
        </c:ser>
        <c:ser>
          <c:idx val="2"/>
          <c:order val="2"/>
          <c:tx>
            <c:v>x2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Hoja1!$B$10:$R$10</c:f>
              <c:numCache>
                <c:formatCode>General</c:formatCode>
                <c:ptCount val="17"/>
                <c:pt idx="0">
                  <c:v>0.52914439805242031</c:v>
                </c:pt>
                <c:pt idx="1">
                  <c:v>0.34358595669584835</c:v>
                </c:pt>
                <c:pt idx="2">
                  <c:v>0.10457741137724834</c:v>
                </c:pt>
                <c:pt idx="3">
                  <c:v>1.9805503507449741E-2</c:v>
                </c:pt>
                <c:pt idx="4">
                  <c:v>2.6122243179700863E-3</c:v>
                </c:pt>
                <c:pt idx="5">
                  <c:v>2.5442684304058301E-4</c:v>
                </c:pt>
                <c:pt idx="6">
                  <c:v>1.89297807257042E-5</c:v>
                </c:pt>
                <c:pt idx="7">
                  <c:v>1.0974601580235801E-6</c:v>
                </c:pt>
                <c:pt idx="8">
                  <c:v>5.010516590352182E-8</c:v>
                </c:pt>
                <c:pt idx="9">
                  <c:v>1.8074704314832709E-9</c:v>
                </c:pt>
                <c:pt idx="10">
                  <c:v>5.134645450519611E-11</c:v>
                </c:pt>
                <c:pt idx="11">
                  <c:v>1.1366067878361375E-12</c:v>
                </c:pt>
                <c:pt idx="12">
                  <c:v>1.9219417588280237E-14</c:v>
                </c:pt>
                <c:pt idx="13">
                  <c:v>2.3999272742909657E-16</c:v>
                </c:pt>
                <c:pt idx="14">
                  <c:v>2.0870483952136484E-18</c:v>
                </c:pt>
                <c:pt idx="15">
                  <c:v>1.1293081847149828E-20</c:v>
                </c:pt>
                <c:pt idx="16">
                  <c:v>2.8644003124274432E-23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E-43D5-B955-43740969098E}"/>
            </c:ext>
          </c:extLst>
        </c:ser>
        <c:ser>
          <c:idx val="3"/>
          <c:order val="3"/>
          <c:tx>
            <c:v>x1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Hoja1!$B$11:$R$11</c:f>
              <c:numCache>
                <c:formatCode>General</c:formatCode>
                <c:ptCount val="17"/>
                <c:pt idx="0">
                  <c:v>0.26339361174458853</c:v>
                </c:pt>
                <c:pt idx="1">
                  <c:v>0.36646067720986231</c:v>
                </c:pt>
                <c:pt idx="2">
                  <c:v>0.23899609383251891</c:v>
                </c:pt>
                <c:pt idx="3">
                  <c:v>9.6983922134935174E-2</c:v>
                </c:pt>
                <c:pt idx="4">
                  <c:v>2.7408499733786038E-2</c:v>
                </c:pt>
                <c:pt idx="5">
                  <c:v>5.720034727050999E-3</c:v>
                </c:pt>
                <c:pt idx="6">
                  <c:v>9.1188959416755005E-4</c:v>
                </c:pt>
                <c:pt idx="7">
                  <c:v>1.132782104555963E-4</c:v>
                </c:pt>
                <c:pt idx="8">
                  <c:v>1.108156406630833E-5</c:v>
                </c:pt>
                <c:pt idx="9">
                  <c:v>8.5654601478711704E-7</c:v>
                </c:pt>
                <c:pt idx="10">
                  <c:v>5.213758350878099E-8</c:v>
                </c:pt>
                <c:pt idx="11">
                  <c:v>2.4729288620765682E-9</c:v>
                </c:pt>
                <c:pt idx="12">
                  <c:v>8.9598871814368716E-11</c:v>
                </c:pt>
                <c:pt idx="13">
                  <c:v>2.3972942291469939E-12</c:v>
                </c:pt>
                <c:pt idx="14">
                  <c:v>4.4670078803980944E-14</c:v>
                </c:pt>
                <c:pt idx="15">
                  <c:v>5.179139571476074E-16</c:v>
                </c:pt>
                <c:pt idx="16">
                  <c:v>2.8147497671065525E-18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E-43D5-B955-43740969098E}"/>
            </c:ext>
          </c:extLst>
        </c:ser>
        <c:ser>
          <c:idx val="4"/>
          <c:order val="4"/>
          <c:tx>
            <c:v>impostor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Hoja1!$B$12:$R$12</c:f>
              <c:numCache>
                <c:formatCode>General</c:formatCode>
                <c:ptCount val="17"/>
                <c:pt idx="0">
                  <c:v>1.5258789062500007E-5</c:v>
                </c:pt>
                <c:pt idx="1">
                  <c:v>2.4414062500000027E-4</c:v>
                </c:pt>
                <c:pt idx="2">
                  <c:v>1.8310546875000013E-3</c:v>
                </c:pt>
                <c:pt idx="3">
                  <c:v>8.5449218749999931E-3</c:v>
                </c:pt>
                <c:pt idx="4">
                  <c:v>2.777099609375001E-2</c:v>
                </c:pt>
                <c:pt idx="5">
                  <c:v>6.6650390625E-2</c:v>
                </c:pt>
                <c:pt idx="6">
                  <c:v>0.12219238281249999</c:v>
                </c:pt>
                <c:pt idx="7">
                  <c:v>0.17456054687499997</c:v>
                </c:pt>
                <c:pt idx="8">
                  <c:v>0.196380615234375</c:v>
                </c:pt>
                <c:pt idx="9">
                  <c:v>0.17456054687499997</c:v>
                </c:pt>
                <c:pt idx="10">
                  <c:v>0.12219238281249999</c:v>
                </c:pt>
                <c:pt idx="11">
                  <c:v>6.6650390625E-2</c:v>
                </c:pt>
                <c:pt idx="12">
                  <c:v>2.777099609375001E-2</c:v>
                </c:pt>
                <c:pt idx="13">
                  <c:v>8.5449218749999896E-3</c:v>
                </c:pt>
                <c:pt idx="14">
                  <c:v>1.8310546875000013E-3</c:v>
                </c:pt>
                <c:pt idx="15">
                  <c:v>2.4414062500000027E-4</c:v>
                </c:pt>
                <c:pt idx="16">
                  <c:v>1.5258789062500007E-5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DE-43D5-B955-43740969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50336"/>
        <c:axId val="222049352"/>
      </c:lineChart>
      <c:catAx>
        <c:axId val="22205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2049352"/>
        <c:crosses val="autoZero"/>
        <c:auto val="1"/>
        <c:lblAlgn val="ctr"/>
        <c:lblOffset val="100"/>
        <c:noMultiLvlLbl val="0"/>
      </c:catAx>
      <c:valAx>
        <c:axId val="2220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20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</xdr:row>
      <xdr:rowOff>23812</xdr:rowOff>
    </xdr:from>
    <xdr:to>
      <xdr:col>24</xdr:col>
      <xdr:colOff>285750</xdr:colOff>
      <xdr:row>15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4" workbookViewId="0">
      <selection activeCell="B35" sqref="B35"/>
    </sheetView>
  </sheetViews>
  <sheetFormatPr baseColWidth="10" defaultRowHeight="15" x14ac:dyDescent="0.25"/>
  <cols>
    <col min="2" max="2" width="12" bestFit="1" customWidth="1"/>
    <col min="4" max="4" width="12" bestFit="1" customWidth="1"/>
    <col min="10" max="10" width="11.85546875" bestFit="1" customWidth="1"/>
  </cols>
  <sheetData>
    <row r="1" spans="1:18" x14ac:dyDescent="0.25">
      <c r="A1" t="s">
        <v>2</v>
      </c>
      <c r="B1">
        <v>8.9999999999999993E-3</v>
      </c>
      <c r="D1" t="s">
        <v>6</v>
      </c>
      <c r="E1">
        <v>0.5</v>
      </c>
    </row>
    <row r="2" spans="1:18" x14ac:dyDescent="0.25">
      <c r="A2" t="s">
        <v>3</v>
      </c>
      <c r="B2">
        <v>1.7999999999999999E-2</v>
      </c>
    </row>
    <row r="3" spans="1:18" x14ac:dyDescent="0.25">
      <c r="A3" t="s">
        <v>4</v>
      </c>
      <c r="B3">
        <v>3.9E-2</v>
      </c>
    </row>
    <row r="4" spans="1:18" x14ac:dyDescent="0.25">
      <c r="A4" t="s">
        <v>5</v>
      </c>
      <c r="B4">
        <v>0.08</v>
      </c>
    </row>
    <row r="7" spans="1:18" x14ac:dyDescent="0.2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</row>
    <row r="8" spans="1:18" x14ac:dyDescent="0.25">
      <c r="A8" t="s">
        <v>0</v>
      </c>
      <c r="B8">
        <f>_xlfn.BINOM.DIST(B$7,16,$B$1,FALSE)</f>
        <v>0.86532344729557997</v>
      </c>
      <c r="C8">
        <f t="shared" ref="C8:R8" si="0">_xlfn.BINOM.DIST(C$7,16,$B$1,FALSE)</f>
        <v>0.12573822039411045</v>
      </c>
      <c r="D8">
        <f t="shared" si="0"/>
        <v>8.5644095626664554E-3</v>
      </c>
      <c r="E8">
        <f t="shared" si="0"/>
        <v>3.6297194917456215E-4</v>
      </c>
      <c r="F8">
        <f t="shared" si="0"/>
        <v>1.0713349660298632E-5</v>
      </c>
      <c r="G8">
        <f t="shared" si="0"/>
        <v>2.3350994214172611E-7</v>
      </c>
      <c r="H8">
        <f t="shared" si="0"/>
        <v>3.8879051920670867E-9</v>
      </c>
      <c r="I8">
        <f t="shared" si="0"/>
        <v>5.0441324388934189E-11</v>
      </c>
      <c r="J8">
        <f t="shared" si="0"/>
        <v>5.1535661900904224E-13</v>
      </c>
      <c r="K8">
        <f t="shared" si="0"/>
        <v>4.1602956125856085E-15</v>
      </c>
      <c r="L8">
        <f t="shared" si="0"/>
        <v>2.6447893399888262E-17</v>
      </c>
      <c r="M8">
        <f t="shared" si="0"/>
        <v>1.3101424122502328E-19</v>
      </c>
      <c r="N8">
        <f t="shared" si="0"/>
        <v>4.9576529222384763E-22</v>
      </c>
      <c r="O8">
        <f t="shared" si="0"/>
        <v>1.3853567119505133E-24</v>
      </c>
      <c r="P8">
        <f t="shared" si="0"/>
        <v>2.6960235853152715E-27</v>
      </c>
      <c r="Q8">
        <f t="shared" si="0"/>
        <v>3.2646097904927686E-30</v>
      </c>
      <c r="R8">
        <f t="shared" si="0"/>
        <v>1.8530201888518403E-33</v>
      </c>
    </row>
    <row r="9" spans="1:18" x14ac:dyDescent="0.25">
      <c r="A9" t="s">
        <v>1</v>
      </c>
      <c r="B9">
        <f>_xlfn.BINOM.DIST(B$7,16,$B$2,FALSE)</f>
        <v>0.74779714819265464</v>
      </c>
      <c r="C9">
        <f t="shared" ref="C9:R9" si="1">_xlfn.BINOM.DIST(C$7,16,$B$2,FALSE)</f>
        <v>0.21931321657788644</v>
      </c>
      <c r="D9">
        <f t="shared" si="1"/>
        <v>3.0149983949098437E-2</v>
      </c>
      <c r="E9">
        <f t="shared" si="1"/>
        <v>2.579021030269114E-3</v>
      </c>
      <c r="F9">
        <f t="shared" si="1"/>
        <v>1.536382181983126E-4</v>
      </c>
      <c r="G9">
        <f t="shared" si="1"/>
        <v>6.7588299655469501E-6</v>
      </c>
      <c r="H9">
        <f t="shared" si="1"/>
        <v>2.2712972389312567E-7</v>
      </c>
      <c r="I9">
        <f t="shared" si="1"/>
        <v>5.9475342305444665E-9</v>
      </c>
      <c r="J9">
        <f t="shared" si="1"/>
        <v>1.2264518143434389E-10</v>
      </c>
      <c r="K9">
        <f t="shared" si="1"/>
        <v>1.9982921618630326E-12</v>
      </c>
      <c r="L9">
        <f t="shared" si="1"/>
        <v>2.5640001262193757E-14</v>
      </c>
      <c r="M9">
        <f t="shared" si="1"/>
        <v>2.5635253992935618E-16</v>
      </c>
      <c r="N9">
        <f t="shared" si="1"/>
        <v>1.957885997423813E-18</v>
      </c>
      <c r="O9">
        <f t="shared" si="1"/>
        <v>1.1042440217336152E-20</v>
      </c>
      <c r="P9">
        <f t="shared" si="1"/>
        <v>4.3372983105626125E-23</v>
      </c>
      <c r="Q9">
        <f t="shared" si="1"/>
        <v>1.0600321736609357E-25</v>
      </c>
      <c r="R9">
        <f t="shared" si="1"/>
        <v>1.2143953109659436E-28</v>
      </c>
    </row>
    <row r="10" spans="1:18" x14ac:dyDescent="0.25">
      <c r="A10" t="s">
        <v>11</v>
      </c>
      <c r="B10">
        <f>_xlfn.BINOM.DIST(B$7,16,$B$3,FALSE)</f>
        <v>0.52914439805242031</v>
      </c>
      <c r="C10">
        <f t="shared" ref="C10:R10" si="2">_xlfn.BINOM.DIST(C$7,16,$B$3,FALSE)</f>
        <v>0.34358595669584835</v>
      </c>
      <c r="D10">
        <f t="shared" si="2"/>
        <v>0.10457741137724834</v>
      </c>
      <c r="E10">
        <f t="shared" si="2"/>
        <v>1.9805503507449741E-2</v>
      </c>
      <c r="F10">
        <f t="shared" si="2"/>
        <v>2.6122243179700863E-3</v>
      </c>
      <c r="G10">
        <f t="shared" si="2"/>
        <v>2.5442684304058301E-4</v>
      </c>
      <c r="H10">
        <f t="shared" si="2"/>
        <v>1.89297807257042E-5</v>
      </c>
      <c r="I10">
        <f t="shared" si="2"/>
        <v>1.0974601580235801E-6</v>
      </c>
      <c r="J10">
        <f t="shared" si="2"/>
        <v>5.010516590352182E-8</v>
      </c>
      <c r="K10">
        <f t="shared" si="2"/>
        <v>1.8074704314832709E-9</v>
      </c>
      <c r="L10">
        <f t="shared" si="2"/>
        <v>5.134645450519611E-11</v>
      </c>
      <c r="M10">
        <f t="shared" si="2"/>
        <v>1.1366067878361375E-12</v>
      </c>
      <c r="N10">
        <f t="shared" si="2"/>
        <v>1.9219417588280237E-14</v>
      </c>
      <c r="O10">
        <f t="shared" si="2"/>
        <v>2.3999272742909657E-16</v>
      </c>
      <c r="P10">
        <f t="shared" si="2"/>
        <v>2.0870483952136484E-18</v>
      </c>
      <c r="Q10">
        <f t="shared" si="2"/>
        <v>1.1293081847149828E-20</v>
      </c>
      <c r="R10">
        <f t="shared" si="2"/>
        <v>2.8644003124274432E-23</v>
      </c>
    </row>
    <row r="11" spans="1:18" x14ac:dyDescent="0.25">
      <c r="A11" t="s">
        <v>12</v>
      </c>
      <c r="B11">
        <f>_xlfn.BINOM.DIST(B$7,16,$B$4,FALSE)</f>
        <v>0.26339361174458853</v>
      </c>
      <c r="C11">
        <f t="shared" ref="C11:R11" si="3">_xlfn.BINOM.DIST(C$7,16,$B$4,FALSE)</f>
        <v>0.36646067720986231</v>
      </c>
      <c r="D11">
        <f t="shared" si="3"/>
        <v>0.23899609383251891</v>
      </c>
      <c r="E11">
        <f t="shared" si="3"/>
        <v>9.6983922134935174E-2</v>
      </c>
      <c r="F11">
        <f t="shared" si="3"/>
        <v>2.7408499733786038E-2</v>
      </c>
      <c r="G11">
        <f t="shared" si="3"/>
        <v>5.720034727050999E-3</v>
      </c>
      <c r="H11">
        <f t="shared" si="3"/>
        <v>9.1188959416755005E-4</v>
      </c>
      <c r="I11">
        <f t="shared" si="3"/>
        <v>1.132782104555963E-4</v>
      </c>
      <c r="J11">
        <f t="shared" si="3"/>
        <v>1.108156406630833E-5</v>
      </c>
      <c r="K11">
        <f t="shared" si="3"/>
        <v>8.5654601478711704E-7</v>
      </c>
      <c r="L11">
        <f t="shared" si="3"/>
        <v>5.213758350878099E-8</v>
      </c>
      <c r="M11">
        <f t="shared" si="3"/>
        <v>2.4729288620765682E-9</v>
      </c>
      <c r="N11">
        <f t="shared" si="3"/>
        <v>8.9598871814368716E-11</v>
      </c>
      <c r="O11">
        <f t="shared" si="3"/>
        <v>2.3972942291469939E-12</v>
      </c>
      <c r="P11">
        <f t="shared" si="3"/>
        <v>4.4670078803980944E-14</v>
      </c>
      <c r="Q11">
        <f t="shared" si="3"/>
        <v>5.179139571476074E-16</v>
      </c>
      <c r="R11">
        <f t="shared" si="3"/>
        <v>2.8147497671065525E-18</v>
      </c>
    </row>
    <row r="12" spans="1:18" x14ac:dyDescent="0.25">
      <c r="A12" t="s">
        <v>7</v>
      </c>
      <c r="B12">
        <f>_xlfn.BINOM.DIST(B$7,16,$E$1,FALSE)</f>
        <v>1.5258789062500007E-5</v>
      </c>
      <c r="C12">
        <f t="shared" ref="C12:R12" si="4">_xlfn.BINOM.DIST(C$7,16,$E$1,FALSE)</f>
        <v>2.4414062500000027E-4</v>
      </c>
      <c r="D12">
        <f t="shared" si="4"/>
        <v>1.8310546875000013E-3</v>
      </c>
      <c r="E12">
        <f t="shared" si="4"/>
        <v>8.5449218749999931E-3</v>
      </c>
      <c r="F12">
        <f t="shared" si="4"/>
        <v>2.777099609375001E-2</v>
      </c>
      <c r="G12">
        <f t="shared" si="4"/>
        <v>6.6650390625E-2</v>
      </c>
      <c r="H12">
        <f t="shared" si="4"/>
        <v>0.12219238281249999</v>
      </c>
      <c r="I12">
        <f t="shared" si="4"/>
        <v>0.17456054687499997</v>
      </c>
      <c r="J12">
        <f t="shared" si="4"/>
        <v>0.196380615234375</v>
      </c>
      <c r="K12">
        <f t="shared" si="4"/>
        <v>0.17456054687499997</v>
      </c>
      <c r="L12">
        <f t="shared" si="4"/>
        <v>0.12219238281249999</v>
      </c>
      <c r="M12">
        <f t="shared" si="4"/>
        <v>6.6650390625E-2</v>
      </c>
      <c r="N12">
        <f t="shared" si="4"/>
        <v>2.777099609375001E-2</v>
      </c>
      <c r="O12">
        <f t="shared" si="4"/>
        <v>8.5449218749999896E-3</v>
      </c>
      <c r="P12">
        <f t="shared" si="4"/>
        <v>1.8310546875000013E-3</v>
      </c>
      <c r="Q12">
        <f t="shared" si="4"/>
        <v>2.4414062500000027E-4</v>
      </c>
      <c r="R12">
        <f t="shared" si="4"/>
        <v>1.5258789062500007E-5</v>
      </c>
    </row>
    <row r="15" spans="1:18" x14ac:dyDescent="0.25">
      <c r="A15" t="s">
        <v>8</v>
      </c>
      <c r="B15">
        <f>LOG(B8)</f>
        <v>-6.282152823559474E-2</v>
      </c>
      <c r="C15">
        <f t="shared" ref="C15:Q15" si="5">LOG(C8)</f>
        <v>-0.90053269062562058</v>
      </c>
      <c r="D15">
        <f t="shared" si="5"/>
        <v>-2.0673025722798708</v>
      </c>
      <c r="E15">
        <f t="shared" si="5"/>
        <v>-3.4401269363672458</v>
      </c>
      <c r="F15">
        <f t="shared" si="5"/>
        <v>-4.9700747204343214</v>
      </c>
      <c r="G15">
        <f t="shared" si="5"/>
        <v>-6.6316946237686665</v>
      </c>
      <c r="H15">
        <f t="shared" si="5"/>
        <v>-8.4102843340400355</v>
      </c>
      <c r="I15">
        <f t="shared" si="5"/>
        <v>-10.297213519100243</v>
      </c>
      <c r="J15">
        <f t="shared" si="5"/>
        <v>-12.28789214169881</v>
      </c>
      <c r="K15">
        <f t="shared" si="5"/>
        <v>-14.380875809192142</v>
      </c>
      <c r="L15">
        <f t="shared" si="5"/>
        <v>-16.577608914223838</v>
      </c>
      <c r="M15">
        <f t="shared" si="5"/>
        <v>-18.882681494044366</v>
      </c>
      <c r="N15">
        <f t="shared" si="5"/>
        <v>-21.304723880801927</v>
      </c>
      <c r="O15">
        <f t="shared" si="5"/>
        <v>-23.858438386826752</v>
      </c>
      <c r="P15">
        <f t="shared" si="5"/>
        <v>-26.569276312831274</v>
      </c>
      <c r="Q15">
        <f t="shared" si="5"/>
        <v>-29.486168721268925</v>
      </c>
      <c r="R15">
        <f t="shared" ref="R15" si="6">LOG(R8)</f>
        <v>-32.732119848970804</v>
      </c>
    </row>
    <row r="16" spans="1:18" x14ac:dyDescent="0.25">
      <c r="A16" t="s">
        <v>9</v>
      </c>
      <c r="B16">
        <f t="shared" ref="B16:Q16" si="7">LOG(B9)</f>
        <v>-0.1262161954088053</v>
      </c>
      <c r="C16">
        <f t="shared" si="7"/>
        <v>-0.65893519543652423</v>
      </c>
      <c r="D16">
        <f t="shared" si="7"/>
        <v>-1.5207129147284679</v>
      </c>
      <c r="E16">
        <f t="shared" si="7"/>
        <v>-2.5885451164535356</v>
      </c>
      <c r="F16">
        <f t="shared" si="7"/>
        <v>-3.8135007381583055</v>
      </c>
      <c r="G16">
        <f t="shared" si="7"/>
        <v>-5.1701284791303426</v>
      </c>
      <c r="H16">
        <f t="shared" si="7"/>
        <v>-6.6437260270394054</v>
      </c>
      <c r="I16">
        <f t="shared" si="7"/>
        <v>-8.2256630497373049</v>
      </c>
      <c r="J16">
        <f t="shared" si="7"/>
        <v>-9.9113495099735669</v>
      </c>
      <c r="K16">
        <f t="shared" si="7"/>
        <v>-11.699341015104592</v>
      </c>
      <c r="L16">
        <f t="shared" si="7"/>
        <v>-13.591081957773978</v>
      </c>
      <c r="M16">
        <f t="shared" si="7"/>
        <v>-15.591162375232207</v>
      </c>
      <c r="N16">
        <f t="shared" si="7"/>
        <v>-17.708212599627451</v>
      </c>
      <c r="O16">
        <f t="shared" si="7"/>
        <v>-19.956934943289976</v>
      </c>
      <c r="P16">
        <f t="shared" si="7"/>
        <v>-22.362780706932195</v>
      </c>
      <c r="Q16">
        <f t="shared" si="7"/>
        <v>-24.974680953007535</v>
      </c>
      <c r="R16">
        <f t="shared" ref="R16" si="8">LOG(R9)</f>
        <v>-27.915639918347104</v>
      </c>
    </row>
    <row r="17" spans="1:18" x14ac:dyDescent="0.25">
      <c r="A17" t="s">
        <v>8</v>
      </c>
      <c r="B17">
        <f t="shared" ref="B17:Q17" si="9">LOG(B10)</f>
        <v>-0.27642579730327427</v>
      </c>
      <c r="C17">
        <f t="shared" si="9"/>
        <v>-0.46396459528939565</v>
      </c>
      <c r="D17">
        <f t="shared" si="9"/>
        <v>-0.98056211253974168</v>
      </c>
      <c r="E17">
        <f t="shared" si="9"/>
        <v>-1.7032141122232123</v>
      </c>
      <c r="F17">
        <f t="shared" si="9"/>
        <v>-2.5829895318863842</v>
      </c>
      <c r="G17">
        <f t="shared" si="9"/>
        <v>-3.5944370708168241</v>
      </c>
      <c r="H17">
        <f t="shared" si="9"/>
        <v>-4.7228544166842878</v>
      </c>
      <c r="I17">
        <f t="shared" si="9"/>
        <v>-5.9596112373405914</v>
      </c>
      <c r="J17">
        <f t="shared" si="9"/>
        <v>-7.3001174955352575</v>
      </c>
      <c r="K17">
        <f t="shared" si="9"/>
        <v>-8.7429287986246838</v>
      </c>
      <c r="L17">
        <f t="shared" si="9"/>
        <v>-10.289489539252472</v>
      </c>
      <c r="M17">
        <f t="shared" si="9"/>
        <v>-11.944389754669103</v>
      </c>
      <c r="N17">
        <f t="shared" si="9"/>
        <v>-13.716259777022753</v>
      </c>
      <c r="O17">
        <f t="shared" si="9"/>
        <v>-15.619801918643676</v>
      </c>
      <c r="P17">
        <f t="shared" si="9"/>
        <v>-17.680467480244296</v>
      </c>
      <c r="Q17">
        <f t="shared" si="9"/>
        <v>-19.947187524278043</v>
      </c>
      <c r="R17">
        <f t="shared" ref="R17" si="10">LOG(R10)</f>
        <v>-22.542966287576011</v>
      </c>
    </row>
    <row r="18" spans="1:18" x14ac:dyDescent="0.25">
      <c r="A18" t="s">
        <v>8</v>
      </c>
      <c r="B18">
        <f t="shared" ref="B18:Q18" si="11">LOG(B11)</f>
        <v>-0.57939476247111577</v>
      </c>
      <c r="C18">
        <f t="shared" si="11"/>
        <v>-0.43597262016880262</v>
      </c>
      <c r="D18">
        <f t="shared" si="11"/>
        <v>-0.62160919713071427</v>
      </c>
      <c r="E18">
        <f t="shared" si="11"/>
        <v>-1.0133002565257505</v>
      </c>
      <c r="F18">
        <f t="shared" si="11"/>
        <v>-1.5621147359004877</v>
      </c>
      <c r="G18">
        <f t="shared" si="11"/>
        <v>-2.2426013345424933</v>
      </c>
      <c r="H18">
        <f t="shared" si="11"/>
        <v>-3.0400577401215236</v>
      </c>
      <c r="I18">
        <f t="shared" si="11"/>
        <v>-3.9458536204893924</v>
      </c>
      <c r="J18">
        <f t="shared" si="11"/>
        <v>-4.9553989383956232</v>
      </c>
      <c r="K18">
        <f t="shared" si="11"/>
        <v>-6.0672493011966155</v>
      </c>
      <c r="L18">
        <f t="shared" si="11"/>
        <v>-7.2828491015359713</v>
      </c>
      <c r="M18">
        <f t="shared" si="11"/>
        <v>-8.6067883766641646</v>
      </c>
      <c r="N18">
        <f t="shared" si="11"/>
        <v>-10.047697458729381</v>
      </c>
      <c r="O18">
        <f t="shared" si="11"/>
        <v>-11.620278660061865</v>
      </c>
      <c r="P18">
        <f t="shared" si="11"/>
        <v>-13.349983281374056</v>
      </c>
      <c r="Q18">
        <f t="shared" si="11"/>
        <v>-15.285742385119367</v>
      </c>
      <c r="R18">
        <f t="shared" ref="R18" si="12">LOG(R11)</f>
        <v>-17.550560208128903</v>
      </c>
    </row>
    <row r="19" spans="1:18" x14ac:dyDescent="0.25">
      <c r="A19" t="s">
        <v>10</v>
      </c>
      <c r="B19">
        <f t="shared" ref="B19:Q19" si="13">LOG(B12)</f>
        <v>-4.8164799306236992</v>
      </c>
      <c r="C19">
        <f t="shared" si="13"/>
        <v>-3.6123599479677737</v>
      </c>
      <c r="D19">
        <f t="shared" si="13"/>
        <v>-2.7372986845760741</v>
      </c>
      <c r="E19">
        <f t="shared" si="13"/>
        <v>-2.0682919036174989</v>
      </c>
      <c r="F19">
        <f t="shared" si="13"/>
        <v>-1.5564085426386243</v>
      </c>
      <c r="G19">
        <f t="shared" si="13"/>
        <v>-1.1761973009270184</v>
      </c>
      <c r="H19">
        <f t="shared" si="13"/>
        <v>-0.91295586615243696</v>
      </c>
      <c r="I19">
        <f t="shared" si="13"/>
        <v>-0.75805390616669377</v>
      </c>
      <c r="J19">
        <f t="shared" si="13"/>
        <v>-0.70690138371931244</v>
      </c>
      <c r="K19">
        <f t="shared" si="13"/>
        <v>-0.75805390616669377</v>
      </c>
      <c r="L19">
        <f t="shared" si="13"/>
        <v>-0.91295586615243696</v>
      </c>
      <c r="M19">
        <f t="shared" si="13"/>
        <v>-1.1761973009270184</v>
      </c>
      <c r="N19">
        <f t="shared" si="13"/>
        <v>-1.5564085426386243</v>
      </c>
      <c r="O19">
        <f t="shared" si="13"/>
        <v>-2.0682919036174994</v>
      </c>
      <c r="P19">
        <f t="shared" si="13"/>
        <v>-2.7372986845760741</v>
      </c>
      <c r="Q19">
        <f t="shared" si="13"/>
        <v>-3.6123599479677737</v>
      </c>
      <c r="R19">
        <f t="shared" ref="R19" si="14">LOG(R12)</f>
        <v>-4.8164799306236992</v>
      </c>
    </row>
    <row r="21" spans="1:18" x14ac:dyDescent="0.25">
      <c r="B21">
        <f>SUM(B15:B18) - 4*B19</f>
        <v>18.221061439076006</v>
      </c>
      <c r="C21">
        <f t="shared" ref="C21:Q21" si="15">SUM(C15:C18) - 4*C19</f>
        <v>11.990034690350752</v>
      </c>
      <c r="D21">
        <f t="shared" si="15"/>
        <v>5.7590079416255016</v>
      </c>
      <c r="E21">
        <f t="shared" si="15"/>
        <v>-0.47201880709974731</v>
      </c>
      <c r="F21">
        <f t="shared" si="15"/>
        <v>-6.7030455558250006</v>
      </c>
      <c r="G21">
        <f t="shared" si="15"/>
        <v>-12.934072304550252</v>
      </c>
      <c r="H21">
        <f t="shared" si="15"/>
        <v>-19.165099053275505</v>
      </c>
      <c r="I21">
        <f t="shared" si="15"/>
        <v>-25.396125802000753</v>
      </c>
      <c r="J21">
        <f t="shared" si="15"/>
        <v>-31.627152550726009</v>
      </c>
      <c r="K21">
        <f t="shared" si="15"/>
        <v>-37.858179299451258</v>
      </c>
      <c r="L21">
        <f t="shared" si="15"/>
        <v>-44.089206048176514</v>
      </c>
      <c r="M21">
        <f t="shared" si="15"/>
        <v>-50.320232796901763</v>
      </c>
      <c r="N21">
        <f t="shared" si="15"/>
        <v>-56.551259545627012</v>
      </c>
      <c r="O21">
        <f t="shared" si="15"/>
        <v>-62.782286294352275</v>
      </c>
      <c r="P21">
        <f t="shared" si="15"/>
        <v>-69.013313043077517</v>
      </c>
      <c r="Q21">
        <f t="shared" si="15"/>
        <v>-75.244339791802759</v>
      </c>
      <c r="R21">
        <f t="shared" ref="R21" si="16">SUM(R15:R18) - 4*R19</f>
        <v>-81.475366540528015</v>
      </c>
    </row>
    <row r="24" spans="1:18" x14ac:dyDescent="0.25">
      <c r="B24">
        <f>B15</f>
        <v>-6.282152823559474E-2</v>
      </c>
      <c r="C24" t="str">
        <f>CONCATENATE(B24,", ",C15)</f>
        <v>-0,0628215282355947, -0,900532690625621</v>
      </c>
      <c r="D24" t="str">
        <f t="shared" ref="D24:R24" si="17">CONCATENATE(C24,", ",D15)</f>
        <v>-0,0628215282355947, -0,900532690625621, -2,06730257227987</v>
      </c>
      <c r="E24" t="str">
        <f t="shared" si="17"/>
        <v>-0,0628215282355947, -0,900532690625621, -2,06730257227987, -3,44012693636725</v>
      </c>
      <c r="F24" t="str">
        <f t="shared" si="17"/>
        <v>-0,0628215282355947, -0,900532690625621, -2,06730257227987, -3,44012693636725, -4,97007472043432</v>
      </c>
      <c r="G24" t="str">
        <f t="shared" si="17"/>
        <v>-0,0628215282355947, -0,900532690625621, -2,06730257227987, -3,44012693636725, -4,97007472043432, -6,63169462376867</v>
      </c>
      <c r="H24" t="str">
        <f t="shared" si="17"/>
        <v>-0,0628215282355947, -0,900532690625621, -2,06730257227987, -3,44012693636725, -4,97007472043432, -6,63169462376867, -8,41028433404004</v>
      </c>
      <c r="I24" t="str">
        <f t="shared" si="17"/>
        <v>-0,0628215282355947, -0,900532690625621, -2,06730257227987, -3,44012693636725, -4,97007472043432, -6,63169462376867, -8,41028433404004, -10,2972135191002</v>
      </c>
      <c r="J24" t="str">
        <f t="shared" si="17"/>
        <v>-0,0628215282355947, -0,900532690625621, -2,06730257227987, -3,44012693636725, -4,97007472043432, -6,63169462376867, -8,41028433404004, -10,2972135191002, -12,2878921416988</v>
      </c>
      <c r="K24" t="str">
        <f t="shared" si="17"/>
        <v>-0,0628215282355947, -0,900532690625621, -2,06730257227987, -3,44012693636725, -4,97007472043432, -6,63169462376867, -8,41028433404004, -10,2972135191002, -12,2878921416988, -14,3808758091921</v>
      </c>
      <c r="L24" t="str">
        <f t="shared" si="17"/>
        <v>-0,0628215282355947, -0,900532690625621, -2,06730257227987, -3,44012693636725, -4,97007472043432, -6,63169462376867, -8,41028433404004, -10,2972135191002, -12,2878921416988, -14,3808758091921, -16,5776089142238</v>
      </c>
      <c r="M24" t="str">
        <f t="shared" si="17"/>
        <v>-0,0628215282355947, -0,900532690625621, -2,06730257227987, -3,44012693636725, -4,97007472043432, -6,63169462376867, -8,41028433404004, -10,2972135191002, -12,2878921416988, -14,3808758091921, -16,5776089142238, -18,8826814940444</v>
      </c>
      <c r="N24" t="str">
        <f t="shared" si="17"/>
        <v>-0,0628215282355947, -0,900532690625621, -2,06730257227987, -3,44012693636725, -4,97007472043432, -6,63169462376867, -8,41028433404004, -10,2972135191002, -12,2878921416988, -14,3808758091921, -16,5776089142238, -18,8826814940444, -21,3047238808019</v>
      </c>
      <c r="O24" t="str">
        <f t="shared" si="17"/>
        <v>-0,0628215282355947, -0,900532690625621, -2,06730257227987, -3,44012693636725, -4,97007472043432, -6,63169462376867, -8,41028433404004, -10,2972135191002, -12,2878921416988, -14,3808758091921, -16,5776089142238, -18,8826814940444, -21,3047238808019, -23,8584383868268</v>
      </c>
      <c r="P24" t="str">
        <f t="shared" si="17"/>
        <v>-0,0628215282355947, -0,900532690625621, -2,06730257227987, -3,44012693636725, -4,97007472043432, -6,63169462376867, -8,41028433404004, -10,2972135191002, -12,2878921416988, -14,3808758091921, -16,5776089142238, -18,8826814940444, -21,3047238808019, -23,8584383868268, -26,5692763128313</v>
      </c>
      <c r="Q24" t="str">
        <f t="shared" si="17"/>
        <v>-0,0628215282355947, -0,900532690625621, -2,06730257227987, -3,44012693636725, -4,97007472043432, -6,63169462376867, -8,41028433404004, -10,2972135191002, -12,2878921416988, -14,3808758091921, -16,5776089142238, -18,8826814940444, -21,3047238808019, -23,8584383868268, -26,5692763128313, -29,4861687212689</v>
      </c>
      <c r="R24" t="str">
        <f t="shared" si="17"/>
        <v>-0,0628215282355947, -0,900532690625621, -2,06730257227987, -3,44012693636725, -4,97007472043432, -6,63169462376867, -8,41028433404004, -10,2972135191002, -12,2878921416988, -14,3808758091921, -16,5776089142238, -18,8826814940444, -21,3047238808019, -23,8584383868268, -26,5692763128313, -29,4861687212689, -32,7321198489708</v>
      </c>
    </row>
    <row r="25" spans="1:18" x14ac:dyDescent="0.25">
      <c r="B25">
        <f t="shared" ref="B25:B28" si="18">B16</f>
        <v>-0.1262161954088053</v>
      </c>
      <c r="C25" t="str">
        <f t="shared" ref="C25:R28" si="19">CONCATENATE(B25,", ",C16)</f>
        <v>-0,126216195408805, -0,658935195436524</v>
      </c>
      <c r="D25" t="str">
        <f t="shared" si="19"/>
        <v>-0,126216195408805, -0,658935195436524, -1,52071291472847</v>
      </c>
      <c r="E25" t="str">
        <f t="shared" si="19"/>
        <v>-0,126216195408805, -0,658935195436524, -1,52071291472847, -2,58854511645354</v>
      </c>
      <c r="F25" t="str">
        <f t="shared" si="19"/>
        <v>-0,126216195408805, -0,658935195436524, -1,52071291472847, -2,58854511645354, -3,81350073815831</v>
      </c>
      <c r="G25" t="str">
        <f t="shared" si="19"/>
        <v>-0,126216195408805, -0,658935195436524, -1,52071291472847, -2,58854511645354, -3,81350073815831, -5,17012847913034</v>
      </c>
      <c r="H25" t="str">
        <f t="shared" si="19"/>
        <v>-0,126216195408805, -0,658935195436524, -1,52071291472847, -2,58854511645354, -3,81350073815831, -5,17012847913034, -6,64372602703941</v>
      </c>
      <c r="I25" t="str">
        <f t="shared" si="19"/>
        <v>-0,126216195408805, -0,658935195436524, -1,52071291472847, -2,58854511645354, -3,81350073815831, -5,17012847913034, -6,64372602703941, -8,2256630497373</v>
      </c>
      <c r="J25" t="str">
        <f t="shared" si="19"/>
        <v>-0,126216195408805, -0,658935195436524, -1,52071291472847, -2,58854511645354, -3,81350073815831, -5,17012847913034, -6,64372602703941, -8,2256630497373, -9,91134950997357</v>
      </c>
      <c r="K25" t="str">
        <f t="shared" si="19"/>
        <v>-0,126216195408805, -0,658935195436524, -1,52071291472847, -2,58854511645354, -3,81350073815831, -5,17012847913034, -6,64372602703941, -8,2256630497373, -9,91134950997357, -11,6993410151046</v>
      </c>
      <c r="L25" t="str">
        <f t="shared" si="19"/>
        <v>-0,126216195408805, -0,658935195436524, -1,52071291472847, -2,58854511645354, -3,81350073815831, -5,17012847913034, -6,64372602703941, -8,2256630497373, -9,91134950997357, -11,6993410151046, -13,591081957774</v>
      </c>
      <c r="M25" t="str">
        <f t="shared" si="19"/>
        <v>-0,126216195408805, -0,658935195436524, -1,52071291472847, -2,58854511645354, -3,81350073815831, -5,17012847913034, -6,64372602703941, -8,2256630497373, -9,91134950997357, -11,6993410151046, -13,591081957774, -15,5911623752322</v>
      </c>
      <c r="N25" t="str">
        <f t="shared" si="19"/>
        <v>-0,126216195408805, -0,658935195436524, -1,52071291472847, -2,58854511645354, -3,81350073815831, -5,17012847913034, -6,64372602703941, -8,2256630497373, -9,91134950997357, -11,6993410151046, -13,591081957774, -15,5911623752322, -17,7082125996275</v>
      </c>
      <c r="O25" t="str">
        <f t="shared" si="19"/>
        <v>-0,126216195408805, -0,658935195436524, -1,52071291472847, -2,58854511645354, -3,81350073815831, -5,17012847913034, -6,64372602703941, -8,2256630497373, -9,91134950997357, -11,6993410151046, -13,591081957774, -15,5911623752322, -17,7082125996275, -19,95693494329</v>
      </c>
      <c r="P25" t="str">
        <f t="shared" si="19"/>
        <v>-0,126216195408805, -0,658935195436524, -1,52071291472847, -2,58854511645354, -3,81350073815831, -5,17012847913034, -6,64372602703941, -8,2256630497373, -9,91134950997357, -11,6993410151046, -13,591081957774, -15,5911623752322, -17,7082125996275, -19,95693494329, -22,3627807069322</v>
      </c>
      <c r="Q25" t="str">
        <f t="shared" si="19"/>
        <v>-0,126216195408805, -0,658935195436524, -1,52071291472847, -2,58854511645354, -3,81350073815831, -5,17012847913034, -6,64372602703941, -8,2256630497373, -9,91134950997357, -11,6993410151046, -13,591081957774, -15,5911623752322, -17,7082125996275, -19,95693494329, -22,3627807069322, -24,9746809530075</v>
      </c>
      <c r="R25" t="str">
        <f t="shared" si="19"/>
        <v>-0,126216195408805, -0,658935195436524, -1,52071291472847, -2,58854511645354, -3,81350073815831, -5,17012847913034, -6,64372602703941, -8,2256630497373, -9,91134950997357, -11,6993410151046, -13,591081957774, -15,5911623752322, -17,7082125996275, -19,95693494329, -22,3627807069322, -24,9746809530075, -27,9156399183471</v>
      </c>
    </row>
    <row r="26" spans="1:18" x14ac:dyDescent="0.25">
      <c r="B26">
        <f t="shared" si="18"/>
        <v>-0.27642579730327427</v>
      </c>
      <c r="C26" t="str">
        <f t="shared" si="19"/>
        <v>-0,276425797303274, -0,463964595289396</v>
      </c>
      <c r="D26" t="str">
        <f t="shared" si="19"/>
        <v>-0,276425797303274, -0,463964595289396, -0,980562112539742</v>
      </c>
      <c r="E26" t="str">
        <f t="shared" si="19"/>
        <v>-0,276425797303274, -0,463964595289396, -0,980562112539742, -1,70321411222321</v>
      </c>
      <c r="F26" t="str">
        <f t="shared" si="19"/>
        <v>-0,276425797303274, -0,463964595289396, -0,980562112539742, -1,70321411222321, -2,58298953188638</v>
      </c>
      <c r="G26" t="str">
        <f t="shared" si="19"/>
        <v>-0,276425797303274, -0,463964595289396, -0,980562112539742, -1,70321411222321, -2,58298953188638, -3,59443707081682</v>
      </c>
      <c r="H26" t="str">
        <f t="shared" si="19"/>
        <v>-0,276425797303274, -0,463964595289396, -0,980562112539742, -1,70321411222321, -2,58298953188638, -3,59443707081682, -4,72285441668429</v>
      </c>
      <c r="I26" t="str">
        <f t="shared" si="19"/>
        <v>-0,276425797303274, -0,463964595289396, -0,980562112539742, -1,70321411222321, -2,58298953188638, -3,59443707081682, -4,72285441668429, -5,95961123734059</v>
      </c>
      <c r="J26" t="str">
        <f t="shared" si="19"/>
        <v>-0,276425797303274, -0,463964595289396, -0,980562112539742, -1,70321411222321, -2,58298953188638, -3,59443707081682, -4,72285441668429, -5,95961123734059, -7,30011749553526</v>
      </c>
      <c r="K26" t="str">
        <f t="shared" si="19"/>
        <v>-0,276425797303274, -0,463964595289396, -0,980562112539742, -1,70321411222321, -2,58298953188638, -3,59443707081682, -4,72285441668429, -5,95961123734059, -7,30011749553526, -8,74292879862468</v>
      </c>
      <c r="L26" t="str">
        <f t="shared" si="19"/>
        <v>-0,276425797303274, -0,463964595289396, -0,980562112539742, -1,70321411222321, -2,58298953188638, -3,59443707081682, -4,72285441668429, -5,95961123734059, -7,30011749553526, -8,74292879862468, -10,2894895392525</v>
      </c>
      <c r="M26" t="str">
        <f t="shared" si="19"/>
        <v>-0,276425797303274, -0,463964595289396, -0,980562112539742, -1,70321411222321, -2,58298953188638, -3,59443707081682, -4,72285441668429, -5,95961123734059, -7,30011749553526, -8,74292879862468, -10,2894895392525, -11,9443897546691</v>
      </c>
      <c r="N26" t="str">
        <f t="shared" si="19"/>
        <v>-0,276425797303274, -0,463964595289396, -0,980562112539742, -1,70321411222321, -2,58298953188638, -3,59443707081682, -4,72285441668429, -5,95961123734059, -7,30011749553526, -8,74292879862468, -10,2894895392525, -11,9443897546691, -13,7162597770228</v>
      </c>
      <c r="O26" t="str">
        <f t="shared" si="19"/>
        <v>-0,276425797303274, -0,463964595289396, -0,980562112539742, -1,70321411222321, -2,58298953188638, -3,59443707081682, -4,72285441668429, -5,95961123734059, -7,30011749553526, -8,74292879862468, -10,2894895392525, -11,9443897546691, -13,7162597770228, -15,6198019186437</v>
      </c>
      <c r="P26" t="str">
        <f t="shared" si="19"/>
        <v>-0,276425797303274, -0,463964595289396, -0,980562112539742, -1,70321411222321, -2,58298953188638, -3,59443707081682, -4,72285441668429, -5,95961123734059, -7,30011749553526, -8,74292879862468, -10,2894895392525, -11,9443897546691, -13,7162597770228, -15,6198019186437, -17,6804674802443</v>
      </c>
      <c r="Q26" t="str">
        <f t="shared" si="19"/>
        <v>-0,276425797303274, -0,463964595289396, -0,980562112539742, -1,70321411222321, -2,58298953188638, -3,59443707081682, -4,72285441668429, -5,95961123734059, -7,30011749553526, -8,74292879862468, -10,2894895392525, -11,9443897546691, -13,7162597770228, -15,6198019186437, -17,6804674802443, -19,947187524278</v>
      </c>
      <c r="R26" t="str">
        <f t="shared" si="19"/>
        <v>-0,276425797303274, -0,463964595289396, -0,980562112539742, -1,70321411222321, -2,58298953188638, -3,59443707081682, -4,72285441668429, -5,95961123734059, -7,30011749553526, -8,74292879862468, -10,2894895392525, -11,9443897546691, -13,7162597770228, -15,6198019186437, -17,6804674802443, -19,947187524278, -22,542966287576</v>
      </c>
    </row>
    <row r="27" spans="1:18" x14ac:dyDescent="0.25">
      <c r="B27">
        <f t="shared" si="18"/>
        <v>-0.57939476247111577</v>
      </c>
      <c r="C27" t="str">
        <f t="shared" si="19"/>
        <v>-0,579394762471116, -0,435972620168803</v>
      </c>
      <c r="D27" t="str">
        <f t="shared" si="19"/>
        <v>-0,579394762471116, -0,435972620168803, -0,621609197130714</v>
      </c>
      <c r="E27" t="str">
        <f t="shared" si="19"/>
        <v>-0,579394762471116, -0,435972620168803, -0,621609197130714, -1,01330025652575</v>
      </c>
      <c r="F27" t="str">
        <f t="shared" si="19"/>
        <v>-0,579394762471116, -0,435972620168803, -0,621609197130714, -1,01330025652575, -1,56211473590049</v>
      </c>
      <c r="G27" t="str">
        <f t="shared" si="19"/>
        <v>-0,579394762471116, -0,435972620168803, -0,621609197130714, -1,01330025652575, -1,56211473590049, -2,24260133454249</v>
      </c>
      <c r="H27" t="str">
        <f t="shared" si="19"/>
        <v>-0,579394762471116, -0,435972620168803, -0,621609197130714, -1,01330025652575, -1,56211473590049, -2,24260133454249, -3,04005774012152</v>
      </c>
      <c r="I27" t="str">
        <f t="shared" si="19"/>
        <v>-0,579394762471116, -0,435972620168803, -0,621609197130714, -1,01330025652575, -1,56211473590049, -2,24260133454249, -3,04005774012152, -3,94585362048939</v>
      </c>
      <c r="J27" t="str">
        <f t="shared" si="19"/>
        <v>-0,579394762471116, -0,435972620168803, -0,621609197130714, -1,01330025652575, -1,56211473590049, -2,24260133454249, -3,04005774012152, -3,94585362048939, -4,95539893839562</v>
      </c>
      <c r="K27" t="str">
        <f t="shared" si="19"/>
        <v>-0,579394762471116, -0,435972620168803, -0,621609197130714, -1,01330025652575, -1,56211473590049, -2,24260133454249, -3,04005774012152, -3,94585362048939, -4,95539893839562, -6,06724930119662</v>
      </c>
      <c r="L27" t="str">
        <f t="shared" si="19"/>
        <v>-0,579394762471116, -0,435972620168803, -0,621609197130714, -1,01330025652575, -1,56211473590049, -2,24260133454249, -3,04005774012152, -3,94585362048939, -4,95539893839562, -6,06724930119662, -7,28284910153597</v>
      </c>
      <c r="M27" t="str">
        <f t="shared" si="19"/>
        <v>-0,579394762471116, -0,435972620168803, -0,621609197130714, -1,01330025652575, -1,56211473590049, -2,24260133454249, -3,04005774012152, -3,94585362048939, -4,95539893839562, -6,06724930119662, -7,28284910153597, -8,60678837666416</v>
      </c>
      <c r="N27" t="str">
        <f t="shared" si="19"/>
        <v>-0,579394762471116, -0,435972620168803, -0,621609197130714, -1,01330025652575, -1,56211473590049, -2,24260133454249, -3,04005774012152, -3,94585362048939, -4,95539893839562, -6,06724930119662, -7,28284910153597, -8,60678837666416, -10,0476974587294</v>
      </c>
      <c r="O27" t="str">
        <f t="shared" si="19"/>
        <v>-0,579394762471116, -0,435972620168803, -0,621609197130714, -1,01330025652575, -1,56211473590049, -2,24260133454249, -3,04005774012152, -3,94585362048939, -4,95539893839562, -6,06724930119662, -7,28284910153597, -8,60678837666416, -10,0476974587294, -11,6202786600619</v>
      </c>
      <c r="P27" t="str">
        <f t="shared" si="19"/>
        <v>-0,579394762471116, -0,435972620168803, -0,621609197130714, -1,01330025652575, -1,56211473590049, -2,24260133454249, -3,04005774012152, -3,94585362048939, -4,95539893839562, -6,06724930119662, -7,28284910153597, -8,60678837666416, -10,0476974587294, -11,6202786600619, -13,3499832813741</v>
      </c>
      <c r="Q27" t="str">
        <f t="shared" si="19"/>
        <v>-0,579394762471116, -0,435972620168803, -0,621609197130714, -1,01330025652575, -1,56211473590049, -2,24260133454249, -3,04005774012152, -3,94585362048939, -4,95539893839562, -6,06724930119662, -7,28284910153597, -8,60678837666416, -10,0476974587294, -11,6202786600619, -13,3499832813741, -15,2857423851194</v>
      </c>
      <c r="R27" t="str">
        <f t="shared" si="19"/>
        <v>-0,579394762471116, -0,435972620168803, -0,621609197130714, -1,01330025652575, -1,56211473590049, -2,24260133454249, -3,04005774012152, -3,94585362048939, -4,95539893839562, -6,06724930119662, -7,28284910153597, -8,60678837666416, -10,0476974587294, -11,6202786600619, -13,3499832813741, -15,2857423851194, -17,5505602081289</v>
      </c>
    </row>
    <row r="28" spans="1:18" x14ac:dyDescent="0.25">
      <c r="B28">
        <f t="shared" si="18"/>
        <v>-4.8164799306236992</v>
      </c>
      <c r="C28" t="str">
        <f t="shared" si="19"/>
        <v>-4,8164799306237, -3,61235994796777</v>
      </c>
      <c r="D28" t="str">
        <f t="shared" si="19"/>
        <v>-4,8164799306237, -3,61235994796777, -2,73729868457607</v>
      </c>
      <c r="E28" t="str">
        <f t="shared" si="19"/>
        <v>-4,8164799306237, -3,61235994796777, -2,73729868457607, -2,0682919036175</v>
      </c>
      <c r="F28" t="str">
        <f t="shared" si="19"/>
        <v>-4,8164799306237, -3,61235994796777, -2,73729868457607, -2,0682919036175, -1,55640854263862</v>
      </c>
      <c r="G28" t="str">
        <f t="shared" si="19"/>
        <v>-4,8164799306237, -3,61235994796777, -2,73729868457607, -2,0682919036175, -1,55640854263862, -1,17619730092702</v>
      </c>
      <c r="H28" t="str">
        <f t="shared" si="19"/>
        <v>-4,8164799306237, -3,61235994796777, -2,73729868457607, -2,0682919036175, -1,55640854263862, -1,17619730092702, -0,912955866152437</v>
      </c>
      <c r="I28" t="str">
        <f t="shared" si="19"/>
        <v>-4,8164799306237, -3,61235994796777, -2,73729868457607, -2,0682919036175, -1,55640854263862, -1,17619730092702, -0,912955866152437, -0,758053906166694</v>
      </c>
      <c r="J28" t="str">
        <f t="shared" si="19"/>
        <v>-4,8164799306237, -3,61235994796777, -2,73729868457607, -2,0682919036175, -1,55640854263862, -1,17619730092702, -0,912955866152437, -0,758053906166694, -0,706901383719312</v>
      </c>
      <c r="K28" t="str">
        <f t="shared" si="19"/>
        <v>-4,8164799306237, -3,61235994796777, -2,73729868457607, -2,0682919036175, -1,55640854263862, -1,17619730092702, -0,912955866152437, -0,758053906166694, -0,706901383719312, -0,758053906166694</v>
      </c>
      <c r="L28" t="str">
        <f t="shared" si="19"/>
        <v>-4,8164799306237, -3,61235994796777, -2,73729868457607, -2,0682919036175, -1,55640854263862, -1,17619730092702, -0,912955866152437, -0,758053906166694, -0,706901383719312, -0,758053906166694, -0,912955866152437</v>
      </c>
      <c r="M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</v>
      </c>
      <c r="N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</v>
      </c>
      <c r="O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</v>
      </c>
      <c r="P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-2,0682919036175, -2,73729868457607</v>
      </c>
      <c r="Q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-2,0682919036175, -2,73729868457607, -3,61235994796777</v>
      </c>
      <c r="R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-2,0682919036175, -2,73729868457607, -3,61235994796777, -4,8164799306237</v>
      </c>
    </row>
    <row r="31" spans="1:18" x14ac:dyDescent="0.25">
      <c r="B31" t="s">
        <v>13</v>
      </c>
    </row>
    <row r="32" spans="1:18" x14ac:dyDescent="0.25">
      <c r="B32" t="s">
        <v>14</v>
      </c>
    </row>
    <row r="33" spans="2:2" x14ac:dyDescent="0.25">
      <c r="B33" t="s">
        <v>15</v>
      </c>
    </row>
    <row r="34" spans="2:2" x14ac:dyDescent="0.25">
      <c r="B34" t="s">
        <v>16</v>
      </c>
    </row>
    <row r="35" spans="2:2" x14ac:dyDescent="0.25">
      <c r="B35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carpanta</dc:creator>
  <cp:lastModifiedBy>carpanta</cp:lastModifiedBy>
  <dcterms:created xsi:type="dcterms:W3CDTF">2016-09-12T16:03:29Z</dcterms:created>
  <dcterms:modified xsi:type="dcterms:W3CDTF">2016-09-13T11:58:58Z</dcterms:modified>
</cp:coreProperties>
</file>