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ungtd\Downloads\Microsoft.SkypeApp_kzf8qxf38zg5c!App\All\"/>
    </mc:Choice>
  </mc:AlternateContent>
  <bookViews>
    <workbookView xWindow="930" yWindow="0" windowWidth="27870" windowHeight="12915" firstSheet="2" activeTab="3"/>
  </bookViews>
  <sheets>
    <sheet name="Overview" sheetId="23" r:id="rId1"/>
    <sheet name="Feature Development Status" sheetId="17" r:id="rId2"/>
    <sheet name="Beta Deliverables" sheetId="29" r:id="rId3"/>
    <sheet name="Sheet1" sheetId="30" r:id="rId4"/>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6" i="23" l="1"/>
  <c r="E7" i="23"/>
  <c r="E8" i="23"/>
  <c r="E9" i="23"/>
  <c r="E10" i="23"/>
  <c r="E11" i="23"/>
  <c r="E12" i="23"/>
  <c r="E13" i="23"/>
  <c r="E14" i="23"/>
  <c r="E15" i="23"/>
  <c r="E16" i="23"/>
  <c r="E17" i="23"/>
  <c r="E18" i="23"/>
  <c r="E19" i="23"/>
  <c r="E20" i="23"/>
  <c r="E22" i="23"/>
  <c r="E21" i="23"/>
  <c r="E5" i="23"/>
  <c r="C23" i="23" l="1"/>
  <c r="B47" i="23" s="1"/>
  <c r="I61" i="17" l="1"/>
  <c r="D23" i="23" l="1"/>
  <c r="B67" i="23" s="1"/>
  <c r="B68" i="23" s="1"/>
  <c r="B48" i="23"/>
  <c r="E23" i="23" l="1"/>
  <c r="B26" i="23" s="1"/>
  <c r="B27" i="23" s="1"/>
</calcChain>
</file>

<file path=xl/sharedStrings.xml><?xml version="1.0" encoding="utf-8"?>
<sst xmlns="http://schemas.openxmlformats.org/spreadsheetml/2006/main" count="592" uniqueCount="275">
  <si>
    <t>Done</t>
  </si>
  <si>
    <t>ID</t>
  </si>
  <si>
    <t>D0</t>
  </si>
  <si>
    <t>D01</t>
  </si>
  <si>
    <t>D02</t>
  </si>
  <si>
    <t>D03</t>
  </si>
  <si>
    <t>D04</t>
  </si>
  <si>
    <t>D05</t>
  </si>
  <si>
    <t>D06</t>
  </si>
  <si>
    <t>D07</t>
  </si>
  <si>
    <t>D08</t>
  </si>
  <si>
    <t>D09</t>
  </si>
  <si>
    <t>D10</t>
  </si>
  <si>
    <t>D11</t>
  </si>
  <si>
    <t>D15</t>
  </si>
  <si>
    <t>Integration Testing for Launching</t>
  </si>
  <si>
    <t>Integration Testing for Beta</t>
  </si>
  <si>
    <t xml:space="preserve">System and Configuration </t>
  </si>
  <si>
    <t>D12</t>
    <phoneticPr fontId="1"/>
  </si>
  <si>
    <t>D13</t>
    <phoneticPr fontId="1"/>
  </si>
  <si>
    <t>Approved</t>
  </si>
  <si>
    <t>D16</t>
  </si>
  <si>
    <t>Global Header</t>
  </si>
  <si>
    <t>Job Overview Screen</t>
  </si>
  <si>
    <t>Company Jobs</t>
  </si>
  <si>
    <t>Account Settings</t>
  </si>
  <si>
    <t>Integrations</t>
  </si>
  <si>
    <t>Notifications</t>
  </si>
  <si>
    <t>Basic Keyword Search</t>
  </si>
  <si>
    <t>Advanced Search</t>
  </si>
  <si>
    <t>Job Documents - View/Upload/Rename</t>
  </si>
  <si>
    <t>Edit Employee Contact</t>
  </si>
  <si>
    <t>Employee Journal</t>
  </si>
  <si>
    <t>Employee Details</t>
  </si>
  <si>
    <t>Standard Reports</t>
  </si>
  <si>
    <t>Equipment List</t>
  </si>
  <si>
    <t xml:space="preserve">Global Header &amp; search function
</t>
  </si>
  <si>
    <t xml:space="preserve">Global Left Column
</t>
  </si>
  <si>
    <t xml:space="preserve">Jobs Summary  Screen
</t>
  </si>
  <si>
    <t xml:space="preserve">Company/Department/Employee Jobs Screen
</t>
  </si>
  <si>
    <t xml:space="preserve">Job Details  Screen
</t>
  </si>
  <si>
    <t xml:space="preserve">Create job
</t>
  </si>
  <si>
    <t>Event Details</t>
  </si>
  <si>
    <t>UI Done</t>
  </si>
  <si>
    <t xml:space="preserve">Home
</t>
  </si>
  <si>
    <t>Home</t>
  </si>
  <si>
    <t>Add Employee</t>
  </si>
  <si>
    <t>List of Report Expand/Collapse (Example)</t>
  </si>
  <si>
    <t>Favourite Reports</t>
  </si>
  <si>
    <t>Report Details (Example)</t>
  </si>
  <si>
    <t>Mailbox (Default view)</t>
  </si>
  <si>
    <t>Conversation View</t>
  </si>
  <si>
    <t>Conversation Reply Box</t>
  </si>
  <si>
    <t>Reqs./UI Design Status</t>
  </si>
  <si>
    <t>Back-end Integration Status</t>
  </si>
  <si>
    <t>Doing</t>
  </si>
  <si>
    <t>D14</t>
    <phoneticPr fontId="1"/>
  </si>
  <si>
    <t>D08_A</t>
  </si>
  <si>
    <t>CRM Residential Contact Detail</t>
  </si>
  <si>
    <t>CRM Commercial Contact Detail</t>
  </si>
  <si>
    <t>Edit CRM Residential Contact</t>
  </si>
  <si>
    <t>Edit CRM Commercial Contact</t>
  </si>
  <si>
    <t>CRM Residential List</t>
  </si>
  <si>
    <t>CRM Commercial List</t>
  </si>
  <si>
    <t>In progress</t>
  </si>
  <si>
    <t>Application Users (sign in/sign up)</t>
  </si>
  <si>
    <t>User Roles &amp; admin function</t>
  </si>
  <si>
    <t>Global Header &amp; search function</t>
  </si>
  <si>
    <t>Global Left Column</t>
  </si>
  <si>
    <t>Welcome Screen</t>
  </si>
  <si>
    <t>Jobs Overview  Screen</t>
  </si>
  <si>
    <t>Company/Department/Employee Jobs Screen</t>
  </si>
  <si>
    <t>Job Details  Screen</t>
  </si>
  <si>
    <t>Human Resources Screen</t>
  </si>
  <si>
    <t>Employer Detail Screen / Employee journal screen</t>
  </si>
  <si>
    <t>Report Screen [data from Quickbooks]</t>
  </si>
  <si>
    <t>Gmail integration</t>
  </si>
  <si>
    <t>Calendar integration</t>
  </si>
  <si>
    <t>Create Job Screen</t>
  </si>
  <si>
    <t>CRM</t>
  </si>
  <si>
    <t>Equipment screen</t>
  </si>
  <si>
    <t>Total</t>
  </si>
  <si>
    <t>Edit Employee</t>
  </si>
  <si>
    <t>Send Gmail</t>
  </si>
  <si>
    <t>Delete Email</t>
  </si>
  <si>
    <t>Get Calendar List</t>
  </si>
  <si>
    <t>Create/Edit/Delete Event</t>
  </si>
  <si>
    <t>D12</t>
  </si>
  <si>
    <t>D13</t>
  </si>
  <si>
    <t>D14</t>
  </si>
  <si>
    <t>D00</t>
  </si>
  <si>
    <t>Overall</t>
  </si>
  <si>
    <t>Deployed Features</t>
  </si>
  <si>
    <t>Features</t>
  </si>
  <si>
    <t>Status Overview</t>
  </si>
  <si>
    <t>Web-App</t>
  </si>
  <si>
    <t>Mobile-App</t>
  </si>
  <si>
    <t>Completion Till Date</t>
  </si>
  <si>
    <t>Remaining Development</t>
  </si>
  <si>
    <t>BA, Design Team and Development Team have spent time working on clarifications of business logic, as well as system design and develop simultaneously.</t>
  </si>
  <si>
    <t>That being said, we are constantly working on updating a documentation of System Specifications to present to PO for feedbacks and approvals.</t>
  </si>
  <si>
    <t>Major Functions</t>
  </si>
  <si>
    <t>Comments</t>
  </si>
  <si>
    <t xml:space="preserve">Application Users (Sign in/Sign up)
</t>
  </si>
  <si>
    <t>Sign In</t>
  </si>
  <si>
    <t>Sign Up</t>
  </si>
  <si>
    <t>Completed Items:
+ UI Design: https://projects.invisionapp.com/d/main#/console/14757438/319420086/preview</t>
  </si>
  <si>
    <t xml:space="preserve">Global Header &amp; Search Function
</t>
  </si>
  <si>
    <t xml:space="preserve">User Roles &amp; Admin Functions
</t>
  </si>
  <si>
    <t>Completed Items:
+ UI Design: https://projects.invisionapp.com/d/main#/console/14757438/313321940/preview
Notes: UI Design for Beta version only. Will be updated with more Search features.</t>
  </si>
  <si>
    <t>Completed Items:
+ UI Design: https://projects.invisionapp.com/d/main#/console/14757438/320452364/preview
Notes: UI Design for Beta version only. Will be updated with more Setting features.</t>
  </si>
  <si>
    <t>Global Left Column
Note: Requires Clarifications for Task List</t>
  </si>
  <si>
    <t>Jobs by Employee</t>
  </si>
  <si>
    <t>View Map Details (clicking on Map will redirect to Google Maps)</t>
  </si>
  <si>
    <t>Edit Job Contacts - Pop-up Selection</t>
  </si>
  <si>
    <t>Edit Customer Details - Pop-up Form</t>
  </si>
  <si>
    <t xml:space="preserve">Job Journals </t>
  </si>
  <si>
    <t>Department</t>
  </si>
  <si>
    <t>Job Accounting</t>
  </si>
  <si>
    <t>Create Job Step 1 (Both Residential &amp; Commercial Types)</t>
  </si>
  <si>
    <t>Create Job Step 2</t>
  </si>
  <si>
    <t>Create Job Step 3</t>
  </si>
  <si>
    <t>Human Resources Screen
(Employee Management)</t>
  </si>
  <si>
    <t>List of Employees</t>
  </si>
  <si>
    <t>Employee Selected</t>
  </si>
  <si>
    <t>D09
 &amp; D10</t>
  </si>
  <si>
    <t>Completed Items:
+ UI Design: https://projects.invisionapp.com/d/main#/console/14757438/315963879/preview</t>
  </si>
  <si>
    <t>Completed Items:
+ UI Design: https://projects.invisionapp.com/d/main#/console/14757438/316185230/preview</t>
  </si>
  <si>
    <t>Customise Reports (Exapand/Collapse)</t>
  </si>
  <si>
    <t>Add Equipment Popup 
Note: UI does not include Barcode font.</t>
  </si>
  <si>
    <t>Equipment List
Note: UI does not include Barcode font.</t>
  </si>
  <si>
    <t xml:space="preserve">Equipment Screen
</t>
  </si>
  <si>
    <t xml:space="preserve">Report Screen [Data from Quickbooks]
</t>
  </si>
  <si>
    <t xml:space="preserve">Calendar Integration
</t>
  </si>
  <si>
    <t xml:space="preserve">Gmail Integration
</t>
  </si>
  <si>
    <t>Conversation Selected (Drop-down Options)</t>
  </si>
  <si>
    <t>Mail Compose Box</t>
  </si>
  <si>
    <t>Contact Card (for Both External &amp; Internal Contacts)</t>
  </si>
  <si>
    <t>Calendar Display
Note: Current UI Design does not include Time Tracking function for Job and Employee. Will be updated for later version.</t>
  </si>
  <si>
    <t>Calendar View for Day/Week/Month/Year</t>
  </si>
  <si>
    <t>Create Event &amp; Edit Event</t>
  </si>
  <si>
    <t>Event Details (Quick View)
Note: Event Details in Full View will be updated for later version.</t>
  </si>
  <si>
    <t>Customer Relationship Management (CRM)</t>
  </si>
  <si>
    <t>Add CRM Contact 
(for both Residential and Commercial Types)</t>
  </si>
  <si>
    <t>Integration Testing for Final Production</t>
  </si>
  <si>
    <t>Estimated Progress</t>
  </si>
  <si>
    <t>Notes:</t>
  </si>
  <si>
    <t>Features to be deployed in Beta version (as of the end of September 2018)</t>
  </si>
  <si>
    <t>Notes</t>
  </si>
  <si>
    <t xml:space="preserve">Application Users (Sign in &amp; Sign up Processes)
</t>
  </si>
  <si>
    <t>Sign In (for both Admin &amp; Standard Users)</t>
  </si>
  <si>
    <t>Sign Up
Notes: No User Role Seperation at Sign Up. First time signed up user will be default as Standard User.</t>
  </si>
  <si>
    <t xml:space="preserve">Account Settings:
- Company Settings: View/Edit/Change Logo
- User Profile: View/Edit/Change Password/Phone Number/Avatar/Job Title
</t>
  </si>
  <si>
    <t>Current System Design does not provide UI for Permissions Settings for each User types since our team wants to provide a general demo for the customer without the hassle of setting up new company information and defining User roles at this stage. 
For Beta version, Admin user can set/edit User types for any accounts in the system.</t>
  </si>
  <si>
    <t>Global Header:
- Header Menus
- Display Client Logo and IDS Logo</t>
  </si>
  <si>
    <t>Requires further clarifications</t>
  </si>
  <si>
    <t>- Task List</t>
  </si>
  <si>
    <t>Global Left Column
- User Information
- Today's events
- Inbox Unread Mails</t>
  </si>
  <si>
    <t>Home:
- Jobs Summary
- Sales Summary
- Recently Entered Jobs</t>
  </si>
  <si>
    <t>Job Overview Screen:
- Current Jobs
- Current Month's Sales</t>
  </si>
  <si>
    <t>D09
&amp; D10</t>
  </si>
  <si>
    <t>Calendar Integration</t>
  </si>
  <si>
    <t>View Map Details</t>
  </si>
  <si>
    <t xml:space="preserve">Job Details Screen
</t>
  </si>
  <si>
    <t xml:space="preserve">Jobs Summary Screen
</t>
  </si>
  <si>
    <t xml:space="preserve">Create Job
</t>
  </si>
  <si>
    <t>Create Job Step 1</t>
  </si>
  <si>
    <t xml:space="preserve">Human Resources Screen 
(Employee Management)
</t>
  </si>
  <si>
    <t>Employee List</t>
  </si>
  <si>
    <t>Employee Selected:
- Delete
- Export Data</t>
  </si>
  <si>
    <t>Job Journals - Pop-up Add New</t>
  </si>
  <si>
    <t>Row Details Hover for Job Accounting</t>
  </si>
  <si>
    <t>Wireframes from customer received. UI to be developed for later version</t>
  </si>
  <si>
    <t>Job Documents - View/Upload/Rename/Download</t>
  </si>
  <si>
    <t>Custom Reports</t>
  </si>
  <si>
    <t>Management Reports</t>
  </si>
  <si>
    <t>Add Equipment Pop-up</t>
  </si>
  <si>
    <t>Mailbox</t>
  </si>
  <si>
    <t>Mail Details</t>
  </si>
  <si>
    <t>Integrated System Emails from System</t>
  </si>
  <si>
    <t>Push Mail Folders</t>
  </si>
  <si>
    <t>Calendar UI (without Integration with Time Tracking Function for Job and Employee)</t>
  </si>
  <si>
    <t>Residential Contacts List:
- Delete Selected
- Export Selected to Excel format</t>
  </si>
  <si>
    <t>Commercial Contacts List:
- Delete Selected
- Export Selected to Excel format</t>
  </si>
  <si>
    <t>Residential Contact Details</t>
  </si>
  <si>
    <t>Commercial Contact Details</t>
  </si>
  <si>
    <t>Edit Residential Contacts</t>
  </si>
  <si>
    <t>Edit Commercial Contacts</t>
  </si>
  <si>
    <t>Add New Residential Contact</t>
  </si>
  <si>
    <t>Add New Commercial Contact</t>
  </si>
  <si>
    <t>Equipment Details View</t>
  </si>
  <si>
    <t>Web Version</t>
  </si>
  <si>
    <t>Mobile Version</t>
  </si>
  <si>
    <t>Project Remaining Development</t>
  </si>
  <si>
    <t>Project Completion Till Date</t>
  </si>
  <si>
    <t>Though as we progress through the project, there are several modifications and further developments to the initial Specifications and Expectations sent over by the PO due to certain constraints in UX, UI and Coding.</t>
  </si>
  <si>
    <t>APIs Status (For Web &amp; Mobile)</t>
  </si>
  <si>
    <t>Mobile Front-End Dev. Status</t>
  </si>
  <si>
    <t>Web Front-End Dev. Status</t>
  </si>
  <si>
    <t>Completed Items:
+ UI Design: https://projects.invisionapp.com/d/main#/console/14757438/316513386/preview
+ APIs: http://idsimpact.somotsoft.com/Help
+ Web Integrated: http://idsdemo.somotsoft.com:8080/signup</t>
  </si>
  <si>
    <t>Completed Items:
+ UI Design: https://projects.invisionapp.com/d/main#/console/14757438/320456915/preview
WIP Items:
+ APIs: http://idsimpact.somotsoft.com/Help
+ Web Integrated: http://idsdemo.somotsoft.com:8080/admin/hrm/setting</t>
  </si>
  <si>
    <t xml:space="preserve">Completed Items:
+ UI Design: https://projects.invisionapp.com/d/main#/console/14757438/307261426/preview
+ APIs: http://idsimpact.somotsoft.com/Help
WIP Items:
+ Web Integrated: http://idsdemo.somotsoft.com:8080/home
</t>
  </si>
  <si>
    <t xml:space="preserve">Completed Items:
+ UI Design: https://projects.invisionapp.com/d/main#/console/14757438/313321940/preview
+ APIs: http://idsimpact.somotsoft.com/Help
WIP Items:
+ Web Integrated: http://idsdemo.somotsoft.com:8080/home
</t>
  </si>
  <si>
    <t xml:space="preserve">Completed Items:
+ UI Design: https://projects.invisionapp.com/d/main#/console/14757438/307261426/preview
+ APIs: http://idsimpact.somotsoft.com/Help
+ Web Integrated: http://idsdemo.somotsoft.com:8080/home
</t>
  </si>
  <si>
    <t xml:space="preserve">Completed Items:
+ UI Design: https://projects.invisionapp.com/d/main#/console/14757438/320452312/preview
+ APIs: http://idsimpact.somotsoft.com/Help
+ Web Integrated: http://idsdemo.somotsoft.com:8080/jobs/overview
</t>
  </si>
  <si>
    <t>Completed Items:
+ UI Design: https://projects.invisionapp.com/d/main#/console/14757438/320452324/preview
+ APIs: http://idsimpact.somotsoft.com/Help
+ Web Integrated: http://idsdemo.somotsoft.com:8080/jobs/allJobs</t>
  </si>
  <si>
    <t xml:space="preserve">Completed Items:
+ UI Design: https://projects.invisionapp.com/d/main#/console/14757438/320452325/preview
+ APIs: http://idsimpact.somotsoft.com/Help
WIP Items:
+ Web Integrated: http://idsdemo.somotsoft.com:8080/jobs/empJobs
</t>
  </si>
  <si>
    <t xml:space="preserve">Completed Items:
+ UI Design: https://projects.invisionapp.com/d/main#/console/14757438/320452327/preview
+ APIs: http://idsimpact.somotsoft.com/Help
+ Web Integrated: http://idsdemo.somotsoft.com:8080/jobs/deptJobs
</t>
  </si>
  <si>
    <t>Completed Items: 
+ UI Design: https://projects.invisionapp.com/d/main#/console/14757438/320983950/preview
+ APIs: http://idsimpact.somotsoft.com/Help
WIP Items:
+ Web Integrated: http://idsdemo.somotsoft.com:8080/jobs/detailsJobs/1</t>
  </si>
  <si>
    <t>Completed Items:
+ UI Design: https://projects.invisionapp.com/d/main#/console/14757438/320967743/preview
+ APIs: http://idsimpact.somotsoft.com/Help
WIP Items:
+ Web Integrated: http://idsdemo.somotsoft.com:8080/jobs/detailsJobs/1</t>
  </si>
  <si>
    <t>Completed Items:
+ UI Design: https://projects.invisionapp.com/d/main#/console/14757438/320877717/preview
+ APIs: http://idsimpact.somotsoft.com/Help
+ Web Integrated: http://idsdemo.somotsoft.com:8080/jobs/detailsJobs/1</t>
  </si>
  <si>
    <t>Completed Items:
+ UI Design: https://projects.invisionapp.com/d/main#/console/14757438/320877718/preview
+ APIs: http://idsimpact.somotsoft.com/Help
+ Web Integrated: http://idsdemo.somotsoft.com:8080/jobs/detailsJobs/1</t>
  </si>
  <si>
    <t>WIP Items:
+ UI Design: https://projects.invisionapp.com/d/main#/console/14757438/320877719/preview
+ APIs: http://idsimpact.somotsoft.com/Help
+ Web Integrated: http://idsdemo.somotsoft.com:8080/jobs/detailsJobs/1</t>
  </si>
  <si>
    <t>Completed Items:
+ UI Design: https://projects.invisionapp.com/d/main#/console/14757438/320877720/preview
+ APIs: http://idsimpact.somotsoft.com/Help
+ Web Integrated: http://idsdemo.somotsoft.com:8080/jobs/detailsJobs/1</t>
  </si>
  <si>
    <t xml:space="preserve">Completed Items:
+ UI Design: https://projects.invisionapp.com/d/main#/console/14757438/320452313/preview
+ APIs: http://idsimpact.somotsoft.com/Help
+ Web Integrated: http://idsdemo.somotsoft.com:8080/jobs/createJobs
</t>
  </si>
  <si>
    <t xml:space="preserve">Completed Items:
+ UI Design: https://projects.invisionapp.com/d/main#/console/14757438/320452315/preview
+ APIs: http://idsimpact.somotsoft.com/Help
WIP Items:
+ Web Integrated: http://idsdemo.somotsoft.com:8080/jobs/createJobs
</t>
  </si>
  <si>
    <t xml:space="preserve">Completed Items:
+ UI Design: https://projects.invisionapp.com/d/main#/console/14757438/320452316/preview
+ APIs: http://idsimpact.somotsoft.com/Help
WIP Items:
+ Web Integrated: http://idsdemo.somotsoft.com:8080/jobs/createJobs
</t>
  </si>
  <si>
    <t xml:space="preserve">Completed Items: 
+ UI Design: https://projects.invisionapp.com/d/main#/console/14757438/320452381/preview
+ APIs: http://idsimpact.somotsoft.com/Help
WIP Items:
+ Web Integrated: http://idsdemo.somotsoft.com:8080/admin/hrm/details
</t>
  </si>
  <si>
    <t xml:space="preserve">Completed Items:
+ UI Design: https://projects.invisionapp.com/d/main#/console/14757438/320452376/preview
+ APIs: http://idsimpact.somotsoft.com/Help
+ Web Integrated: http://idsdemo.somotsoft.com:8080/admin/hrm
</t>
  </si>
  <si>
    <t>Completed Items: 
+ UI Design: https://projects.invisionapp.com/d/main#/console/14757438/320452377/preview
+ APIs: http://idsimpact.somotsoft.com/Help
+ Web Integrated: http://idsdemo.somotsoft.com:8080/admin/hrm</t>
  </si>
  <si>
    <t>Completed Items:
+ UI Design: https://projects.invisionapp.com/d/main#/console/14757438/320452380/preview
+ APIs: http://idsimpact.somotsoft.com/Help
+ Web Integrated: http://idsdemo.somotsoft.com:8080/admin/hrm</t>
  </si>
  <si>
    <t xml:space="preserve">Completed Items:
+ UI Design: https://projects.invisionapp.com/d/main#/console/14757438/320452378/preview
+ APIs: http://idsimpact.somotsoft.com/Help
WIP Items:
+ Web Integrated: http://idsdemo.somotsoft.com:8080/admin/hrm/admin-add-employee
</t>
  </si>
  <si>
    <t xml:space="preserve">Completed Items:
+ UI Design: https://projects.invisionapp.com/d/main#/console/14757438/320452381/preview
+ Web Integrated: http://idsdemo.somotsoft.com:8080/admin/hrm/details
</t>
  </si>
  <si>
    <t xml:space="preserve">Completed Items:
+ UI Design: https://projects.invisionapp.com/d/main#/console/14757438/315963880/preview
WIP Items:
+ Web Integrated: http://idsdemo.somotsoft.com:8080/report/standard
</t>
  </si>
  <si>
    <t>Completed Items:
+ UI Design: https://projects.invisionapp.com/d/main#/console/14757438/316219573/preview
WIP Items:
+ Web Integrated: http://idsdemo.somotsoft.com:8080/report/standard/detail</t>
  </si>
  <si>
    <t xml:space="preserve">Completed Items: 
+ UI Design: https://projects.invisionapp.com/d/main#/console/14757438/316385854/preview
+ Web Integrated: http://idsdemo.somotsoft.com:8080/report/standard
</t>
  </si>
  <si>
    <t xml:space="preserve">Completed Items:
+ UI Design: https://projects.invisionapp.com/d/main#/console/14757438/313294514/preview
+ APIs: http://idsimpact.somotsoft.com/Help
+ Web Integrated: http://idsdemo.somotsoft.com:8080/equipment
</t>
  </si>
  <si>
    <t xml:space="preserve">Completed Items:
+ UI Design: https://projects.invisionapp.com/d/main#/console/14757438/320452361/preview
+ APIs: http://idsimpact.somotsoft.com/Help
+ Web Integrated: http://idsdemo.somotsoft.com:8080/equipment
</t>
  </si>
  <si>
    <t xml:space="preserve">Completed Items:
+ UI Design: https://projects.invisionapp.com/d/main#/console/14757438/313321940/preview
+ APIs: http://idsimpact.somotsoft.com/Help
+ Web Integrated: http://idsdemo.somotsoft.com:8080/mail
</t>
  </si>
  <si>
    <t xml:space="preserve">Completed Items:
+ UI Design: https://projects.invisionapp.com/d/main#/console/14757438/320452332/preview
+ APIs: http://idsimpact.somotsoft.com/Help
+ Web Integrated: http://idsdemo.somotsoft.com:8080/mail
</t>
  </si>
  <si>
    <t xml:space="preserve">Completed Items:
+ UI Design: https://projects.invisionapp.com/d/main#/console/14757438/320452331/preview
+ APIs: http://idsimpact.somotsoft.com/Help
+ Web Integrated: http://idsdemo.somotsoft.com:8080/mail
</t>
  </si>
  <si>
    <t>Completed Items:
+ UI Design: https://projects.invisionapp.com/d/main#/console/14757438/320452330/preview
+ APIs: http://idsimpact.somotsoft.com/Help
+ Web Integrated: http://idsdemo.somotsoft.com:8080/mail</t>
  </si>
  <si>
    <t>Completed Items:
+ UI Design: https://projects.invisionapp.com/d/main#/console/14757438/320452333/preview
+ APIs: http://idsimpact.somotsoft.com/Help
+ Web Integrated: http://idsdemo.somotsoft.com:8080/mail</t>
  </si>
  <si>
    <t>Completed Items:
+ UI Design for Internal: https://projects.invisionapp.com/d/main#/console/14757438/320452334/preview
+ UI Design for External: https://projects.invisionapp.com/d/main#/console/14757438/320477674/preview
+ Web Integrated: http://idsdemo.somotsoft.com:8080/mail</t>
  </si>
  <si>
    <t xml:space="preserve">Completed Items:
+ UI Design: https://projects.invisionapp.com/d/main#/console/14757438/313726919/preview
+ APIs: http://idsimpact.somotsoft.com/Help
+ Web Integrated: http://idsdemo.somotsoft.com:8080/calendar
</t>
  </si>
  <si>
    <t>Completed Items:  
+ UI Design: https://projects.invisionapp.com/d/main#/console/14757438/313726920/preview
+ APIs: http://idsimpact.somotsoft.com/Help
WIP Items:
+ Web Integrated: http://idsdemo.somotsoft.com:8080/calendar</t>
  </si>
  <si>
    <t>Completed Items:
+ UI Design for Create Event: https://projects.invisionapp.com/d/main#/console/14757438/320452342/preview 
+ UI Design for Edit Event: https://projects.invisionapp.com/d/main#/console/14757438/314238053/preview
+ APIs: http://idsimpact.somotsoft.com/Help
WIP Items:
+ Web Integrated: http://idsdemo.somotsoft.com:8080/calendar</t>
  </si>
  <si>
    <t>Completed Items:
+ UI Design: https://projects.invisionapp.com/d/main#/console/14757438/313759274/preview
+ APIs: http://idsimpact.somotsoft.com/Help
+ Web Integrated: http://idsdemo.somotsoft.com:8080/calendar</t>
  </si>
  <si>
    <t xml:space="preserve">Completed Items:
+ UI Design: https://projects.invisionapp.com/d/main#/console/14757438/320452353/preview
+ APIs: http://idsimpact.somotsoft.com/Help
+ Web Integrated: http://idsdemo.somotsoft.com:8080/crm/residential
</t>
  </si>
  <si>
    <t>Completed Items:
+ UI Design: https://projects.invisionapp.com/d/main#/console/14757438/320452345/preview
+ APIs: http://idsimpact.somotsoft.com/Help
+ Web Integrated: http://idsdemo.somotsoft.com:8080/crm/commercial</t>
  </si>
  <si>
    <t>Completed Items:
+ UI Design: https://projects.invisionapp.com/d/main#/console/14757438/320452351/preview
+ APIs: http://idsimpact.somotsoft.com/Help
+ Web Integrated: http://idsdemo.somotsoft.com:8080/crm/residential</t>
  </si>
  <si>
    <t>Completed Items: 
+ UI Design: https://projects.invisionapp.com/d/main#/console/14757438/320452348/preview
+ APIs: http://idsimpact.somotsoft.com/Help
+ Web Integrated: http://idsdemo.somotsoft.com:8080/crm/commercial</t>
  </si>
  <si>
    <t>Completed Items:
+ UI Design: https://projects.invisionapp.com/d/main#/console/14757438/320452349/preview
+ APIs: http://idsimpact.somotsoft.com/Help
+ Web Integrated: http://idsdemo.somotsoft.com:8080/crm/residential</t>
  </si>
  <si>
    <t>Completed Items:
+ UI Design: https://projects.invisionapp.com/d/main#/console/14757438/320452347/preview
+ APIs: http://idsimpact.somotsoft.com/Help
+ Web Integrated: http://idsdemo.somotsoft.com:8080/crm/commercial</t>
  </si>
  <si>
    <t>Completed Items:
+ UI Design for Residential: https://projects.invisionapp.com/d/main#/console/14757438/320452355/preview
+ UI Design for Commercial: https://projects.invisionapp.com/d/main#/console/14757438/320452354/preview
WIP Items:
+ APIs: http://idsimpact.somotsoft.com/Help
+ Web Integrated: http://idsdemo.somotsoft.com:8080/crm/commercial/contact</t>
  </si>
  <si>
    <t xml:space="preserve">Framework, System and Configuration </t>
  </si>
  <si>
    <t>Therefore, we would need Jan's support to speed up the reqs. review/feedback/approve process at the moment before we migrate all the UI/UW design from Web version to Mobile version to avoid double re-works.</t>
  </si>
  <si>
    <t>Project Overview</t>
  </si>
  <si>
    <t>Project is on the right schedule, we are keeping up with the plan to deliver both Web &amp; Mobile versions to production by the end of 2018.</t>
  </si>
  <si>
    <t>Estimated Overall Completion Percentage</t>
  </si>
  <si>
    <t>But in general, this slight adjustment does not affect any Release Stages and Overall Team Effort of the project.</t>
  </si>
  <si>
    <t>Develop framework and setup environment for Development</t>
  </si>
  <si>
    <t xml:space="preserve">OVERALL DEVELOPMENT PROGRESS </t>
  </si>
  <si>
    <r>
      <rPr>
        <sz val="12"/>
        <color theme="1"/>
        <rFont val="Calibri"/>
        <family val="2"/>
        <scheme val="minor"/>
      </rPr>
      <t>Account for reviewing Beta Version:</t>
    </r>
    <r>
      <rPr>
        <b/>
        <sz val="12"/>
        <color theme="1"/>
        <rFont val="Calibri"/>
        <family val="2"/>
        <scheme val="minor"/>
      </rPr>
      <t xml:space="preserve"> dan@samplename.com/123456
</t>
    </r>
  </si>
  <si>
    <t>Account for reviewing Beta version: dannguyen@gmail.com/123456Aa@
Completed Items: 
+ UI Design: https://projects.invisionapp.com/d/main#/console/14757438/316513387/preview
+ APIs: http://idsimpact.somotsoft.com/Help
WIP Items:
+ Web Integrated: http://idsdemo.somotsoft.com:8080/signin</t>
  </si>
  <si>
    <t>As some features still need further clarification so they will not be included in the Beta version of September and will be made up in October, hence total effort in Sep and Oct would be slightly different from original estimation.</t>
  </si>
  <si>
    <t>Framework, System and Environment Configuration</t>
  </si>
  <si>
    <t>Remaining Features (Deployed in Oct)</t>
  </si>
  <si>
    <t>Not started</t>
  </si>
  <si>
    <t>Company Settings - UI Done
User Profile - UI Done
System Customisation - Not started (not included in Beta)</t>
  </si>
  <si>
    <t>Not started
 (not included in Beta)</t>
  </si>
  <si>
    <t>View - UI Done
Edit - Not started
Add New - UI Done</t>
  </si>
  <si>
    <t>Table Display - UI Done
Row Details Hover - Not started</t>
  </si>
  <si>
    <t>Since we haven't finalized role separation at sign up, any user signing into the current system will have access to all available features.</t>
  </si>
  <si>
    <t>D12</t>
    <phoneticPr fontId="1"/>
  </si>
  <si>
    <t>D13</t>
    <phoneticPr fontId="1"/>
  </si>
  <si>
    <t>D14</t>
    <phoneticPr fontId="1"/>
  </si>
  <si>
    <t>Time tracking</t>
  </si>
  <si>
    <t>The module which supports to sync data with Quickbooks hasn't deployed to Stage enironment yet. We will deploy this module on this week.</t>
  </si>
  <si>
    <t>The Demo is deployed to the Stage Environment. Detailed in sheet Beta Deliverables.</t>
  </si>
  <si>
    <t>As of Oct 1st</t>
  </si>
  <si>
    <t>Project Summary (as of October 1st, 2018):</t>
  </si>
  <si>
    <t>As of Oct 1</t>
  </si>
  <si>
    <t>- Basic Keyword Search (free text) 
- Advanced Search</t>
  </si>
  <si>
    <t>- Notifications
- Integrations (google, sign up &amp; in)
- Permissions Settings for each User types (Company Admin, Page Admin, Standard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</si>
</sst>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2"/>
      <color rgb="FF000000"/>
      <name val="Calibri"/>
      <family val="2"/>
    </font>
    <font>
      <sz val="12"/>
      <color rgb="FF000000"/>
      <name val="Calibri"/>
      <family val="2"/>
      <scheme val="minor"/>
    </font>
    <font>
      <b/>
      <sz val="14"/>
      <color theme="1"/>
      <name val="Calibri (Body)_x0000_"/>
    </font>
    <font>
      <sz val="12"/>
      <color rgb="FF000000"/>
      <name val="Calibri"/>
      <family val="2"/>
    </font>
    <font>
      <b/>
      <sz val="18"/>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8"/>
        <bgColor indexed="64"/>
      </patternFill>
    </fill>
    <fill>
      <patternFill patternType="solid">
        <fgColor theme="9" tint="0.79998168889431442"/>
        <bgColor indexed="64"/>
      </patternFill>
    </fill>
    <fill>
      <patternFill patternType="solid">
        <fgColor rgb="FFFF9933"/>
        <bgColor indexed="64"/>
      </patternFill>
    </fill>
    <fill>
      <patternFill patternType="solid">
        <fgColor theme="0" tint="-0.14999847407452621"/>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9">
    <xf numFmtId="0" fontId="0" fillId="0" borderId="0" xfId="0"/>
    <xf numFmtId="0" fontId="0" fillId="0" borderId="10" xfId="0" applyFont="1" applyBorder="1"/>
    <xf numFmtId="0" fontId="13" fillId="33" borderId="10" xfId="0" applyFont="1" applyFill="1" applyBorder="1" applyAlignment="1">
      <alignment horizontal="center" vertical="top"/>
    </xf>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0" fontId="0" fillId="0" borderId="10" xfId="0" applyFont="1" applyBorder="1" applyAlignment="1">
      <alignment horizontal="left" vertical="center"/>
    </xf>
    <xf numFmtId="0" fontId="0" fillId="0" borderId="10" xfId="0" applyFont="1"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6" fillId="0" borderId="0" xfId="0" applyFont="1"/>
    <xf numFmtId="0" fontId="0" fillId="0" borderId="0" xfId="0" applyAlignment="1">
      <alignment wrapText="1"/>
    </xf>
    <xf numFmtId="0" fontId="16" fillId="0" borderId="13" xfId="0" applyFont="1" applyBorder="1" applyAlignment="1">
      <alignment horizontal="center" vertical="center"/>
    </xf>
    <xf numFmtId="0" fontId="16" fillId="0" borderId="13" xfId="0" applyFont="1" applyBorder="1" applyAlignment="1">
      <alignment horizontal="center" vertical="center" wrapText="1"/>
    </xf>
    <xf numFmtId="9" fontId="0" fillId="0" borderId="10" xfId="0" applyNumberFormat="1" applyFont="1" applyBorder="1" applyAlignment="1">
      <alignment horizontal="center" vertical="center"/>
    </xf>
    <xf numFmtId="0" fontId="19" fillId="0" borderId="10" xfId="0" applyFont="1" applyFill="1" applyBorder="1"/>
    <xf numFmtId="0" fontId="0" fillId="0" borderId="10" xfId="0" applyFill="1" applyBorder="1"/>
    <xf numFmtId="9" fontId="0" fillId="0" borderId="10" xfId="0" applyNumberFormat="1" applyFill="1" applyBorder="1"/>
    <xf numFmtId="9" fontId="0" fillId="34" borderId="10" xfId="0" applyNumberFormat="1" applyFill="1" applyBorder="1"/>
    <xf numFmtId="9" fontId="0" fillId="36" borderId="10" xfId="0" applyNumberFormat="1" applyFill="1" applyBorder="1"/>
    <xf numFmtId="0" fontId="0" fillId="0" borderId="10" xfId="0" applyBorder="1"/>
    <xf numFmtId="9" fontId="16" fillId="0" borderId="10" xfId="0" applyNumberFormat="1" applyFont="1" applyFill="1" applyBorder="1"/>
    <xf numFmtId="9" fontId="16" fillId="0" borderId="10" xfId="0" applyNumberFormat="1" applyFont="1" applyBorder="1"/>
    <xf numFmtId="0" fontId="0" fillId="0" borderId="0" xfId="0" applyAlignment="1">
      <alignment vertical="center" wrapText="1"/>
    </xf>
    <xf numFmtId="0" fontId="13" fillId="33" borderId="10" xfId="0" applyFont="1" applyFill="1" applyBorder="1" applyAlignment="1">
      <alignment horizontal="center" vertical="center" wrapText="1"/>
    </xf>
    <xf numFmtId="0" fontId="0" fillId="0" borderId="10" xfId="0" applyFont="1" applyBorder="1" applyAlignment="1">
      <alignment vertical="center" wrapText="1"/>
    </xf>
    <xf numFmtId="0" fontId="0" fillId="0" borderId="10" xfId="0" quotePrefix="1" applyBorder="1" applyAlignment="1">
      <alignment vertical="center" wrapText="1"/>
    </xf>
    <xf numFmtId="0" fontId="0" fillId="0" borderId="10" xfId="0" applyBorder="1" applyAlignment="1">
      <alignment vertical="center" wrapText="1"/>
    </xf>
    <xf numFmtId="0" fontId="0" fillId="0" borderId="10" xfId="0" applyFont="1" applyFill="1" applyBorder="1" applyAlignment="1">
      <alignment vertical="center" wrapText="1"/>
    </xf>
    <xf numFmtId="0" fontId="20" fillId="0" borderId="10" xfId="0" applyFont="1" applyBorder="1" applyAlignment="1">
      <alignment horizontal="center" vertical="center" wrapText="1"/>
    </xf>
    <xf numFmtId="9" fontId="0" fillId="0" borderId="10" xfId="0" applyNumberFormat="1" applyBorder="1" applyAlignment="1">
      <alignment horizontal="center" vertical="center"/>
    </xf>
    <xf numFmtId="0" fontId="21" fillId="0" borderId="0" xfId="0" applyFont="1"/>
    <xf numFmtId="0" fontId="18" fillId="0" borderId="0" xfId="0" applyFont="1"/>
    <xf numFmtId="0" fontId="16" fillId="37" borderId="14" xfId="13" applyFont="1" applyFill="1" applyBorder="1" applyAlignment="1">
      <alignment horizontal="center"/>
    </xf>
    <xf numFmtId="0" fontId="22" fillId="0" borderId="10" xfId="0" applyFont="1" applyFill="1" applyBorder="1"/>
    <xf numFmtId="0" fontId="0" fillId="0" borderId="10" xfId="0" quotePrefix="1" applyFont="1" applyFill="1" applyBorder="1" applyAlignment="1">
      <alignment vertical="center" wrapText="1"/>
    </xf>
    <xf numFmtId="0" fontId="0" fillId="0" borderId="0" xfId="0" applyAlignment="1">
      <alignment vertical="center"/>
    </xf>
    <xf numFmtId="0" fontId="16" fillId="35" borderId="10" xfId="0" applyFont="1" applyFill="1" applyBorder="1" applyAlignment="1">
      <alignment horizontal="center" vertical="center" wrapText="1"/>
    </xf>
    <xf numFmtId="10" fontId="0" fillId="35" borderId="10" xfId="0" applyNumberFormat="1" applyFill="1" applyBorder="1" applyAlignment="1">
      <alignment horizontal="center" vertical="center"/>
    </xf>
    <xf numFmtId="0" fontId="13" fillId="33" borderId="10" xfId="0" applyFont="1" applyFill="1" applyBorder="1" applyAlignment="1">
      <alignment horizontal="center" vertical="center"/>
    </xf>
    <xf numFmtId="0" fontId="16" fillId="0" borderId="13" xfId="0" applyFont="1" applyBorder="1" applyAlignment="1">
      <alignment horizontal="center"/>
    </xf>
    <xf numFmtId="10" fontId="0" fillId="0" borderId="10" xfId="0" applyNumberFormat="1" applyFill="1" applyBorder="1"/>
    <xf numFmtId="0" fontId="21" fillId="0" borderId="0" xfId="0" applyFont="1" applyAlignment="1">
      <alignment vertical="center"/>
    </xf>
    <xf numFmtId="0" fontId="0" fillId="0" borderId="0" xfId="0" applyFill="1" applyAlignment="1">
      <alignment vertical="center"/>
    </xf>
    <xf numFmtId="0" fontId="0" fillId="0" borderId="10" xfId="0" quotePrefix="1" applyFill="1" applyBorder="1" applyAlignment="1">
      <alignment vertical="center" wrapText="1"/>
    </xf>
    <xf numFmtId="0" fontId="16" fillId="0" borderId="0" xfId="0" applyFont="1" applyAlignment="1"/>
    <xf numFmtId="0" fontId="23" fillId="0" borderId="0" xfId="0" applyFont="1" applyAlignment="1">
      <alignment vertical="center"/>
    </xf>
    <xf numFmtId="0" fontId="16" fillId="0" borderId="13" xfId="0" applyFont="1" applyBorder="1" applyAlignment="1">
      <alignment horizontal="center" vertical="center"/>
    </xf>
    <xf numFmtId="0" fontId="16" fillId="0" borderId="13" xfId="0" applyFont="1" applyBorder="1" applyAlignment="1">
      <alignment horizontal="center" wrapText="1"/>
    </xf>
    <xf numFmtId="0" fontId="0" fillId="38" borderId="10" xfId="0" quotePrefix="1" applyFont="1" applyFill="1" applyBorder="1" applyAlignment="1">
      <alignment horizontal="left" vertical="center" wrapText="1"/>
    </xf>
    <xf numFmtId="0" fontId="0" fillId="38" borderId="10" xfId="0" applyFont="1" applyFill="1" applyBorder="1" applyAlignment="1">
      <alignment horizontal="left" vertical="center"/>
    </xf>
    <xf numFmtId="0" fontId="0" fillId="38" borderId="10" xfId="0" applyFont="1" applyFill="1" applyBorder="1" applyAlignment="1">
      <alignment horizontal="left" vertical="center" wrapText="1"/>
    </xf>
    <xf numFmtId="0" fontId="16" fillId="0" borderId="13"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xf>
    <xf numFmtId="0" fontId="16" fillId="0" borderId="11" xfId="0" applyFont="1" applyBorder="1" applyAlignment="1">
      <alignment horizontal="center" vertical="center"/>
    </xf>
    <xf numFmtId="0" fontId="16" fillId="0" borderId="10" xfId="0" applyFont="1" applyBorder="1" applyAlignment="1">
      <alignment horizontal="center" vertical="center"/>
    </xf>
    <xf numFmtId="0" fontId="16" fillId="0" borderId="10" xfId="0" applyFont="1" applyFill="1" applyBorder="1" applyAlignment="1">
      <alignment horizontal="center" vertical="center" wrapText="1"/>
    </xf>
    <xf numFmtId="0" fontId="16" fillId="0" borderId="10" xfId="0" applyFont="1" applyFill="1" applyBorder="1" applyAlignment="1">
      <alignment horizontal="center" vertical="center"/>
    </xf>
    <xf numFmtId="0" fontId="16" fillId="0" borderId="13" xfId="0" applyFont="1" applyFill="1" applyBorder="1" applyAlignment="1">
      <alignment horizontal="center" vertical="center" wrapText="1"/>
    </xf>
    <xf numFmtId="0" fontId="16" fillId="0" borderId="11" xfId="0" applyFont="1" applyFill="1" applyBorder="1" applyAlignment="1">
      <alignment horizontal="center" vertical="center"/>
    </xf>
    <xf numFmtId="0" fontId="0" fillId="0" borderId="13" xfId="0" quotePrefix="1" applyBorder="1" applyAlignment="1">
      <alignment horizontal="left" vertical="center" wrapText="1"/>
    </xf>
    <xf numFmtId="0" fontId="0" fillId="0" borderId="11" xfId="0" quotePrefix="1" applyBorder="1" applyAlignment="1">
      <alignment horizontal="left" vertical="center" wrapText="1"/>
    </xf>
    <xf numFmtId="0" fontId="0" fillId="0" borderId="12" xfId="0" quotePrefix="1" applyBorder="1" applyAlignment="1">
      <alignment horizontal="left" vertical="center" wrapText="1"/>
    </xf>
    <xf numFmtId="0" fontId="16" fillId="0" borderId="13" xfId="0" applyFont="1" applyFill="1" applyBorder="1" applyAlignment="1">
      <alignment horizontal="center" wrapText="1"/>
    </xf>
    <xf numFmtId="0" fontId="16" fillId="0" borderId="11" xfId="0" applyFont="1" applyFill="1" applyBorder="1" applyAlignment="1">
      <alignment horizontal="center"/>
    </xf>
    <xf numFmtId="0" fontId="16" fillId="0" borderId="12" xfId="0" applyFont="1" applyBorder="1" applyAlignment="1">
      <alignment horizontal="center" vertical="center"/>
    </xf>
    <xf numFmtId="0" fontId="16" fillId="0" borderId="13" xfId="0" applyFont="1" applyBorder="1" applyAlignment="1">
      <alignment horizontal="center" wrapText="1"/>
    </xf>
    <xf numFmtId="0" fontId="16" fillId="0" borderId="11"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DE04"/>
      <color rgb="FFFAE906"/>
      <color rgb="FFFF993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a:t>
            </a:r>
            <a:r>
              <a:rPr lang="en-US" baseline="0"/>
              <a:t> Status</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Overview!$A$26:$A$27</c:f>
              <c:strCache>
                <c:ptCount val="2"/>
                <c:pt idx="0">
                  <c:v>Project Completion Till Date</c:v>
                </c:pt>
                <c:pt idx="1">
                  <c:v>Project Remaining Development</c:v>
                </c:pt>
              </c:strCache>
            </c:strRef>
          </c:cat>
          <c:val>
            <c:numRef>
              <c:f>Overview!$B$26:$B$27</c:f>
              <c:numCache>
                <c:formatCode>0%</c:formatCode>
                <c:ptCount val="2"/>
                <c:pt idx="0">
                  <c:v>0.58749999999999991</c:v>
                </c:pt>
                <c:pt idx="1">
                  <c:v>0.41250000000000009</c:v>
                </c:pt>
              </c:numCache>
            </c:numRef>
          </c:val>
          <c:extLst>
            <c:ext xmlns:c16="http://schemas.microsoft.com/office/drawing/2014/chart" uri="{C3380CC4-5D6E-409C-BE32-E72D297353CC}">
              <c16:uniqueId val="{00000000-91E5-A347-8B78-7BFBB99C3610}"/>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Web Version</a:t>
            </a:r>
          </a:p>
        </c:rich>
      </c:tx>
      <c:layout>
        <c:manualLayout>
          <c:xMode val="edge"/>
          <c:yMode val="edge"/>
          <c:x val="0.39938584319295856"/>
          <c:y val="2.7529249827942189E-2"/>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Overview!$A$47:$A$48</c:f>
              <c:strCache>
                <c:ptCount val="2"/>
                <c:pt idx="0">
                  <c:v>Completion Till Date</c:v>
                </c:pt>
                <c:pt idx="1">
                  <c:v>Remaining Development</c:v>
                </c:pt>
              </c:strCache>
            </c:strRef>
          </c:cat>
          <c:val>
            <c:numRef>
              <c:f>Overview!$B$47:$B$48</c:f>
              <c:numCache>
                <c:formatCode>0%</c:formatCode>
                <c:ptCount val="2"/>
                <c:pt idx="0">
                  <c:v>0.95555555555555549</c:v>
                </c:pt>
                <c:pt idx="1">
                  <c:v>4.4444444444444509E-2</c:v>
                </c:pt>
              </c:numCache>
            </c:numRef>
          </c:val>
          <c:extLst>
            <c:ext xmlns:c16="http://schemas.microsoft.com/office/drawing/2014/chart" uri="{C3380CC4-5D6E-409C-BE32-E72D297353CC}">
              <c16:uniqueId val="{00000000-F2BB-564B-9C3D-577E9254FA18}"/>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Mobile</a:t>
            </a:r>
            <a:r>
              <a:rPr lang="en-US" baseline="0"/>
              <a:t> Version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Overview!$A$67:$A$68</c:f>
              <c:strCache>
                <c:ptCount val="2"/>
                <c:pt idx="0">
                  <c:v>Completion Till Date</c:v>
                </c:pt>
                <c:pt idx="1">
                  <c:v>Remaining Development</c:v>
                </c:pt>
              </c:strCache>
            </c:strRef>
          </c:cat>
          <c:val>
            <c:numRef>
              <c:f>Overview!$B$67:$B$68</c:f>
              <c:numCache>
                <c:formatCode>0%</c:formatCode>
                <c:ptCount val="2"/>
                <c:pt idx="0">
                  <c:v>0.21944444444444444</c:v>
                </c:pt>
                <c:pt idx="1">
                  <c:v>0.78055555555555556</c:v>
                </c:pt>
              </c:numCache>
            </c:numRef>
          </c:val>
          <c:extLst>
            <c:ext xmlns:c16="http://schemas.microsoft.com/office/drawing/2014/chart" uri="{C3380CC4-5D6E-409C-BE32-E72D297353CC}">
              <c16:uniqueId val="{00000000-8DE8-8645-BF48-2A6B9935A52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1109</xdr:colOff>
      <xdr:row>29</xdr:row>
      <xdr:rowOff>21698</xdr:rowOff>
    </xdr:from>
    <xdr:to>
      <xdr:col>1</xdr:col>
      <xdr:colOff>3228975</xdr:colOff>
      <xdr:row>42</xdr:row>
      <xdr:rowOff>189337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49</xdr:row>
      <xdr:rowOff>11430</xdr:rowOff>
    </xdr:from>
    <xdr:to>
      <xdr:col>1</xdr:col>
      <xdr:colOff>2438400</xdr:colOff>
      <xdr:row>62</xdr:row>
      <xdr:rowOff>179070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69</xdr:row>
      <xdr:rowOff>11430</xdr:rowOff>
    </xdr:from>
    <xdr:to>
      <xdr:col>1</xdr:col>
      <xdr:colOff>1244600</xdr:colOff>
      <xdr:row>83</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61</xdr:row>
      <xdr:rowOff>0</xdr:rowOff>
    </xdr:from>
    <xdr:to>
      <xdr:col>3</xdr:col>
      <xdr:colOff>824753</xdr:colOff>
      <xdr:row>89</xdr:row>
      <xdr:rowOff>10085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638059"/>
          <a:ext cx="10058400" cy="5657850"/>
        </a:xfrm>
        <a:prstGeom prst="rect">
          <a:avLst/>
        </a:prstGeom>
      </xdr:spPr>
    </xdr:pic>
    <xdr:clientData/>
  </xdr:twoCellAnchor>
  <xdr:twoCellAnchor editAs="oneCell">
    <xdr:from>
      <xdr:col>0</xdr:col>
      <xdr:colOff>0</xdr:colOff>
      <xdr:row>90</xdr:row>
      <xdr:rowOff>0</xdr:rowOff>
    </xdr:from>
    <xdr:to>
      <xdr:col>3</xdr:col>
      <xdr:colOff>824753</xdr:colOff>
      <xdr:row>118</xdr:row>
      <xdr:rowOff>10085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487529"/>
          <a:ext cx="10058400" cy="5657850"/>
        </a:xfrm>
        <a:prstGeom prst="rect">
          <a:avLst/>
        </a:prstGeom>
      </xdr:spPr>
    </xdr:pic>
    <xdr:clientData/>
  </xdr:twoCellAnchor>
  <xdr:twoCellAnchor editAs="oneCell">
    <xdr:from>
      <xdr:col>0</xdr:col>
      <xdr:colOff>0</xdr:colOff>
      <xdr:row>119</xdr:row>
      <xdr:rowOff>0</xdr:rowOff>
    </xdr:from>
    <xdr:to>
      <xdr:col>3</xdr:col>
      <xdr:colOff>824753</xdr:colOff>
      <xdr:row>147</xdr:row>
      <xdr:rowOff>10085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9337000"/>
          <a:ext cx="10058400" cy="5657850"/>
        </a:xfrm>
        <a:prstGeom prst="rect">
          <a:avLst/>
        </a:prstGeom>
      </xdr:spPr>
    </xdr:pic>
    <xdr:clientData/>
  </xdr:twoCellAnchor>
  <xdr:twoCellAnchor editAs="oneCell">
    <xdr:from>
      <xdr:col>3</xdr:col>
      <xdr:colOff>0</xdr:colOff>
      <xdr:row>142</xdr:row>
      <xdr:rowOff>0</xdr:rowOff>
    </xdr:from>
    <xdr:to>
      <xdr:col>5</xdr:col>
      <xdr:colOff>1710018</xdr:colOff>
      <xdr:row>170</xdr:row>
      <xdr:rowOff>10085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33647" y="33976235"/>
          <a:ext cx="10058400" cy="5657850"/>
        </a:xfrm>
        <a:prstGeom prst="rect">
          <a:avLst/>
        </a:prstGeom>
      </xdr:spPr>
    </xdr:pic>
    <xdr:clientData/>
  </xdr:twoCellAnchor>
  <xdr:twoCellAnchor editAs="oneCell">
    <xdr:from>
      <xdr:col>3</xdr:col>
      <xdr:colOff>152400</xdr:colOff>
      <xdr:row>142</xdr:row>
      <xdr:rowOff>152400</xdr:rowOff>
    </xdr:from>
    <xdr:to>
      <xdr:col>5</xdr:col>
      <xdr:colOff>1862418</xdr:colOff>
      <xdr:row>170</xdr:row>
      <xdr:rowOff>162485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86047" y="34128635"/>
          <a:ext cx="10058400" cy="5657850"/>
        </a:xfrm>
        <a:prstGeom prst="rect">
          <a:avLst/>
        </a:prstGeom>
      </xdr:spPr>
    </xdr:pic>
    <xdr:clientData/>
  </xdr:twoCellAnchor>
  <xdr:twoCellAnchor editAs="oneCell">
    <xdr:from>
      <xdr:col>3</xdr:col>
      <xdr:colOff>304800</xdr:colOff>
      <xdr:row>143</xdr:row>
      <xdr:rowOff>103094</xdr:rowOff>
    </xdr:from>
    <xdr:to>
      <xdr:col>6</xdr:col>
      <xdr:colOff>20171</xdr:colOff>
      <xdr:row>171</xdr:row>
      <xdr:rowOff>113179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38447" y="34281035"/>
          <a:ext cx="10058400" cy="5657850"/>
        </a:xfrm>
        <a:prstGeom prst="rect">
          <a:avLst/>
        </a:prstGeom>
      </xdr:spPr>
    </xdr:pic>
    <xdr:clientData/>
  </xdr:twoCellAnchor>
  <xdr:twoCellAnchor editAs="oneCell">
    <xdr:from>
      <xdr:col>3</xdr:col>
      <xdr:colOff>457200</xdr:colOff>
      <xdr:row>144</xdr:row>
      <xdr:rowOff>53788</xdr:rowOff>
    </xdr:from>
    <xdr:to>
      <xdr:col>6</xdr:col>
      <xdr:colOff>172571</xdr:colOff>
      <xdr:row>172</xdr:row>
      <xdr:rowOff>63873</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0847" y="34433435"/>
          <a:ext cx="10058400" cy="5657850"/>
        </a:xfrm>
        <a:prstGeom prst="rect">
          <a:avLst/>
        </a:prstGeom>
      </xdr:spPr>
    </xdr:pic>
    <xdr:clientData/>
  </xdr:twoCellAnchor>
  <xdr:twoCellAnchor editAs="oneCell">
    <xdr:from>
      <xdr:col>3</xdr:col>
      <xdr:colOff>609600</xdr:colOff>
      <xdr:row>145</xdr:row>
      <xdr:rowOff>4482</xdr:rowOff>
    </xdr:from>
    <xdr:to>
      <xdr:col>6</xdr:col>
      <xdr:colOff>324971</xdr:colOff>
      <xdr:row>173</xdr:row>
      <xdr:rowOff>14567</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3247" y="34585835"/>
          <a:ext cx="10058400" cy="5657850"/>
        </a:xfrm>
        <a:prstGeom prst="rect">
          <a:avLst/>
        </a:prstGeom>
      </xdr:spPr>
    </xdr:pic>
    <xdr:clientData/>
  </xdr:twoCellAnchor>
  <xdr:twoCellAnchor editAs="oneCell">
    <xdr:from>
      <xdr:col>3</xdr:col>
      <xdr:colOff>762000</xdr:colOff>
      <xdr:row>145</xdr:row>
      <xdr:rowOff>156882</xdr:rowOff>
    </xdr:from>
    <xdr:to>
      <xdr:col>6</xdr:col>
      <xdr:colOff>477371</xdr:colOff>
      <xdr:row>173</xdr:row>
      <xdr:rowOff>166967</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95647" y="34738235"/>
          <a:ext cx="10058400" cy="5657850"/>
        </a:xfrm>
        <a:prstGeom prst="rect">
          <a:avLst/>
        </a:prstGeom>
      </xdr:spPr>
    </xdr:pic>
    <xdr:clientData/>
  </xdr:twoCellAnchor>
  <xdr:twoCellAnchor editAs="oneCell">
    <xdr:from>
      <xdr:col>3</xdr:col>
      <xdr:colOff>914400</xdr:colOff>
      <xdr:row>146</xdr:row>
      <xdr:rowOff>107576</xdr:rowOff>
    </xdr:from>
    <xdr:to>
      <xdr:col>6</xdr:col>
      <xdr:colOff>629771</xdr:colOff>
      <xdr:row>174</xdr:row>
      <xdr:rowOff>117661</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48047" y="34890635"/>
          <a:ext cx="10058400" cy="5657850"/>
        </a:xfrm>
        <a:prstGeom prst="rect">
          <a:avLst/>
        </a:prstGeom>
      </xdr:spPr>
    </xdr:pic>
    <xdr:clientData/>
  </xdr:twoCellAnchor>
  <xdr:twoCellAnchor editAs="oneCell">
    <xdr:from>
      <xdr:col>3</xdr:col>
      <xdr:colOff>1066800</xdr:colOff>
      <xdr:row>147</xdr:row>
      <xdr:rowOff>58270</xdr:rowOff>
    </xdr:from>
    <xdr:to>
      <xdr:col>6</xdr:col>
      <xdr:colOff>782171</xdr:colOff>
      <xdr:row>175</xdr:row>
      <xdr:rowOff>68356</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00447" y="35043035"/>
          <a:ext cx="10058400" cy="5657850"/>
        </a:xfrm>
        <a:prstGeom prst="rect">
          <a:avLst/>
        </a:prstGeom>
      </xdr:spPr>
    </xdr:pic>
    <xdr:clientData/>
  </xdr:twoCellAnchor>
  <xdr:twoCellAnchor editAs="oneCell">
    <xdr:from>
      <xdr:col>3</xdr:col>
      <xdr:colOff>1219200</xdr:colOff>
      <xdr:row>148</xdr:row>
      <xdr:rowOff>8964</xdr:rowOff>
    </xdr:from>
    <xdr:to>
      <xdr:col>6</xdr:col>
      <xdr:colOff>934571</xdr:colOff>
      <xdr:row>176</xdr:row>
      <xdr:rowOff>19050</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52847" y="35195435"/>
          <a:ext cx="10058400" cy="5657850"/>
        </a:xfrm>
        <a:prstGeom prst="rect">
          <a:avLst/>
        </a:prstGeom>
      </xdr:spPr>
    </xdr:pic>
    <xdr:clientData/>
  </xdr:twoCellAnchor>
  <xdr:twoCellAnchor editAs="oneCell">
    <xdr:from>
      <xdr:col>3</xdr:col>
      <xdr:colOff>1371600</xdr:colOff>
      <xdr:row>148</xdr:row>
      <xdr:rowOff>161364</xdr:rowOff>
    </xdr:from>
    <xdr:to>
      <xdr:col>6</xdr:col>
      <xdr:colOff>1086971</xdr:colOff>
      <xdr:row>176</xdr:row>
      <xdr:rowOff>171450</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05247" y="35347835"/>
          <a:ext cx="10058400" cy="5657850"/>
        </a:xfrm>
        <a:prstGeom prst="rect">
          <a:avLst/>
        </a:prstGeom>
      </xdr:spPr>
    </xdr:pic>
    <xdr:clientData/>
  </xdr:twoCellAnchor>
  <xdr:twoCellAnchor editAs="oneCell">
    <xdr:from>
      <xdr:col>3</xdr:col>
      <xdr:colOff>1524000</xdr:colOff>
      <xdr:row>149</xdr:row>
      <xdr:rowOff>112059</xdr:rowOff>
    </xdr:from>
    <xdr:to>
      <xdr:col>6</xdr:col>
      <xdr:colOff>1239371</xdr:colOff>
      <xdr:row>177</xdr:row>
      <xdr:rowOff>122144</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57647" y="35500235"/>
          <a:ext cx="10058400" cy="5657850"/>
        </a:xfrm>
        <a:prstGeom prst="rect">
          <a:avLst/>
        </a:prstGeom>
      </xdr:spPr>
    </xdr:pic>
    <xdr:clientData/>
  </xdr:twoCellAnchor>
  <xdr:twoCellAnchor editAs="oneCell">
    <xdr:from>
      <xdr:col>3</xdr:col>
      <xdr:colOff>1676400</xdr:colOff>
      <xdr:row>150</xdr:row>
      <xdr:rowOff>62753</xdr:rowOff>
    </xdr:from>
    <xdr:to>
      <xdr:col>6</xdr:col>
      <xdr:colOff>1391771</xdr:colOff>
      <xdr:row>178</xdr:row>
      <xdr:rowOff>72838</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10047" y="35652635"/>
          <a:ext cx="10058400" cy="5657850"/>
        </a:xfrm>
        <a:prstGeom prst="rect">
          <a:avLst/>
        </a:prstGeom>
      </xdr:spPr>
    </xdr:pic>
    <xdr:clientData/>
  </xdr:twoCellAnchor>
  <xdr:twoCellAnchor editAs="oneCell">
    <xdr:from>
      <xdr:col>3</xdr:col>
      <xdr:colOff>1828800</xdr:colOff>
      <xdr:row>151</xdr:row>
      <xdr:rowOff>13447</xdr:rowOff>
    </xdr:from>
    <xdr:to>
      <xdr:col>6</xdr:col>
      <xdr:colOff>1544171</xdr:colOff>
      <xdr:row>179</xdr:row>
      <xdr:rowOff>23532</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62447" y="35805035"/>
          <a:ext cx="10058400" cy="5657850"/>
        </a:xfrm>
        <a:prstGeom prst="rect">
          <a:avLst/>
        </a:prstGeom>
      </xdr:spPr>
    </xdr:pic>
    <xdr:clientData/>
  </xdr:twoCellAnchor>
  <xdr:twoCellAnchor editAs="oneCell">
    <xdr:from>
      <xdr:col>3</xdr:col>
      <xdr:colOff>1981200</xdr:colOff>
      <xdr:row>151</xdr:row>
      <xdr:rowOff>165847</xdr:rowOff>
    </xdr:from>
    <xdr:to>
      <xdr:col>6</xdr:col>
      <xdr:colOff>1696571</xdr:colOff>
      <xdr:row>179</xdr:row>
      <xdr:rowOff>175932</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14847" y="35957435"/>
          <a:ext cx="10058400" cy="5657850"/>
        </a:xfrm>
        <a:prstGeom prst="rect">
          <a:avLst/>
        </a:prstGeom>
      </xdr:spPr>
    </xdr:pic>
    <xdr:clientData/>
  </xdr:twoCellAnchor>
  <xdr:twoCellAnchor editAs="oneCell">
    <xdr:from>
      <xdr:col>3</xdr:col>
      <xdr:colOff>2133600</xdr:colOff>
      <xdr:row>152</xdr:row>
      <xdr:rowOff>116541</xdr:rowOff>
    </xdr:from>
    <xdr:to>
      <xdr:col>6</xdr:col>
      <xdr:colOff>1848971</xdr:colOff>
      <xdr:row>180</xdr:row>
      <xdr:rowOff>126626</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67247" y="36109835"/>
          <a:ext cx="10058400" cy="5657850"/>
        </a:xfrm>
        <a:prstGeom prst="rect">
          <a:avLst/>
        </a:prstGeom>
      </xdr:spPr>
    </xdr:pic>
    <xdr:clientData/>
  </xdr:twoCellAnchor>
  <xdr:twoCellAnchor editAs="oneCell">
    <xdr:from>
      <xdr:col>3</xdr:col>
      <xdr:colOff>2286000</xdr:colOff>
      <xdr:row>153</xdr:row>
      <xdr:rowOff>67235</xdr:rowOff>
    </xdr:from>
    <xdr:to>
      <xdr:col>7</xdr:col>
      <xdr:colOff>6723</xdr:colOff>
      <xdr:row>181</xdr:row>
      <xdr:rowOff>77320</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19647" y="36262235"/>
          <a:ext cx="10058400" cy="5657850"/>
        </a:xfrm>
        <a:prstGeom prst="rect">
          <a:avLst/>
        </a:prstGeom>
      </xdr:spPr>
    </xdr:pic>
    <xdr:clientData/>
  </xdr:twoCellAnchor>
  <xdr:twoCellAnchor editAs="oneCell">
    <xdr:from>
      <xdr:col>3</xdr:col>
      <xdr:colOff>2438400</xdr:colOff>
      <xdr:row>154</xdr:row>
      <xdr:rowOff>17929</xdr:rowOff>
    </xdr:from>
    <xdr:to>
      <xdr:col>7</xdr:col>
      <xdr:colOff>159123</xdr:colOff>
      <xdr:row>182</xdr:row>
      <xdr:rowOff>28014</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72047" y="36414635"/>
          <a:ext cx="10058400" cy="5657850"/>
        </a:xfrm>
        <a:prstGeom prst="rect">
          <a:avLst/>
        </a:prstGeom>
      </xdr:spPr>
    </xdr:pic>
    <xdr:clientData/>
  </xdr:twoCellAnchor>
  <xdr:twoCellAnchor editAs="oneCell">
    <xdr:from>
      <xdr:col>3</xdr:col>
      <xdr:colOff>2590800</xdr:colOff>
      <xdr:row>154</xdr:row>
      <xdr:rowOff>170329</xdr:rowOff>
    </xdr:from>
    <xdr:to>
      <xdr:col>7</xdr:col>
      <xdr:colOff>311523</xdr:colOff>
      <xdr:row>182</xdr:row>
      <xdr:rowOff>180414</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24447" y="36567035"/>
          <a:ext cx="10058400" cy="5657850"/>
        </a:xfrm>
        <a:prstGeom prst="rect">
          <a:avLst/>
        </a:prstGeom>
      </xdr:spPr>
    </xdr:pic>
    <xdr:clientData/>
  </xdr:twoCellAnchor>
  <xdr:twoCellAnchor editAs="oneCell">
    <xdr:from>
      <xdr:col>3</xdr:col>
      <xdr:colOff>2743200</xdr:colOff>
      <xdr:row>155</xdr:row>
      <xdr:rowOff>121023</xdr:rowOff>
    </xdr:from>
    <xdr:to>
      <xdr:col>7</xdr:col>
      <xdr:colOff>463923</xdr:colOff>
      <xdr:row>183</xdr:row>
      <xdr:rowOff>131109</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76847" y="36719435"/>
          <a:ext cx="10058400" cy="5657850"/>
        </a:xfrm>
        <a:prstGeom prst="rect">
          <a:avLst/>
        </a:prstGeom>
      </xdr:spPr>
    </xdr:pic>
    <xdr:clientData/>
  </xdr:twoCellAnchor>
  <xdr:twoCellAnchor editAs="oneCell">
    <xdr:from>
      <xdr:col>3</xdr:col>
      <xdr:colOff>2895600</xdr:colOff>
      <xdr:row>156</xdr:row>
      <xdr:rowOff>71717</xdr:rowOff>
    </xdr:from>
    <xdr:to>
      <xdr:col>7</xdr:col>
      <xdr:colOff>616323</xdr:colOff>
      <xdr:row>184</xdr:row>
      <xdr:rowOff>81803</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29247" y="36871835"/>
          <a:ext cx="10058400" cy="5657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14</xdr:col>
      <xdr:colOff>600075</xdr:colOff>
      <xdr:row>28</xdr:row>
      <xdr:rowOff>114300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7150"/>
          <a:ext cx="10058400" cy="5657850"/>
        </a:xfrm>
        <a:prstGeom prst="rect">
          <a:avLst/>
        </a:prstGeom>
      </xdr:spPr>
    </xdr:pic>
    <xdr:clientData/>
  </xdr:twoCellAnchor>
  <xdr:twoCellAnchor editAs="oneCell">
    <xdr:from>
      <xdr:col>15</xdr:col>
      <xdr:colOff>9525</xdr:colOff>
      <xdr:row>0</xdr:row>
      <xdr:rowOff>142875</xdr:rowOff>
    </xdr:from>
    <xdr:to>
      <xdr:col>29</xdr:col>
      <xdr:colOff>466725</xdr:colOff>
      <xdr:row>29</xdr:row>
      <xdr:rowOff>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96525" y="142875"/>
          <a:ext cx="10058400" cy="5657850"/>
        </a:xfrm>
        <a:prstGeom prst="rect">
          <a:avLst/>
        </a:prstGeom>
      </xdr:spPr>
    </xdr:pic>
    <xdr:clientData/>
  </xdr:twoCellAnchor>
  <xdr:twoCellAnchor editAs="oneCell">
    <xdr:from>
      <xdr:col>2</xdr:col>
      <xdr:colOff>304800</xdr:colOff>
      <xdr:row>4</xdr:row>
      <xdr:rowOff>104775</xdr:rowOff>
    </xdr:from>
    <xdr:to>
      <xdr:col>17</xdr:col>
      <xdr:colOff>76200</xdr:colOff>
      <xdr:row>32</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400" y="904875"/>
          <a:ext cx="10058400" cy="5657850"/>
        </a:xfrm>
        <a:prstGeom prst="rect">
          <a:avLst/>
        </a:prstGeom>
      </xdr:spPr>
    </xdr:pic>
    <xdr:clientData/>
  </xdr:twoCellAnchor>
  <xdr:twoCellAnchor editAs="oneCell">
    <xdr:from>
      <xdr:col>2</xdr:col>
      <xdr:colOff>457200</xdr:colOff>
      <xdr:row>5</xdr:row>
      <xdr:rowOff>57150</xdr:rowOff>
    </xdr:from>
    <xdr:to>
      <xdr:col>17</xdr:col>
      <xdr:colOff>228600</xdr:colOff>
      <xdr:row>33</xdr:row>
      <xdr:rowOff>114300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057275"/>
          <a:ext cx="10058400" cy="5657850"/>
        </a:xfrm>
        <a:prstGeom prst="rect">
          <a:avLst/>
        </a:prstGeom>
      </xdr:spPr>
    </xdr:pic>
    <xdr:clientData/>
  </xdr:twoCellAnchor>
  <xdr:twoCellAnchor editAs="oneCell">
    <xdr:from>
      <xdr:col>2</xdr:col>
      <xdr:colOff>609600</xdr:colOff>
      <xdr:row>6</xdr:row>
      <xdr:rowOff>9525</xdr:rowOff>
    </xdr:from>
    <xdr:to>
      <xdr:col>17</xdr:col>
      <xdr:colOff>381000</xdr:colOff>
      <xdr:row>34</xdr:row>
      <xdr:rowOff>66675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209675"/>
          <a:ext cx="10058400" cy="5657850"/>
        </a:xfrm>
        <a:prstGeom prst="rect">
          <a:avLst/>
        </a:prstGeom>
      </xdr:spPr>
    </xdr:pic>
    <xdr:clientData/>
  </xdr:twoCellAnchor>
  <xdr:twoCellAnchor editAs="oneCell">
    <xdr:from>
      <xdr:col>0</xdr:col>
      <xdr:colOff>0</xdr:colOff>
      <xdr:row>20</xdr:row>
      <xdr:rowOff>47625</xdr:rowOff>
    </xdr:from>
    <xdr:to>
      <xdr:col>14</xdr:col>
      <xdr:colOff>457200</xdr:colOff>
      <xdr:row>48</xdr:row>
      <xdr:rowOff>104775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048125"/>
          <a:ext cx="10058400" cy="5657850"/>
        </a:xfrm>
        <a:prstGeom prst="rect">
          <a:avLst/>
        </a:prstGeom>
      </xdr:spPr>
    </xdr:pic>
    <xdr:clientData/>
  </xdr:twoCellAnchor>
  <xdr:twoCellAnchor editAs="oneCell">
    <xdr:from>
      <xdr:col>3</xdr:col>
      <xdr:colOff>228600</xdr:colOff>
      <xdr:row>7</xdr:row>
      <xdr:rowOff>114300</xdr:rowOff>
    </xdr:from>
    <xdr:to>
      <xdr:col>18</xdr:col>
      <xdr:colOff>0</xdr:colOff>
      <xdr:row>35</xdr:row>
      <xdr:rowOff>171450</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0" y="1514475"/>
          <a:ext cx="10058400" cy="5657850"/>
        </a:xfrm>
        <a:prstGeom prst="rect">
          <a:avLst/>
        </a:prstGeom>
      </xdr:spPr>
    </xdr:pic>
    <xdr:clientData/>
  </xdr:twoCellAnchor>
  <xdr:twoCellAnchor editAs="oneCell">
    <xdr:from>
      <xdr:col>3</xdr:col>
      <xdr:colOff>381000</xdr:colOff>
      <xdr:row>8</xdr:row>
      <xdr:rowOff>66675</xdr:rowOff>
    </xdr:from>
    <xdr:to>
      <xdr:col>18</xdr:col>
      <xdr:colOff>152400</xdr:colOff>
      <xdr:row>36</xdr:row>
      <xdr:rowOff>123825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0" y="1666875"/>
          <a:ext cx="10058400" cy="5657850"/>
        </a:xfrm>
        <a:prstGeom prst="rect">
          <a:avLst/>
        </a:prstGeom>
      </xdr:spPr>
    </xdr:pic>
    <xdr:clientData/>
  </xdr:twoCellAnchor>
  <xdr:twoCellAnchor editAs="oneCell">
    <xdr:from>
      <xdr:col>3</xdr:col>
      <xdr:colOff>533400</xdr:colOff>
      <xdr:row>9</xdr:row>
      <xdr:rowOff>19050</xdr:rowOff>
    </xdr:from>
    <xdr:to>
      <xdr:col>18</xdr:col>
      <xdr:colOff>304800</xdr:colOff>
      <xdr:row>37</xdr:row>
      <xdr:rowOff>76200</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0800" y="1819275"/>
          <a:ext cx="10058400" cy="5657850"/>
        </a:xfrm>
        <a:prstGeom prst="rect">
          <a:avLst/>
        </a:prstGeom>
      </xdr:spPr>
    </xdr:pic>
    <xdr:clientData/>
  </xdr:twoCellAnchor>
  <xdr:twoCellAnchor editAs="oneCell">
    <xdr:from>
      <xdr:col>4</xdr:col>
      <xdr:colOff>0</xdr:colOff>
      <xdr:row>9</xdr:row>
      <xdr:rowOff>171450</xdr:rowOff>
    </xdr:from>
    <xdr:to>
      <xdr:col>18</xdr:col>
      <xdr:colOff>457200</xdr:colOff>
      <xdr:row>38</xdr:row>
      <xdr:rowOff>28575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3200" y="1971675"/>
          <a:ext cx="10058400" cy="5657850"/>
        </a:xfrm>
        <a:prstGeom prst="rect">
          <a:avLst/>
        </a:prstGeom>
      </xdr:spPr>
    </xdr:pic>
    <xdr:clientData/>
  </xdr:twoCellAnchor>
  <xdr:twoCellAnchor editAs="oneCell">
    <xdr:from>
      <xdr:col>4</xdr:col>
      <xdr:colOff>152400</xdr:colOff>
      <xdr:row>10</xdr:row>
      <xdr:rowOff>123825</xdr:rowOff>
    </xdr:from>
    <xdr:to>
      <xdr:col>18</xdr:col>
      <xdr:colOff>609600</xdr:colOff>
      <xdr:row>38</xdr:row>
      <xdr:rowOff>180975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95600" y="2124075"/>
          <a:ext cx="10058400" cy="5657850"/>
        </a:xfrm>
        <a:prstGeom prst="rect">
          <a:avLst/>
        </a:prstGeom>
      </xdr:spPr>
    </xdr:pic>
    <xdr:clientData/>
  </xdr:twoCellAnchor>
  <xdr:twoCellAnchor editAs="oneCell">
    <xdr:from>
      <xdr:col>4</xdr:col>
      <xdr:colOff>304800</xdr:colOff>
      <xdr:row>11</xdr:row>
      <xdr:rowOff>76200</xdr:rowOff>
    </xdr:from>
    <xdr:to>
      <xdr:col>19</xdr:col>
      <xdr:colOff>76200</xdr:colOff>
      <xdr:row>39</xdr:row>
      <xdr:rowOff>133350</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0" y="2276475"/>
          <a:ext cx="10058400" cy="5657850"/>
        </a:xfrm>
        <a:prstGeom prst="rect">
          <a:avLst/>
        </a:prstGeom>
      </xdr:spPr>
    </xdr:pic>
    <xdr:clientData/>
  </xdr:twoCellAnchor>
  <xdr:twoCellAnchor editAs="oneCell">
    <xdr:from>
      <xdr:col>4</xdr:col>
      <xdr:colOff>457200</xdr:colOff>
      <xdr:row>12</xdr:row>
      <xdr:rowOff>28575</xdr:rowOff>
    </xdr:from>
    <xdr:to>
      <xdr:col>19</xdr:col>
      <xdr:colOff>228600</xdr:colOff>
      <xdr:row>40</xdr:row>
      <xdr:rowOff>85725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00400" y="2428875"/>
          <a:ext cx="10058400" cy="5657850"/>
        </a:xfrm>
        <a:prstGeom prst="rect">
          <a:avLst/>
        </a:prstGeom>
      </xdr:spPr>
    </xdr:pic>
    <xdr:clientData/>
  </xdr:twoCellAnchor>
  <xdr:twoCellAnchor editAs="oneCell">
    <xdr:from>
      <xdr:col>4</xdr:col>
      <xdr:colOff>609600</xdr:colOff>
      <xdr:row>12</xdr:row>
      <xdr:rowOff>180975</xdr:rowOff>
    </xdr:from>
    <xdr:to>
      <xdr:col>19</xdr:col>
      <xdr:colOff>381000</xdr:colOff>
      <xdr:row>41</xdr:row>
      <xdr:rowOff>38100</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52800" y="2581275"/>
          <a:ext cx="10058400" cy="5657850"/>
        </a:xfrm>
        <a:prstGeom prst="rect">
          <a:avLst/>
        </a:prstGeom>
      </xdr:spPr>
    </xdr:pic>
    <xdr:clientData/>
  </xdr:twoCellAnchor>
  <xdr:twoCellAnchor editAs="oneCell">
    <xdr:from>
      <xdr:col>5</xdr:col>
      <xdr:colOff>76200</xdr:colOff>
      <xdr:row>13</xdr:row>
      <xdr:rowOff>133350</xdr:rowOff>
    </xdr:from>
    <xdr:to>
      <xdr:col>19</xdr:col>
      <xdr:colOff>533400</xdr:colOff>
      <xdr:row>41</xdr:row>
      <xdr:rowOff>190500</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05200" y="2733675"/>
          <a:ext cx="10058400" cy="5657850"/>
        </a:xfrm>
        <a:prstGeom prst="rect">
          <a:avLst/>
        </a:prstGeom>
      </xdr:spPr>
    </xdr:pic>
    <xdr:clientData/>
  </xdr:twoCellAnchor>
  <xdr:twoCellAnchor editAs="oneCell">
    <xdr:from>
      <xdr:col>5</xdr:col>
      <xdr:colOff>228600</xdr:colOff>
      <xdr:row>14</xdr:row>
      <xdr:rowOff>85725</xdr:rowOff>
    </xdr:from>
    <xdr:to>
      <xdr:col>20</xdr:col>
      <xdr:colOff>0</xdr:colOff>
      <xdr:row>42</xdr:row>
      <xdr:rowOff>142875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0" y="2886075"/>
          <a:ext cx="10058400" cy="5657850"/>
        </a:xfrm>
        <a:prstGeom prst="rect">
          <a:avLst/>
        </a:prstGeom>
      </xdr:spPr>
    </xdr:pic>
    <xdr:clientData/>
  </xdr:twoCellAnchor>
  <xdr:twoCellAnchor editAs="oneCell">
    <xdr:from>
      <xdr:col>5</xdr:col>
      <xdr:colOff>381000</xdr:colOff>
      <xdr:row>15</xdr:row>
      <xdr:rowOff>38100</xdr:rowOff>
    </xdr:from>
    <xdr:to>
      <xdr:col>20</xdr:col>
      <xdr:colOff>152400</xdr:colOff>
      <xdr:row>43</xdr:row>
      <xdr:rowOff>95250</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3038475"/>
          <a:ext cx="10058400" cy="5657850"/>
        </a:xfrm>
        <a:prstGeom prst="rect">
          <a:avLst/>
        </a:prstGeom>
      </xdr:spPr>
    </xdr:pic>
    <xdr:clientData/>
  </xdr:twoCellAnchor>
  <xdr:twoCellAnchor editAs="oneCell">
    <xdr:from>
      <xdr:col>5</xdr:col>
      <xdr:colOff>533400</xdr:colOff>
      <xdr:row>15</xdr:row>
      <xdr:rowOff>190500</xdr:rowOff>
    </xdr:from>
    <xdr:to>
      <xdr:col>20</xdr:col>
      <xdr:colOff>304800</xdr:colOff>
      <xdr:row>44</xdr:row>
      <xdr:rowOff>47625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62400" y="3190875"/>
          <a:ext cx="10058400" cy="5657850"/>
        </a:xfrm>
        <a:prstGeom prst="rect">
          <a:avLst/>
        </a:prstGeom>
      </xdr:spPr>
    </xdr:pic>
    <xdr:clientData/>
  </xdr:twoCellAnchor>
  <xdr:twoCellAnchor editAs="oneCell">
    <xdr:from>
      <xdr:col>6</xdr:col>
      <xdr:colOff>0</xdr:colOff>
      <xdr:row>16</xdr:row>
      <xdr:rowOff>142875</xdr:rowOff>
    </xdr:from>
    <xdr:to>
      <xdr:col>20</xdr:col>
      <xdr:colOff>457200</xdr:colOff>
      <xdr:row>45</xdr:row>
      <xdr:rowOff>0</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14800" y="3343275"/>
          <a:ext cx="10058400" cy="5657850"/>
        </a:xfrm>
        <a:prstGeom prst="rect">
          <a:avLst/>
        </a:prstGeom>
      </xdr:spPr>
    </xdr:pic>
    <xdr:clientData/>
  </xdr:twoCellAnchor>
  <xdr:twoCellAnchor editAs="oneCell">
    <xdr:from>
      <xdr:col>6</xdr:col>
      <xdr:colOff>152400</xdr:colOff>
      <xdr:row>17</xdr:row>
      <xdr:rowOff>95250</xdr:rowOff>
    </xdr:from>
    <xdr:to>
      <xdr:col>20</xdr:col>
      <xdr:colOff>609600</xdr:colOff>
      <xdr:row>45</xdr:row>
      <xdr:rowOff>152400</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67200" y="3495675"/>
          <a:ext cx="10058400" cy="5657850"/>
        </a:xfrm>
        <a:prstGeom prst="rect">
          <a:avLst/>
        </a:prstGeom>
      </xdr:spPr>
    </xdr:pic>
    <xdr:clientData/>
  </xdr:twoCellAnchor>
  <xdr:twoCellAnchor editAs="oneCell">
    <xdr:from>
      <xdr:col>6</xdr:col>
      <xdr:colOff>304800</xdr:colOff>
      <xdr:row>18</xdr:row>
      <xdr:rowOff>47625</xdr:rowOff>
    </xdr:from>
    <xdr:to>
      <xdr:col>21</xdr:col>
      <xdr:colOff>76200</xdr:colOff>
      <xdr:row>46</xdr:row>
      <xdr:rowOff>104775</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3648075"/>
          <a:ext cx="10058400" cy="5657850"/>
        </a:xfrm>
        <a:prstGeom prst="rect">
          <a:avLst/>
        </a:prstGeom>
      </xdr:spPr>
    </xdr:pic>
    <xdr:clientData/>
  </xdr:twoCellAnchor>
  <xdr:twoCellAnchor editAs="oneCell">
    <xdr:from>
      <xdr:col>6</xdr:col>
      <xdr:colOff>457200</xdr:colOff>
      <xdr:row>19</xdr:row>
      <xdr:rowOff>0</xdr:rowOff>
    </xdr:from>
    <xdr:to>
      <xdr:col>21</xdr:col>
      <xdr:colOff>228600</xdr:colOff>
      <xdr:row>47</xdr:row>
      <xdr:rowOff>57150</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0" y="3800475"/>
          <a:ext cx="10058400" cy="5657850"/>
        </a:xfrm>
        <a:prstGeom prst="rect">
          <a:avLst/>
        </a:prstGeom>
      </xdr:spPr>
    </xdr:pic>
    <xdr:clientData/>
  </xdr:twoCellAnchor>
  <xdr:twoCellAnchor editAs="oneCell">
    <xdr:from>
      <xdr:col>6</xdr:col>
      <xdr:colOff>609600</xdr:colOff>
      <xdr:row>19</xdr:row>
      <xdr:rowOff>152400</xdr:rowOff>
    </xdr:from>
    <xdr:to>
      <xdr:col>21</xdr:col>
      <xdr:colOff>381000</xdr:colOff>
      <xdr:row>48</xdr:row>
      <xdr:rowOff>9525</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3952875"/>
          <a:ext cx="10058400" cy="5657850"/>
        </a:xfrm>
        <a:prstGeom prst="rect">
          <a:avLst/>
        </a:prstGeom>
      </xdr:spPr>
    </xdr:pic>
    <xdr:clientData/>
  </xdr:twoCellAnchor>
  <xdr:twoCellAnchor editAs="oneCell">
    <xdr:from>
      <xdr:col>7</xdr:col>
      <xdr:colOff>76200</xdr:colOff>
      <xdr:row>20</xdr:row>
      <xdr:rowOff>104775</xdr:rowOff>
    </xdr:from>
    <xdr:to>
      <xdr:col>21</xdr:col>
      <xdr:colOff>533400</xdr:colOff>
      <xdr:row>48</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4105275"/>
          <a:ext cx="10058400" cy="5657850"/>
        </a:xfrm>
        <a:prstGeom prst="rect">
          <a:avLst/>
        </a:prstGeom>
      </xdr:spPr>
    </xdr:pic>
    <xdr:clientData/>
  </xdr:twoCellAnchor>
  <xdr:twoCellAnchor editAs="oneCell">
    <xdr:from>
      <xdr:col>7</xdr:col>
      <xdr:colOff>228600</xdr:colOff>
      <xdr:row>21</xdr:row>
      <xdr:rowOff>57150</xdr:rowOff>
    </xdr:from>
    <xdr:to>
      <xdr:col>22</xdr:col>
      <xdr:colOff>0</xdr:colOff>
      <xdr:row>49</xdr:row>
      <xdr:rowOff>114300</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29200" y="4257675"/>
          <a:ext cx="10058400" cy="5657850"/>
        </a:xfrm>
        <a:prstGeom prst="rect">
          <a:avLst/>
        </a:prstGeom>
      </xdr:spPr>
    </xdr:pic>
    <xdr:clientData/>
  </xdr:twoCellAnchor>
  <xdr:twoCellAnchor editAs="oneCell">
    <xdr:from>
      <xdr:col>0</xdr:col>
      <xdr:colOff>76200</xdr:colOff>
      <xdr:row>44</xdr:row>
      <xdr:rowOff>161925</xdr:rowOff>
    </xdr:from>
    <xdr:to>
      <xdr:col>14</xdr:col>
      <xdr:colOff>533400</xdr:colOff>
      <xdr:row>73</xdr:row>
      <xdr:rowOff>19050</xdr:rowOff>
    </xdr:to>
    <xdr:pic>
      <xdr:nvPicPr>
        <xdr:cNvPr id="2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8963025"/>
          <a:ext cx="10058400" cy="5657850"/>
        </a:xfrm>
        <a:prstGeom prst="rect">
          <a:avLst/>
        </a:prstGeom>
      </xdr:spPr>
    </xdr:pic>
    <xdr:clientData/>
  </xdr:twoCellAnchor>
  <xdr:twoCellAnchor editAs="oneCell">
    <xdr:from>
      <xdr:col>13</xdr:col>
      <xdr:colOff>19050</xdr:colOff>
      <xdr:row>53</xdr:row>
      <xdr:rowOff>28575</xdr:rowOff>
    </xdr:from>
    <xdr:to>
      <xdr:col>27</xdr:col>
      <xdr:colOff>476250</xdr:colOff>
      <xdr:row>81</xdr:row>
      <xdr:rowOff>85725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34450" y="10629900"/>
          <a:ext cx="1005840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zoomScaleNormal="100" workbookViewId="0">
      <selection activeCell="A86" sqref="A86"/>
    </sheetView>
  </sheetViews>
  <sheetFormatPr defaultColWidth="8.875" defaultRowHeight="15.75"/>
  <cols>
    <col min="1" max="1" width="40.125" customWidth="1"/>
    <col min="2" max="2" width="43.875" customWidth="1"/>
    <col min="3" max="3" width="15.5" customWidth="1"/>
    <col min="4" max="4" width="16.625" customWidth="1"/>
    <col min="5" max="5" width="18.125" bestFit="1" customWidth="1"/>
    <col min="6" max="6" width="20" bestFit="1" customWidth="1"/>
    <col min="9" max="9" width="10.875" customWidth="1"/>
    <col min="10" max="10" width="13.625" customWidth="1"/>
  </cols>
  <sheetData>
    <row r="1" spans="1:5" ht="18">
      <c r="A1" s="30" t="s">
        <v>247</v>
      </c>
      <c r="B1" s="9"/>
    </row>
    <row r="2" spans="1:5">
      <c r="A2" t="s">
        <v>270</v>
      </c>
    </row>
    <row r="3" spans="1:5" ht="16.5" thickBot="1"/>
    <row r="4" spans="1:5" ht="16.5" thickTop="1">
      <c r="A4" s="32" t="s">
        <v>1</v>
      </c>
      <c r="B4" s="32" t="s">
        <v>93</v>
      </c>
      <c r="C4" s="32" t="s">
        <v>95</v>
      </c>
      <c r="D4" s="32" t="s">
        <v>96</v>
      </c>
      <c r="E4" s="32" t="s">
        <v>91</v>
      </c>
    </row>
    <row r="5" spans="1:5">
      <c r="A5" s="15" t="s">
        <v>90</v>
      </c>
      <c r="B5" s="33" t="s">
        <v>256</v>
      </c>
      <c r="C5" s="16">
        <v>0.7</v>
      </c>
      <c r="D5" s="16">
        <v>0.5</v>
      </c>
      <c r="E5" s="40">
        <f>C5*50%+D5*50%</f>
        <v>0.6</v>
      </c>
    </row>
    <row r="6" spans="1:5">
      <c r="A6" s="15" t="s">
        <v>3</v>
      </c>
      <c r="B6" s="33" t="s">
        <v>65</v>
      </c>
      <c r="C6" s="16">
        <v>1</v>
      </c>
      <c r="D6" s="16">
        <v>0.2</v>
      </c>
      <c r="E6" s="40">
        <f t="shared" ref="E6:E22" si="0">C6*50%+D6*50%</f>
        <v>0.6</v>
      </c>
    </row>
    <row r="7" spans="1:5">
      <c r="A7" s="15" t="s">
        <v>4</v>
      </c>
      <c r="B7" s="33" t="s">
        <v>66</v>
      </c>
      <c r="C7" s="16">
        <v>0.8</v>
      </c>
      <c r="D7" s="16">
        <v>0.1</v>
      </c>
      <c r="E7" s="40">
        <f t="shared" si="0"/>
        <v>0.45</v>
      </c>
    </row>
    <row r="8" spans="1:5">
      <c r="A8" s="15" t="s">
        <v>5</v>
      </c>
      <c r="B8" s="33" t="s">
        <v>67</v>
      </c>
      <c r="C8" s="16">
        <v>0.7</v>
      </c>
      <c r="D8" s="16">
        <v>0.1</v>
      </c>
      <c r="E8" s="40">
        <f t="shared" si="0"/>
        <v>0.39999999999999997</v>
      </c>
    </row>
    <row r="9" spans="1:5">
      <c r="A9" s="15" t="s">
        <v>6</v>
      </c>
      <c r="B9" s="33" t="s">
        <v>68</v>
      </c>
      <c r="C9" s="16">
        <v>1</v>
      </c>
      <c r="D9" s="16">
        <v>0.25</v>
      </c>
      <c r="E9" s="40">
        <f t="shared" si="0"/>
        <v>0.625</v>
      </c>
    </row>
    <row r="10" spans="1:5">
      <c r="A10" s="15" t="s">
        <v>7</v>
      </c>
      <c r="B10" s="33" t="s">
        <v>69</v>
      </c>
      <c r="C10" s="16">
        <v>1</v>
      </c>
      <c r="D10" s="16">
        <v>0.25</v>
      </c>
      <c r="E10" s="40">
        <f t="shared" si="0"/>
        <v>0.625</v>
      </c>
    </row>
    <row r="11" spans="1:5">
      <c r="A11" s="15" t="s">
        <v>8</v>
      </c>
      <c r="B11" s="33" t="s">
        <v>70</v>
      </c>
      <c r="C11" s="16">
        <v>1</v>
      </c>
      <c r="D11" s="16">
        <v>0.25</v>
      </c>
      <c r="E11" s="40">
        <f t="shared" si="0"/>
        <v>0.625</v>
      </c>
    </row>
    <row r="12" spans="1:5">
      <c r="A12" s="15" t="s">
        <v>9</v>
      </c>
      <c r="B12" s="33" t="s">
        <v>71</v>
      </c>
      <c r="C12" s="16">
        <v>1</v>
      </c>
      <c r="D12" s="16">
        <v>0.2</v>
      </c>
      <c r="E12" s="40">
        <f t="shared" si="0"/>
        <v>0.6</v>
      </c>
    </row>
    <row r="13" spans="1:5">
      <c r="A13" s="15" t="s">
        <v>10</v>
      </c>
      <c r="B13" s="33" t="s">
        <v>72</v>
      </c>
      <c r="C13" s="16">
        <v>1</v>
      </c>
      <c r="D13" s="16">
        <v>0.1</v>
      </c>
      <c r="E13" s="40">
        <f t="shared" si="0"/>
        <v>0.55000000000000004</v>
      </c>
    </row>
    <row r="14" spans="1:5">
      <c r="A14" s="15" t="s">
        <v>57</v>
      </c>
      <c r="B14" s="33" t="s">
        <v>78</v>
      </c>
      <c r="C14" s="16">
        <v>1</v>
      </c>
      <c r="D14" s="16">
        <v>0.25</v>
      </c>
      <c r="E14" s="40">
        <f t="shared" si="0"/>
        <v>0.625</v>
      </c>
    </row>
    <row r="15" spans="1:5">
      <c r="A15" s="15" t="s">
        <v>11</v>
      </c>
      <c r="B15" s="33" t="s">
        <v>73</v>
      </c>
      <c r="C15" s="16">
        <v>1</v>
      </c>
      <c r="D15" s="16">
        <v>0.25</v>
      </c>
      <c r="E15" s="40">
        <f t="shared" si="0"/>
        <v>0.625</v>
      </c>
    </row>
    <row r="16" spans="1:5">
      <c r="A16" s="15" t="s">
        <v>12</v>
      </c>
      <c r="B16" s="33" t="s">
        <v>74</v>
      </c>
      <c r="C16" s="16">
        <v>1</v>
      </c>
      <c r="D16" s="16">
        <v>0.25</v>
      </c>
      <c r="E16" s="40">
        <f t="shared" si="0"/>
        <v>0.625</v>
      </c>
    </row>
    <row r="17" spans="1:5">
      <c r="A17" s="15" t="s">
        <v>13</v>
      </c>
      <c r="B17" s="33" t="s">
        <v>75</v>
      </c>
      <c r="C17" s="16">
        <v>1</v>
      </c>
      <c r="D17" s="16">
        <v>0.25</v>
      </c>
      <c r="E17" s="40">
        <f t="shared" si="0"/>
        <v>0.625</v>
      </c>
    </row>
    <row r="18" spans="1:5">
      <c r="A18" s="15" t="s">
        <v>87</v>
      </c>
      <c r="B18" s="33" t="s">
        <v>80</v>
      </c>
      <c r="C18" s="16">
        <v>1</v>
      </c>
      <c r="D18" s="16">
        <v>0.25</v>
      </c>
      <c r="E18" s="40">
        <f t="shared" si="0"/>
        <v>0.625</v>
      </c>
    </row>
    <row r="19" spans="1:5">
      <c r="A19" s="15" t="s">
        <v>88</v>
      </c>
      <c r="B19" s="33" t="s">
        <v>76</v>
      </c>
      <c r="C19" s="16">
        <v>1</v>
      </c>
      <c r="D19" s="16">
        <v>0.25</v>
      </c>
      <c r="E19" s="40">
        <f t="shared" si="0"/>
        <v>0.625</v>
      </c>
    </row>
    <row r="20" spans="1:5">
      <c r="A20" s="15" t="s">
        <v>89</v>
      </c>
      <c r="B20" s="33" t="s">
        <v>77</v>
      </c>
      <c r="C20" s="16">
        <v>1</v>
      </c>
      <c r="D20" s="16">
        <v>0.25</v>
      </c>
      <c r="E20" s="40">
        <f t="shared" si="0"/>
        <v>0.625</v>
      </c>
    </row>
    <row r="21" spans="1:5">
      <c r="A21" s="15" t="s">
        <v>21</v>
      </c>
      <c r="B21" s="33" t="s">
        <v>79</v>
      </c>
      <c r="C21" s="16">
        <v>1</v>
      </c>
      <c r="D21" s="16">
        <v>0.25</v>
      </c>
      <c r="E21" s="40">
        <f>C21*50%+D21*50%</f>
        <v>0.625</v>
      </c>
    </row>
    <row r="22" spans="1:5">
      <c r="A22" s="15" t="s">
        <v>14</v>
      </c>
      <c r="B22" s="33" t="s">
        <v>15</v>
      </c>
      <c r="C22" s="16">
        <v>1</v>
      </c>
      <c r="D22" s="16">
        <v>0</v>
      </c>
      <c r="E22" s="40">
        <f t="shared" si="0"/>
        <v>0.5</v>
      </c>
    </row>
    <row r="23" spans="1:5">
      <c r="A23" s="15"/>
      <c r="B23" s="14" t="s">
        <v>81</v>
      </c>
      <c r="C23" s="20">
        <f>SUM(C5:C22)/COUNT(C5:C22)</f>
        <v>0.95555555555555549</v>
      </c>
      <c r="D23" s="20">
        <f>SUM(D5:D22)/COUNT(D5:D22)</f>
        <v>0.21944444444444444</v>
      </c>
      <c r="E23" s="21">
        <f>SUM(E5:E22)/COUNT(E5:E22)</f>
        <v>0.58749999999999991</v>
      </c>
    </row>
    <row r="25" spans="1:5" ht="18.75">
      <c r="A25" s="31" t="s">
        <v>94</v>
      </c>
      <c r="E25" s="9"/>
    </row>
    <row r="26" spans="1:5">
      <c r="A26" s="19" t="s">
        <v>194</v>
      </c>
      <c r="B26" s="17">
        <f>E23</f>
        <v>0.58749999999999991</v>
      </c>
    </row>
    <row r="27" spans="1:5">
      <c r="A27" s="19" t="s">
        <v>193</v>
      </c>
      <c r="B27" s="18">
        <f>100%-B26</f>
        <v>0.41250000000000009</v>
      </c>
    </row>
    <row r="46" spans="1:2">
      <c r="A46" s="9" t="s">
        <v>191</v>
      </c>
    </row>
    <row r="47" spans="1:2">
      <c r="A47" s="19" t="s">
        <v>97</v>
      </c>
      <c r="B47" s="17">
        <f xml:space="preserve"> C23</f>
        <v>0.95555555555555549</v>
      </c>
    </row>
    <row r="48" spans="1:2">
      <c r="A48" s="19" t="s">
        <v>98</v>
      </c>
      <c r="B48" s="18">
        <f>100%-B47</f>
        <v>4.4444444444444509E-2</v>
      </c>
    </row>
    <row r="66" spans="1:2">
      <c r="A66" s="9" t="s">
        <v>192</v>
      </c>
    </row>
    <row r="67" spans="1:2">
      <c r="A67" s="19" t="s">
        <v>97</v>
      </c>
      <c r="B67" s="17">
        <f>D23</f>
        <v>0.21944444444444444</v>
      </c>
    </row>
    <row r="68" spans="1:2">
      <c r="A68" s="19" t="s">
        <v>98</v>
      </c>
      <c r="B68" s="18">
        <f>100%-B67</f>
        <v>0.78055555555555556</v>
      </c>
    </row>
    <row r="86" spans="1:1" ht="18.75">
      <c r="A86" s="31" t="s">
        <v>271</v>
      </c>
    </row>
    <row r="88" spans="1:1">
      <c r="A88" t="s">
        <v>248</v>
      </c>
    </row>
    <row r="89" spans="1:1">
      <c r="A89" t="s">
        <v>99</v>
      </c>
    </row>
    <row r="90" spans="1:1">
      <c r="A90" t="s">
        <v>195</v>
      </c>
    </row>
    <row r="91" spans="1:1">
      <c r="A91" t="s">
        <v>246</v>
      </c>
    </row>
    <row r="92" spans="1:1">
      <c r="A92" t="s">
        <v>100</v>
      </c>
    </row>
    <row r="93" spans="1:1">
      <c r="A93" t="s">
        <v>269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50" zoomScaleNormal="50" workbookViewId="0">
      <pane xSplit="2" ySplit="4" topLeftCell="C5" activePane="bottomRight" state="frozen"/>
      <selection pane="topRight" activeCell="C1" sqref="C1"/>
      <selection pane="bottomLeft" activeCell="A5" sqref="A5"/>
      <selection pane="bottomRight" activeCell="I12" sqref="I12"/>
    </sheetView>
  </sheetViews>
  <sheetFormatPr defaultColWidth="8.625" defaultRowHeight="15.75"/>
  <cols>
    <col min="2" max="2" width="40.5" customWidth="1"/>
    <col min="3" max="3" width="53.375" customWidth="1"/>
    <col min="4" max="4" width="28.875" bestFit="1" customWidth="1"/>
    <col min="5" max="5" width="30.875" customWidth="1"/>
    <col min="6" max="7" width="27.125" customWidth="1"/>
    <col min="8" max="8" width="32" customWidth="1"/>
    <col min="9" max="9" width="38" customWidth="1"/>
    <col min="10" max="10" width="92.5" style="22" customWidth="1"/>
  </cols>
  <sheetData>
    <row r="1" spans="1:10" ht="18.75">
      <c r="A1" s="31" t="s">
        <v>252</v>
      </c>
      <c r="C1" s="9"/>
      <c r="E1" s="9"/>
      <c r="F1" s="9"/>
      <c r="I1" s="9"/>
    </row>
    <row r="2" spans="1:10">
      <c r="A2" t="s">
        <v>272</v>
      </c>
      <c r="D2" s="44" t="s">
        <v>253</v>
      </c>
    </row>
    <row r="4" spans="1:10">
      <c r="A4" s="2" t="s">
        <v>1</v>
      </c>
      <c r="B4" s="2" t="s">
        <v>101</v>
      </c>
      <c r="C4" s="2" t="s">
        <v>93</v>
      </c>
      <c r="D4" s="2" t="s">
        <v>53</v>
      </c>
      <c r="E4" s="2" t="s">
        <v>196</v>
      </c>
      <c r="F4" s="2" t="s">
        <v>198</v>
      </c>
      <c r="G4" s="2" t="s">
        <v>197</v>
      </c>
      <c r="H4" s="2" t="s">
        <v>54</v>
      </c>
      <c r="I4" s="2" t="s">
        <v>249</v>
      </c>
      <c r="J4" s="23" t="s">
        <v>102</v>
      </c>
    </row>
    <row r="5" spans="1:10">
      <c r="A5" s="11" t="s">
        <v>2</v>
      </c>
      <c r="B5" s="11" t="s">
        <v>245</v>
      </c>
      <c r="C5" s="5"/>
      <c r="D5" s="3"/>
      <c r="E5" s="3"/>
      <c r="F5" s="3"/>
      <c r="G5" s="3"/>
      <c r="H5" s="3"/>
      <c r="I5" s="29">
        <v>0.6</v>
      </c>
      <c r="J5" s="24" t="s">
        <v>251</v>
      </c>
    </row>
    <row r="6" spans="1:10" ht="94.5">
      <c r="A6" s="54" t="s">
        <v>3</v>
      </c>
      <c r="B6" s="51" t="s">
        <v>103</v>
      </c>
      <c r="C6" s="6" t="s">
        <v>104</v>
      </c>
      <c r="D6" s="4" t="s">
        <v>20</v>
      </c>
      <c r="E6" s="4" t="s">
        <v>0</v>
      </c>
      <c r="F6" s="4" t="s">
        <v>0</v>
      </c>
      <c r="G6" s="3" t="s">
        <v>258</v>
      </c>
      <c r="H6" s="4" t="s">
        <v>0</v>
      </c>
      <c r="I6" s="29">
        <v>0.6</v>
      </c>
      <c r="J6" s="25" t="s">
        <v>254</v>
      </c>
    </row>
    <row r="7" spans="1:10" ht="63">
      <c r="A7" s="55"/>
      <c r="B7" s="55"/>
      <c r="C7" s="5" t="s">
        <v>105</v>
      </c>
      <c r="D7" s="3" t="s">
        <v>20</v>
      </c>
      <c r="E7" s="3" t="s">
        <v>0</v>
      </c>
      <c r="F7" s="3" t="s">
        <v>0</v>
      </c>
      <c r="G7" s="3" t="s">
        <v>258</v>
      </c>
      <c r="H7" s="3" t="s">
        <v>0</v>
      </c>
      <c r="I7" s="29">
        <v>0.6</v>
      </c>
      <c r="J7" s="25" t="s">
        <v>199</v>
      </c>
    </row>
    <row r="8" spans="1:10" ht="78.75">
      <c r="A8" s="54" t="s">
        <v>4</v>
      </c>
      <c r="B8" s="51" t="s">
        <v>108</v>
      </c>
      <c r="C8" s="6" t="s">
        <v>25</v>
      </c>
      <c r="D8" s="4" t="s">
        <v>259</v>
      </c>
      <c r="E8" s="3" t="s">
        <v>0</v>
      </c>
      <c r="F8" s="3" t="s">
        <v>0</v>
      </c>
      <c r="G8" s="3" t="s">
        <v>258</v>
      </c>
      <c r="H8" s="3" t="s">
        <v>0</v>
      </c>
      <c r="I8" s="29">
        <v>0.6</v>
      </c>
      <c r="J8" s="25" t="s">
        <v>200</v>
      </c>
    </row>
    <row r="9" spans="1:10" ht="47.25">
      <c r="A9" s="55"/>
      <c r="B9" s="55"/>
      <c r="C9" s="5" t="s">
        <v>27</v>
      </c>
      <c r="D9" s="3" t="s">
        <v>43</v>
      </c>
      <c r="E9" s="3" t="s">
        <v>258</v>
      </c>
      <c r="F9" s="3" t="s">
        <v>258</v>
      </c>
      <c r="G9" s="3" t="s">
        <v>258</v>
      </c>
      <c r="H9" s="3" t="s">
        <v>258</v>
      </c>
      <c r="I9" s="29">
        <v>0.3</v>
      </c>
      <c r="J9" s="43" t="s">
        <v>110</v>
      </c>
    </row>
    <row r="10" spans="1:10" ht="31.5">
      <c r="A10" s="55"/>
      <c r="B10" s="55"/>
      <c r="C10" s="5" t="s">
        <v>26</v>
      </c>
      <c r="D10" s="3" t="s">
        <v>43</v>
      </c>
      <c r="E10" s="3" t="s">
        <v>258</v>
      </c>
      <c r="F10" s="3" t="s">
        <v>258</v>
      </c>
      <c r="G10" s="3" t="s">
        <v>258</v>
      </c>
      <c r="H10" s="3" t="s">
        <v>258</v>
      </c>
      <c r="I10" s="29">
        <v>0.25</v>
      </c>
      <c r="J10" s="43" t="s">
        <v>106</v>
      </c>
    </row>
    <row r="11" spans="1:10" ht="94.5">
      <c r="A11" s="54" t="s">
        <v>5</v>
      </c>
      <c r="B11" s="51" t="s">
        <v>107</v>
      </c>
      <c r="C11" s="6" t="s">
        <v>22</v>
      </c>
      <c r="D11" s="4" t="s">
        <v>20</v>
      </c>
      <c r="E11" s="4" t="s">
        <v>0</v>
      </c>
      <c r="F11" s="4" t="s">
        <v>0</v>
      </c>
      <c r="G11" s="3" t="s">
        <v>258</v>
      </c>
      <c r="H11" s="4" t="s">
        <v>0</v>
      </c>
      <c r="I11" s="29">
        <v>0.6</v>
      </c>
      <c r="J11" s="43" t="s">
        <v>201</v>
      </c>
    </row>
    <row r="12" spans="1:10" ht="47.25">
      <c r="A12" s="55"/>
      <c r="B12" s="55"/>
      <c r="C12" s="5" t="s">
        <v>28</v>
      </c>
      <c r="D12" s="3" t="s">
        <v>43</v>
      </c>
      <c r="E12" s="3" t="s">
        <v>258</v>
      </c>
      <c r="F12" s="3" t="s">
        <v>258</v>
      </c>
      <c r="G12" s="3" t="s">
        <v>258</v>
      </c>
      <c r="H12" s="3" t="s">
        <v>258</v>
      </c>
      <c r="I12" s="29">
        <v>0.35</v>
      </c>
      <c r="J12" s="43" t="s">
        <v>109</v>
      </c>
    </row>
    <row r="13" spans="1:10" ht="31.5">
      <c r="A13" s="55"/>
      <c r="B13" s="55"/>
      <c r="C13" s="5" t="s">
        <v>29</v>
      </c>
      <c r="D13" s="4" t="s">
        <v>260</v>
      </c>
      <c r="E13" s="3" t="s">
        <v>258</v>
      </c>
      <c r="F13" s="3" t="s">
        <v>258</v>
      </c>
      <c r="G13" s="3" t="s">
        <v>258</v>
      </c>
      <c r="H13" s="3" t="s">
        <v>258</v>
      </c>
      <c r="I13" s="29">
        <v>0</v>
      </c>
      <c r="J13" s="25"/>
    </row>
    <row r="14" spans="1:10" ht="94.5">
      <c r="A14" s="11" t="s">
        <v>6</v>
      </c>
      <c r="B14" s="12" t="s">
        <v>37</v>
      </c>
      <c r="C14" s="6" t="s">
        <v>111</v>
      </c>
      <c r="D14" s="4" t="s">
        <v>20</v>
      </c>
      <c r="E14" s="4" t="s">
        <v>0</v>
      </c>
      <c r="F14" s="4" t="s">
        <v>0</v>
      </c>
      <c r="G14" s="3" t="s">
        <v>258</v>
      </c>
      <c r="H14" s="4" t="s">
        <v>0</v>
      </c>
      <c r="I14" s="29">
        <v>0.625</v>
      </c>
      <c r="J14" s="25" t="s">
        <v>202</v>
      </c>
    </row>
    <row r="15" spans="1:10" ht="78.75">
      <c r="A15" s="11" t="s">
        <v>7</v>
      </c>
      <c r="B15" s="12" t="s">
        <v>44</v>
      </c>
      <c r="C15" s="6" t="s">
        <v>45</v>
      </c>
      <c r="D15" s="4" t="s">
        <v>20</v>
      </c>
      <c r="E15" s="4" t="s">
        <v>0</v>
      </c>
      <c r="F15" s="4" t="s">
        <v>0</v>
      </c>
      <c r="G15" s="3" t="s">
        <v>258</v>
      </c>
      <c r="H15" s="4" t="s">
        <v>0</v>
      </c>
      <c r="I15" s="29">
        <v>0.625</v>
      </c>
      <c r="J15" s="25" t="s">
        <v>203</v>
      </c>
    </row>
    <row r="16" spans="1:10" ht="78.75">
      <c r="A16" s="11" t="s">
        <v>8</v>
      </c>
      <c r="B16" s="12" t="s">
        <v>38</v>
      </c>
      <c r="C16" s="6" t="s">
        <v>23</v>
      </c>
      <c r="D16" s="4" t="s">
        <v>20</v>
      </c>
      <c r="E16" s="4" t="s">
        <v>0</v>
      </c>
      <c r="F16" s="4" t="s">
        <v>0</v>
      </c>
      <c r="G16" s="3" t="s">
        <v>258</v>
      </c>
      <c r="H16" s="4" t="s">
        <v>0</v>
      </c>
      <c r="I16" s="29">
        <v>0.625</v>
      </c>
      <c r="J16" s="25" t="s">
        <v>204</v>
      </c>
    </row>
    <row r="17" spans="1:10" ht="63">
      <c r="A17" s="54" t="s">
        <v>9</v>
      </c>
      <c r="B17" s="51" t="s">
        <v>39</v>
      </c>
      <c r="C17" s="6" t="s">
        <v>24</v>
      </c>
      <c r="D17" s="4" t="s">
        <v>20</v>
      </c>
      <c r="E17" s="4" t="s">
        <v>0</v>
      </c>
      <c r="F17" s="4" t="s">
        <v>0</v>
      </c>
      <c r="G17" s="3" t="s">
        <v>258</v>
      </c>
      <c r="H17" s="4" t="s">
        <v>0</v>
      </c>
      <c r="I17" s="29">
        <v>0.6</v>
      </c>
      <c r="J17" s="25" t="s">
        <v>205</v>
      </c>
    </row>
    <row r="18" spans="1:10" ht="94.5">
      <c r="A18" s="55"/>
      <c r="B18" s="55"/>
      <c r="C18" s="5" t="s">
        <v>112</v>
      </c>
      <c r="D18" s="4" t="s">
        <v>20</v>
      </c>
      <c r="E18" s="4" t="s">
        <v>0</v>
      </c>
      <c r="F18" s="4" t="s">
        <v>0</v>
      </c>
      <c r="G18" s="3" t="s">
        <v>258</v>
      </c>
      <c r="H18" s="4" t="s">
        <v>0</v>
      </c>
      <c r="I18" s="29">
        <v>0.6</v>
      </c>
      <c r="J18" s="25" t="s">
        <v>206</v>
      </c>
    </row>
    <row r="19" spans="1:10" ht="78.75">
      <c r="A19" s="55"/>
      <c r="B19" s="55"/>
      <c r="C19" s="5" t="s">
        <v>117</v>
      </c>
      <c r="D19" s="4" t="s">
        <v>20</v>
      </c>
      <c r="E19" s="4" t="s">
        <v>0</v>
      </c>
      <c r="F19" s="4" t="s">
        <v>0</v>
      </c>
      <c r="G19" s="3" t="s">
        <v>258</v>
      </c>
      <c r="H19" s="4" t="s">
        <v>0</v>
      </c>
      <c r="I19" s="29">
        <v>0.6</v>
      </c>
      <c r="J19" s="25" t="s">
        <v>207</v>
      </c>
    </row>
    <row r="20" spans="1:10" ht="78.75">
      <c r="A20" s="54" t="s">
        <v>10</v>
      </c>
      <c r="B20" s="51" t="s">
        <v>40</v>
      </c>
      <c r="C20" s="6" t="s">
        <v>113</v>
      </c>
      <c r="D20" s="4" t="s">
        <v>43</v>
      </c>
      <c r="E20" s="4" t="s">
        <v>0</v>
      </c>
      <c r="F20" s="4" t="s">
        <v>64</v>
      </c>
      <c r="G20" s="3" t="s">
        <v>258</v>
      </c>
      <c r="H20" s="4" t="s">
        <v>0</v>
      </c>
      <c r="I20" s="29">
        <v>0.6</v>
      </c>
      <c r="J20" s="25" t="s">
        <v>208</v>
      </c>
    </row>
    <row r="21" spans="1:10" ht="78.75">
      <c r="A21" s="55"/>
      <c r="B21" s="55"/>
      <c r="C21" s="5" t="s">
        <v>115</v>
      </c>
      <c r="D21" s="4" t="s">
        <v>43</v>
      </c>
      <c r="E21" s="4" t="s">
        <v>0</v>
      </c>
      <c r="F21" s="4" t="s">
        <v>64</v>
      </c>
      <c r="G21" s="3" t="s">
        <v>258</v>
      </c>
      <c r="H21" s="4" t="s">
        <v>0</v>
      </c>
      <c r="I21" s="29">
        <v>0.6</v>
      </c>
      <c r="J21" s="25" t="s">
        <v>209</v>
      </c>
    </row>
    <row r="22" spans="1:10" ht="63">
      <c r="A22" s="55"/>
      <c r="B22" s="55"/>
      <c r="C22" s="5" t="s">
        <v>114</v>
      </c>
      <c r="D22" s="28" t="s">
        <v>43</v>
      </c>
      <c r="E22" s="4" t="s">
        <v>0</v>
      </c>
      <c r="F22" s="4" t="s">
        <v>64</v>
      </c>
      <c r="G22" s="3" t="s">
        <v>258</v>
      </c>
      <c r="H22" s="4" t="s">
        <v>0</v>
      </c>
      <c r="I22" s="29">
        <v>0.6</v>
      </c>
      <c r="J22" s="25" t="s">
        <v>210</v>
      </c>
    </row>
    <row r="23" spans="1:10" ht="63">
      <c r="A23" s="55"/>
      <c r="B23" s="55"/>
      <c r="C23" s="5" t="s">
        <v>116</v>
      </c>
      <c r="D23" s="4" t="s">
        <v>261</v>
      </c>
      <c r="E23" s="4" t="s">
        <v>0</v>
      </c>
      <c r="F23" s="4" t="s">
        <v>64</v>
      </c>
      <c r="G23" s="3" t="s">
        <v>258</v>
      </c>
      <c r="H23" s="4" t="s">
        <v>0</v>
      </c>
      <c r="I23" s="29">
        <v>0.6</v>
      </c>
      <c r="J23" s="25" t="s">
        <v>211</v>
      </c>
    </row>
    <row r="24" spans="1:10" ht="63">
      <c r="A24" s="55"/>
      <c r="B24" s="55"/>
      <c r="C24" s="5" t="s">
        <v>118</v>
      </c>
      <c r="D24" s="28" t="s">
        <v>262</v>
      </c>
      <c r="E24" s="4" t="s">
        <v>64</v>
      </c>
      <c r="F24" s="4" t="s">
        <v>64</v>
      </c>
      <c r="G24" s="3" t="s">
        <v>258</v>
      </c>
      <c r="H24" s="4" t="s">
        <v>0</v>
      </c>
      <c r="I24" s="29">
        <v>0.6</v>
      </c>
      <c r="J24" s="25" t="s">
        <v>212</v>
      </c>
    </row>
    <row r="25" spans="1:10" ht="63">
      <c r="A25" s="55"/>
      <c r="B25" s="55"/>
      <c r="C25" s="5" t="s">
        <v>30</v>
      </c>
      <c r="D25" s="4" t="s">
        <v>43</v>
      </c>
      <c r="E25" s="4" t="s">
        <v>0</v>
      </c>
      <c r="F25" s="4" t="s">
        <v>64</v>
      </c>
      <c r="G25" s="3" t="s">
        <v>258</v>
      </c>
      <c r="H25" s="4" t="s">
        <v>0</v>
      </c>
      <c r="I25" s="29">
        <v>0.6</v>
      </c>
      <c r="J25" s="25" t="s">
        <v>213</v>
      </c>
    </row>
    <row r="26" spans="1:10" ht="78.75">
      <c r="A26" s="54" t="s">
        <v>57</v>
      </c>
      <c r="B26" s="59" t="s">
        <v>41</v>
      </c>
      <c r="C26" s="7" t="s">
        <v>119</v>
      </c>
      <c r="D26" s="4" t="s">
        <v>20</v>
      </c>
      <c r="E26" s="4" t="s">
        <v>0</v>
      </c>
      <c r="F26" s="4" t="s">
        <v>0</v>
      </c>
      <c r="G26" s="3" t="s">
        <v>258</v>
      </c>
      <c r="H26" s="4" t="s">
        <v>0</v>
      </c>
      <c r="I26" s="29">
        <v>0.625</v>
      </c>
      <c r="J26" s="25" t="s">
        <v>214</v>
      </c>
    </row>
    <row r="27" spans="1:10" ht="94.5">
      <c r="A27" s="55"/>
      <c r="B27" s="60"/>
      <c r="C27" s="8" t="s">
        <v>120</v>
      </c>
      <c r="D27" s="4" t="s">
        <v>20</v>
      </c>
      <c r="E27" s="4" t="s">
        <v>0</v>
      </c>
      <c r="F27" s="4" t="s">
        <v>0</v>
      </c>
      <c r="G27" s="3" t="s">
        <v>258</v>
      </c>
      <c r="H27" s="4" t="s">
        <v>0</v>
      </c>
      <c r="I27" s="29">
        <v>0.625</v>
      </c>
      <c r="J27" s="25" t="s">
        <v>215</v>
      </c>
    </row>
    <row r="28" spans="1:10" ht="94.5">
      <c r="A28" s="55"/>
      <c r="B28" s="60"/>
      <c r="C28" s="8" t="s">
        <v>121</v>
      </c>
      <c r="D28" s="4" t="s">
        <v>20</v>
      </c>
      <c r="E28" s="4" t="s">
        <v>0</v>
      </c>
      <c r="F28" s="4" t="s">
        <v>0</v>
      </c>
      <c r="G28" s="3" t="s">
        <v>258</v>
      </c>
      <c r="H28" s="4" t="s">
        <v>0</v>
      </c>
      <c r="I28" s="29">
        <v>0.625</v>
      </c>
      <c r="J28" s="25" t="s">
        <v>216</v>
      </c>
    </row>
    <row r="29" spans="1:10" ht="94.5">
      <c r="A29" s="51" t="s">
        <v>125</v>
      </c>
      <c r="B29" s="51" t="s">
        <v>122</v>
      </c>
      <c r="C29" s="6" t="s">
        <v>33</v>
      </c>
      <c r="D29" s="4" t="s">
        <v>43</v>
      </c>
      <c r="E29" s="4" t="s">
        <v>0</v>
      </c>
      <c r="F29" s="4" t="s">
        <v>0</v>
      </c>
      <c r="G29" s="3" t="s">
        <v>258</v>
      </c>
      <c r="H29" s="4" t="s">
        <v>0</v>
      </c>
      <c r="I29" s="29">
        <v>0.625</v>
      </c>
      <c r="J29" s="25" t="s">
        <v>217</v>
      </c>
    </row>
    <row r="30" spans="1:10" ht="78.75">
      <c r="A30" s="52"/>
      <c r="B30" s="52"/>
      <c r="C30" s="5" t="s">
        <v>123</v>
      </c>
      <c r="D30" s="4" t="s">
        <v>20</v>
      </c>
      <c r="E30" s="4" t="s">
        <v>0</v>
      </c>
      <c r="F30" s="4" t="s">
        <v>0</v>
      </c>
      <c r="G30" s="3" t="s">
        <v>258</v>
      </c>
      <c r="H30" s="4" t="s">
        <v>0</v>
      </c>
      <c r="I30" s="29">
        <v>0.625</v>
      </c>
      <c r="J30" s="25" t="s">
        <v>218</v>
      </c>
    </row>
    <row r="31" spans="1:10" ht="63">
      <c r="A31" s="52"/>
      <c r="B31" s="52"/>
      <c r="C31" s="5" t="s">
        <v>124</v>
      </c>
      <c r="D31" s="4" t="s">
        <v>43</v>
      </c>
      <c r="E31" s="4" t="s">
        <v>0</v>
      </c>
      <c r="F31" s="4" t="s">
        <v>0</v>
      </c>
      <c r="G31" s="3" t="s">
        <v>258</v>
      </c>
      <c r="H31" s="4" t="s">
        <v>0</v>
      </c>
      <c r="I31" s="29">
        <v>0.625</v>
      </c>
      <c r="J31" s="25" t="s">
        <v>219</v>
      </c>
    </row>
    <row r="32" spans="1:10" ht="63">
      <c r="A32" s="52"/>
      <c r="B32" s="52"/>
      <c r="C32" s="5" t="s">
        <v>31</v>
      </c>
      <c r="D32" s="4" t="s">
        <v>43</v>
      </c>
      <c r="E32" s="4" t="s">
        <v>0</v>
      </c>
      <c r="F32" s="4" t="s">
        <v>0</v>
      </c>
      <c r="G32" s="3" t="s">
        <v>258</v>
      </c>
      <c r="H32" s="4" t="s">
        <v>0</v>
      </c>
      <c r="I32" s="29">
        <v>0.625</v>
      </c>
      <c r="J32" s="34" t="s">
        <v>220</v>
      </c>
    </row>
    <row r="33" spans="1:10" ht="94.5">
      <c r="A33" s="52"/>
      <c r="B33" s="52"/>
      <c r="C33" s="5" t="s">
        <v>46</v>
      </c>
      <c r="D33" s="28" t="s">
        <v>43</v>
      </c>
      <c r="E33" s="3" t="s">
        <v>0</v>
      </c>
      <c r="F33" s="3" t="s">
        <v>0</v>
      </c>
      <c r="G33" s="3" t="s">
        <v>258</v>
      </c>
      <c r="H33" s="3" t="s">
        <v>0</v>
      </c>
      <c r="I33" s="29">
        <v>0.625</v>
      </c>
      <c r="J33" s="25" t="s">
        <v>221</v>
      </c>
    </row>
    <row r="34" spans="1:10" ht="78.75">
      <c r="A34" s="53"/>
      <c r="B34" s="52"/>
      <c r="C34" s="6" t="s">
        <v>32</v>
      </c>
      <c r="D34" s="4" t="s">
        <v>43</v>
      </c>
      <c r="E34" s="3" t="s">
        <v>0</v>
      </c>
      <c r="F34" s="4" t="s">
        <v>0</v>
      </c>
      <c r="G34" s="3" t="s">
        <v>258</v>
      </c>
      <c r="H34" s="3" t="s">
        <v>0</v>
      </c>
      <c r="I34" s="29">
        <v>0.625</v>
      </c>
      <c r="J34" s="25" t="s">
        <v>222</v>
      </c>
    </row>
    <row r="35" spans="1:10" ht="78.75">
      <c r="A35" s="54" t="s">
        <v>13</v>
      </c>
      <c r="B35" s="51" t="s">
        <v>132</v>
      </c>
      <c r="C35" s="5" t="s">
        <v>34</v>
      </c>
      <c r="D35" s="4" t="s">
        <v>43</v>
      </c>
      <c r="E35" s="4" t="s">
        <v>0</v>
      </c>
      <c r="F35" s="4" t="s">
        <v>0</v>
      </c>
      <c r="G35" s="3" t="s">
        <v>258</v>
      </c>
      <c r="H35" s="4" t="s">
        <v>0</v>
      </c>
      <c r="I35" s="29">
        <v>0.625</v>
      </c>
      <c r="J35" s="25" t="s">
        <v>223</v>
      </c>
    </row>
    <row r="36" spans="1:10" ht="31.5">
      <c r="A36" s="55"/>
      <c r="B36" s="55"/>
      <c r="C36" s="35" t="s">
        <v>47</v>
      </c>
      <c r="D36" s="4" t="s">
        <v>43</v>
      </c>
      <c r="E36" s="4" t="s">
        <v>0</v>
      </c>
      <c r="F36" s="4" t="s">
        <v>0</v>
      </c>
      <c r="G36" s="3" t="s">
        <v>258</v>
      </c>
      <c r="H36" s="4" t="s">
        <v>0</v>
      </c>
      <c r="I36" s="29">
        <v>0.625</v>
      </c>
      <c r="J36" s="25" t="s">
        <v>126</v>
      </c>
    </row>
    <row r="37" spans="1:10" ht="31.5">
      <c r="A37" s="55"/>
      <c r="B37" s="55"/>
      <c r="C37" s="5" t="s">
        <v>48</v>
      </c>
      <c r="D37" s="4" t="s">
        <v>43</v>
      </c>
      <c r="E37" s="4" t="s">
        <v>0</v>
      </c>
      <c r="F37" s="4" t="s">
        <v>0</v>
      </c>
      <c r="G37" s="3" t="s">
        <v>258</v>
      </c>
      <c r="H37" s="4" t="s">
        <v>0</v>
      </c>
      <c r="I37" s="29">
        <v>0.625</v>
      </c>
      <c r="J37" s="25" t="s">
        <v>127</v>
      </c>
    </row>
    <row r="38" spans="1:10" ht="63">
      <c r="A38" s="55"/>
      <c r="B38" s="55"/>
      <c r="C38" s="5" t="s">
        <v>49</v>
      </c>
      <c r="D38" s="4" t="s">
        <v>43</v>
      </c>
      <c r="E38" s="4" t="s">
        <v>0</v>
      </c>
      <c r="F38" s="4" t="s">
        <v>0</v>
      </c>
      <c r="G38" s="3" t="s">
        <v>258</v>
      </c>
      <c r="H38" s="4" t="s">
        <v>0</v>
      </c>
      <c r="I38" s="29">
        <v>0.625</v>
      </c>
      <c r="J38" s="34" t="s">
        <v>224</v>
      </c>
    </row>
    <row r="39" spans="1:10" ht="63">
      <c r="A39" s="55"/>
      <c r="B39" s="55"/>
      <c r="C39" s="5" t="s">
        <v>128</v>
      </c>
      <c r="D39" s="4" t="s">
        <v>43</v>
      </c>
      <c r="E39" s="4" t="s">
        <v>0</v>
      </c>
      <c r="F39" s="4" t="s">
        <v>0</v>
      </c>
      <c r="G39" s="3" t="s">
        <v>258</v>
      </c>
      <c r="H39" s="4" t="s">
        <v>0</v>
      </c>
      <c r="I39" s="29">
        <v>0.625</v>
      </c>
      <c r="J39" s="25" t="s">
        <v>225</v>
      </c>
    </row>
    <row r="40" spans="1:10" ht="78.75">
      <c r="A40" s="54" t="s">
        <v>18</v>
      </c>
      <c r="B40" s="51" t="s">
        <v>131</v>
      </c>
      <c r="C40" s="6" t="s">
        <v>130</v>
      </c>
      <c r="D40" s="4" t="s">
        <v>20</v>
      </c>
      <c r="E40" s="4" t="s">
        <v>0</v>
      </c>
      <c r="F40" s="4" t="s">
        <v>0</v>
      </c>
      <c r="G40" s="3" t="s">
        <v>258</v>
      </c>
      <c r="H40" s="4" t="s">
        <v>0</v>
      </c>
      <c r="I40" s="29">
        <v>0.625</v>
      </c>
      <c r="J40" s="25" t="s">
        <v>226</v>
      </c>
    </row>
    <row r="41" spans="1:10" ht="78.75">
      <c r="A41" s="55"/>
      <c r="B41" s="55"/>
      <c r="C41" s="6" t="s">
        <v>129</v>
      </c>
      <c r="D41" s="4" t="s">
        <v>20</v>
      </c>
      <c r="E41" s="4" t="s">
        <v>0</v>
      </c>
      <c r="F41" s="4" t="s">
        <v>0</v>
      </c>
      <c r="G41" s="3" t="s">
        <v>258</v>
      </c>
      <c r="H41" s="4" t="s">
        <v>0</v>
      </c>
      <c r="I41" s="29">
        <v>0.625</v>
      </c>
      <c r="J41" s="25" t="s">
        <v>227</v>
      </c>
    </row>
    <row r="42" spans="1:10" ht="78.75">
      <c r="A42" s="54" t="s">
        <v>19</v>
      </c>
      <c r="B42" s="51" t="s">
        <v>134</v>
      </c>
      <c r="C42" s="6" t="s">
        <v>50</v>
      </c>
      <c r="D42" s="4" t="s">
        <v>20</v>
      </c>
      <c r="E42" s="4" t="s">
        <v>0</v>
      </c>
      <c r="F42" s="4" t="s">
        <v>0</v>
      </c>
      <c r="G42" s="3" t="s">
        <v>258</v>
      </c>
      <c r="H42" s="4" t="s">
        <v>0</v>
      </c>
      <c r="I42" s="29">
        <v>0.625</v>
      </c>
      <c r="J42" s="25" t="s">
        <v>228</v>
      </c>
    </row>
    <row r="43" spans="1:10" ht="78.75">
      <c r="A43" s="55"/>
      <c r="B43" s="55"/>
      <c r="C43" s="5" t="s">
        <v>51</v>
      </c>
      <c r="D43" s="4" t="s">
        <v>20</v>
      </c>
      <c r="E43" s="4" t="s">
        <v>0</v>
      </c>
      <c r="F43" s="4" t="s">
        <v>0</v>
      </c>
      <c r="G43" s="3" t="s">
        <v>258</v>
      </c>
      <c r="H43" s="4" t="s">
        <v>0</v>
      </c>
      <c r="I43" s="29">
        <v>0.625</v>
      </c>
      <c r="J43" s="25" t="s">
        <v>229</v>
      </c>
    </row>
    <row r="44" spans="1:10" ht="78.75">
      <c r="A44" s="55"/>
      <c r="B44" s="55"/>
      <c r="C44" s="5" t="s">
        <v>135</v>
      </c>
      <c r="D44" s="4" t="s">
        <v>43</v>
      </c>
      <c r="E44" s="4" t="s">
        <v>0</v>
      </c>
      <c r="F44" s="4" t="s">
        <v>0</v>
      </c>
      <c r="G44" s="3" t="s">
        <v>258</v>
      </c>
      <c r="H44" s="4" t="s">
        <v>0</v>
      </c>
      <c r="I44" s="29">
        <v>0.625</v>
      </c>
      <c r="J44" s="25" t="s">
        <v>230</v>
      </c>
    </row>
    <row r="45" spans="1:10" ht="63">
      <c r="A45" s="55"/>
      <c r="B45" s="55"/>
      <c r="C45" s="5" t="s">
        <v>136</v>
      </c>
      <c r="D45" s="4" t="s">
        <v>43</v>
      </c>
      <c r="E45" s="4" t="s">
        <v>0</v>
      </c>
      <c r="F45" s="4" t="s">
        <v>0</v>
      </c>
      <c r="G45" s="3" t="s">
        <v>258</v>
      </c>
      <c r="H45" s="4" t="s">
        <v>0</v>
      </c>
      <c r="I45" s="29">
        <v>0.625</v>
      </c>
      <c r="J45" s="25" t="s">
        <v>231</v>
      </c>
    </row>
    <row r="46" spans="1:10" ht="63">
      <c r="A46" s="55"/>
      <c r="B46" s="55"/>
      <c r="C46" s="5" t="s">
        <v>52</v>
      </c>
      <c r="D46" s="4" t="s">
        <v>43</v>
      </c>
      <c r="E46" s="4" t="s">
        <v>0</v>
      </c>
      <c r="F46" s="4" t="s">
        <v>0</v>
      </c>
      <c r="G46" s="3" t="s">
        <v>258</v>
      </c>
      <c r="H46" s="4" t="s">
        <v>0</v>
      </c>
      <c r="I46" s="29">
        <v>0.625</v>
      </c>
      <c r="J46" s="25" t="s">
        <v>232</v>
      </c>
    </row>
    <row r="47" spans="1:10" ht="63">
      <c r="A47" s="55"/>
      <c r="B47" s="55"/>
      <c r="C47" s="5" t="s">
        <v>137</v>
      </c>
      <c r="D47" s="4" t="s">
        <v>43</v>
      </c>
      <c r="E47" s="4" t="s">
        <v>0</v>
      </c>
      <c r="F47" s="4" t="s">
        <v>0</v>
      </c>
      <c r="G47" s="3" t="s">
        <v>258</v>
      </c>
      <c r="H47" s="4" t="s">
        <v>0</v>
      </c>
      <c r="I47" s="29">
        <v>0.625</v>
      </c>
      <c r="J47" s="25" t="s">
        <v>233</v>
      </c>
    </row>
    <row r="48" spans="1:10" ht="78.75">
      <c r="A48" s="54" t="s">
        <v>56</v>
      </c>
      <c r="B48" s="51" t="s">
        <v>133</v>
      </c>
      <c r="C48" s="6" t="s">
        <v>138</v>
      </c>
      <c r="D48" s="4" t="s">
        <v>20</v>
      </c>
      <c r="E48" s="4" t="s">
        <v>0</v>
      </c>
      <c r="F48" s="4" t="s">
        <v>0</v>
      </c>
      <c r="G48" s="3" t="s">
        <v>258</v>
      </c>
      <c r="H48" s="4" t="s">
        <v>0</v>
      </c>
      <c r="I48" s="29">
        <v>0.625</v>
      </c>
      <c r="J48" s="25" t="s">
        <v>234</v>
      </c>
    </row>
    <row r="49" spans="1:10" ht="78.75">
      <c r="A49" s="55"/>
      <c r="B49" s="55"/>
      <c r="C49" s="5" t="s">
        <v>139</v>
      </c>
      <c r="D49" s="4" t="s">
        <v>43</v>
      </c>
      <c r="E49" s="4" t="s">
        <v>0</v>
      </c>
      <c r="F49" s="4" t="s">
        <v>0</v>
      </c>
      <c r="G49" s="3" t="s">
        <v>258</v>
      </c>
      <c r="H49" s="4" t="s">
        <v>0</v>
      </c>
      <c r="I49" s="29">
        <v>0.625</v>
      </c>
      <c r="J49" s="25" t="s">
        <v>235</v>
      </c>
    </row>
    <row r="50" spans="1:10" ht="110.25">
      <c r="A50" s="55"/>
      <c r="B50" s="55"/>
      <c r="C50" s="5" t="s">
        <v>140</v>
      </c>
      <c r="D50" s="4" t="s">
        <v>43</v>
      </c>
      <c r="E50" s="4" t="s">
        <v>0</v>
      </c>
      <c r="F50" s="4" t="s">
        <v>0</v>
      </c>
      <c r="G50" s="3" t="s">
        <v>258</v>
      </c>
      <c r="H50" s="4" t="s">
        <v>0</v>
      </c>
      <c r="I50" s="29">
        <v>0.625</v>
      </c>
      <c r="J50" s="25" t="s">
        <v>236</v>
      </c>
    </row>
    <row r="51" spans="1:10" ht="63">
      <c r="A51" s="55"/>
      <c r="B51" s="55"/>
      <c r="C51" s="6" t="s">
        <v>141</v>
      </c>
      <c r="D51" s="4" t="s">
        <v>43</v>
      </c>
      <c r="E51" s="4" t="s">
        <v>0</v>
      </c>
      <c r="F51" s="4" t="s">
        <v>55</v>
      </c>
      <c r="G51" s="3" t="s">
        <v>258</v>
      </c>
      <c r="H51" s="4" t="s">
        <v>0</v>
      </c>
      <c r="I51" s="29">
        <v>0.625</v>
      </c>
      <c r="J51" s="25" t="s">
        <v>237</v>
      </c>
    </row>
    <row r="52" spans="1:10" ht="78.75">
      <c r="A52" s="56" t="s">
        <v>21</v>
      </c>
      <c r="B52" s="57" t="s">
        <v>142</v>
      </c>
      <c r="C52" s="7" t="s">
        <v>62</v>
      </c>
      <c r="D52" s="4" t="s">
        <v>20</v>
      </c>
      <c r="E52" s="4" t="s">
        <v>0</v>
      </c>
      <c r="F52" s="4" t="s">
        <v>0</v>
      </c>
      <c r="G52" s="3" t="s">
        <v>258</v>
      </c>
      <c r="H52" s="4" t="s">
        <v>0</v>
      </c>
      <c r="I52" s="29">
        <v>0.625</v>
      </c>
      <c r="J52" s="25" t="s">
        <v>238</v>
      </c>
    </row>
    <row r="53" spans="1:10" ht="63">
      <c r="A53" s="56"/>
      <c r="B53" s="58"/>
      <c r="C53" s="8" t="s">
        <v>63</v>
      </c>
      <c r="D53" s="4" t="s">
        <v>20</v>
      </c>
      <c r="E53" s="4" t="s">
        <v>0</v>
      </c>
      <c r="F53" s="4" t="s">
        <v>0</v>
      </c>
      <c r="G53" s="3" t="s">
        <v>258</v>
      </c>
      <c r="H53" s="4" t="s">
        <v>0</v>
      </c>
      <c r="I53" s="29">
        <v>0.625</v>
      </c>
      <c r="J53" s="25" t="s">
        <v>239</v>
      </c>
    </row>
    <row r="54" spans="1:10" ht="63">
      <c r="A54" s="56"/>
      <c r="B54" s="58"/>
      <c r="C54" s="8" t="s">
        <v>58</v>
      </c>
      <c r="D54" s="4" t="s">
        <v>43</v>
      </c>
      <c r="E54" s="4" t="s">
        <v>0</v>
      </c>
      <c r="F54" s="4" t="s">
        <v>0</v>
      </c>
      <c r="G54" s="3" t="s">
        <v>258</v>
      </c>
      <c r="H54" s="4" t="s">
        <v>0</v>
      </c>
      <c r="I54" s="29">
        <v>0.625</v>
      </c>
      <c r="J54" s="25" t="s">
        <v>240</v>
      </c>
    </row>
    <row r="55" spans="1:10" ht="63">
      <c r="A55" s="56"/>
      <c r="B55" s="58"/>
      <c r="C55" s="8" t="s">
        <v>59</v>
      </c>
      <c r="D55" s="4" t="s">
        <v>43</v>
      </c>
      <c r="E55" s="4" t="s">
        <v>0</v>
      </c>
      <c r="F55" s="4" t="s">
        <v>0</v>
      </c>
      <c r="G55" s="3" t="s">
        <v>258</v>
      </c>
      <c r="H55" s="4" t="s">
        <v>0</v>
      </c>
      <c r="I55" s="29">
        <v>0.625</v>
      </c>
      <c r="J55" s="25" t="s">
        <v>241</v>
      </c>
    </row>
    <row r="56" spans="1:10" ht="63">
      <c r="A56" s="56"/>
      <c r="B56" s="58"/>
      <c r="C56" s="8" t="s">
        <v>60</v>
      </c>
      <c r="D56" s="4" t="s">
        <v>43</v>
      </c>
      <c r="E56" s="4" t="s">
        <v>0</v>
      </c>
      <c r="F56" s="4" t="s">
        <v>0</v>
      </c>
      <c r="G56" s="3" t="s">
        <v>258</v>
      </c>
      <c r="H56" s="4" t="s">
        <v>0</v>
      </c>
      <c r="I56" s="29">
        <v>0.625</v>
      </c>
      <c r="J56" s="25" t="s">
        <v>242</v>
      </c>
    </row>
    <row r="57" spans="1:10" ht="63">
      <c r="A57" s="56"/>
      <c r="B57" s="58"/>
      <c r="C57" s="8" t="s">
        <v>61</v>
      </c>
      <c r="D57" s="4" t="s">
        <v>43</v>
      </c>
      <c r="E57" s="4" t="s">
        <v>0</v>
      </c>
      <c r="F57" s="4" t="s">
        <v>0</v>
      </c>
      <c r="G57" s="3" t="s">
        <v>258</v>
      </c>
      <c r="H57" s="4" t="s">
        <v>0</v>
      </c>
      <c r="I57" s="29">
        <v>0.625</v>
      </c>
      <c r="J57" s="25" t="s">
        <v>243</v>
      </c>
    </row>
    <row r="58" spans="1:10" ht="110.25">
      <c r="A58" s="56"/>
      <c r="B58" s="58"/>
      <c r="C58" s="7" t="s">
        <v>143</v>
      </c>
      <c r="D58" s="4" t="s">
        <v>43</v>
      </c>
      <c r="E58" s="4" t="s">
        <v>0</v>
      </c>
      <c r="F58" s="4" t="s">
        <v>0</v>
      </c>
      <c r="G58" s="3" t="s">
        <v>258</v>
      </c>
      <c r="H58" s="4" t="s">
        <v>0</v>
      </c>
      <c r="I58" s="29">
        <v>0.625</v>
      </c>
      <c r="J58" s="25" t="s">
        <v>244</v>
      </c>
    </row>
    <row r="59" spans="1:10">
      <c r="A59" s="56" t="s">
        <v>14</v>
      </c>
      <c r="B59" s="56" t="s">
        <v>15</v>
      </c>
      <c r="C59" s="1" t="s">
        <v>16</v>
      </c>
      <c r="D59" s="4"/>
      <c r="E59" s="4"/>
      <c r="F59" s="4"/>
      <c r="G59" s="3"/>
      <c r="H59" s="4"/>
      <c r="I59" s="29">
        <v>0.5</v>
      </c>
      <c r="J59" s="26"/>
    </row>
    <row r="60" spans="1:10">
      <c r="A60" s="56"/>
      <c r="B60" s="56"/>
      <c r="C60" s="1" t="s">
        <v>144</v>
      </c>
      <c r="D60" s="3"/>
      <c r="E60" s="3"/>
      <c r="F60" s="3"/>
      <c r="G60" s="3"/>
      <c r="H60" s="3"/>
      <c r="I60" s="13">
        <v>0</v>
      </c>
      <c r="J60" s="27"/>
    </row>
    <row r="61" spans="1:10">
      <c r="G61" s="36"/>
      <c r="H61" s="36" t="s">
        <v>145</v>
      </c>
      <c r="I61" s="37">
        <f>SUM(I5:I59)/COUNT(I5:I59)</f>
        <v>0.58727272727272717</v>
      </c>
    </row>
  </sheetData>
  <mergeCells count="26">
    <mergeCell ref="A59:A60"/>
    <mergeCell ref="B59:B60"/>
    <mergeCell ref="A6:A7"/>
    <mergeCell ref="B6:B7"/>
    <mergeCell ref="A8:A10"/>
    <mergeCell ref="B8:B10"/>
    <mergeCell ref="A11:A13"/>
    <mergeCell ref="B11:B13"/>
    <mergeCell ref="A17:A19"/>
    <mergeCell ref="B17:B19"/>
    <mergeCell ref="A20:A25"/>
    <mergeCell ref="B20:B25"/>
    <mergeCell ref="A52:A58"/>
    <mergeCell ref="B52:B58"/>
    <mergeCell ref="A26:A28"/>
    <mergeCell ref="B26:B28"/>
    <mergeCell ref="B29:B34"/>
    <mergeCell ref="A29:A34"/>
    <mergeCell ref="A42:A47"/>
    <mergeCell ref="B42:B47"/>
    <mergeCell ref="A48:A51"/>
    <mergeCell ref="B48:B51"/>
    <mergeCell ref="A35:A39"/>
    <mergeCell ref="B35:B39"/>
    <mergeCell ref="A40:A41"/>
    <mergeCell ref="B40:B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122" zoomScale="85" zoomScaleNormal="85" workbookViewId="0">
      <selection activeCell="D143" sqref="D143"/>
    </sheetView>
  </sheetViews>
  <sheetFormatPr defaultColWidth="8.625" defaultRowHeight="15.75"/>
  <cols>
    <col min="2" max="2" width="47" style="35" bestFit="1" customWidth="1"/>
    <col min="3" max="3" width="65.5" customWidth="1"/>
    <col min="4" max="4" width="61.625" customWidth="1"/>
    <col min="5" max="5" width="47.875" bestFit="1" customWidth="1"/>
    <col min="6" max="7" width="26.125" customWidth="1"/>
    <col min="8" max="8" width="28" bestFit="1" customWidth="1"/>
    <col min="9" max="9" width="85.5" style="10" customWidth="1"/>
  </cols>
  <sheetData>
    <row r="1" spans="1:9" ht="23.25">
      <c r="A1" s="45" t="s">
        <v>147</v>
      </c>
    </row>
    <row r="2" spans="1:9">
      <c r="C2" s="9"/>
      <c r="D2" s="9"/>
      <c r="E2" s="9"/>
      <c r="H2" s="9"/>
    </row>
    <row r="3" spans="1:9">
      <c r="A3" s="38" t="s">
        <v>1</v>
      </c>
      <c r="B3" s="38" t="s">
        <v>101</v>
      </c>
      <c r="C3" s="38" t="s">
        <v>92</v>
      </c>
      <c r="D3" s="38" t="s">
        <v>257</v>
      </c>
      <c r="E3" s="23" t="s">
        <v>148</v>
      </c>
      <c r="I3"/>
    </row>
    <row r="4" spans="1:9">
      <c r="A4" s="46" t="s">
        <v>2</v>
      </c>
      <c r="B4" s="39" t="s">
        <v>17</v>
      </c>
      <c r="C4" s="5"/>
      <c r="D4" s="5"/>
      <c r="E4" s="24"/>
      <c r="I4"/>
    </row>
    <row r="5" spans="1:9">
      <c r="A5" s="54" t="s">
        <v>3</v>
      </c>
      <c r="B5" s="67" t="s">
        <v>149</v>
      </c>
      <c r="C5" s="6" t="s">
        <v>150</v>
      </c>
      <c r="D5" s="6"/>
      <c r="E5" s="25"/>
      <c r="I5"/>
    </row>
    <row r="6" spans="1:9" ht="47.25">
      <c r="A6" s="55"/>
      <c r="B6" s="68"/>
      <c r="C6" s="6" t="s">
        <v>151</v>
      </c>
      <c r="D6" s="6"/>
      <c r="E6" s="25" t="s">
        <v>263</v>
      </c>
      <c r="I6"/>
    </row>
    <row r="7" spans="1:9" ht="110.25">
      <c r="A7" s="46" t="s">
        <v>4</v>
      </c>
      <c r="B7" s="47" t="s">
        <v>108</v>
      </c>
      <c r="C7" s="6" t="s">
        <v>152</v>
      </c>
      <c r="D7" s="48" t="s">
        <v>274</v>
      </c>
      <c r="E7" s="43" t="s">
        <v>153</v>
      </c>
      <c r="I7"/>
    </row>
    <row r="8" spans="1:9" ht="47.25">
      <c r="A8" s="46" t="s">
        <v>5</v>
      </c>
      <c r="B8" s="47" t="s">
        <v>36</v>
      </c>
      <c r="C8" s="6" t="s">
        <v>154</v>
      </c>
      <c r="D8" s="48" t="s">
        <v>273</v>
      </c>
      <c r="E8" s="25" t="s">
        <v>155</v>
      </c>
      <c r="I8"/>
    </row>
    <row r="9" spans="1:9" ht="63">
      <c r="A9" s="46" t="s">
        <v>6</v>
      </c>
      <c r="B9" s="47" t="s">
        <v>37</v>
      </c>
      <c r="C9" s="6" t="s">
        <v>157</v>
      </c>
      <c r="D9" s="48" t="s">
        <v>156</v>
      </c>
      <c r="E9" s="25" t="s">
        <v>155</v>
      </c>
      <c r="I9"/>
    </row>
    <row r="10" spans="1:9" ht="63">
      <c r="A10" s="46" t="s">
        <v>7</v>
      </c>
      <c r="B10" s="47" t="s">
        <v>44</v>
      </c>
      <c r="C10" s="6" t="s">
        <v>158</v>
      </c>
      <c r="D10" s="7"/>
      <c r="E10" s="25"/>
      <c r="I10"/>
    </row>
    <row r="11" spans="1:9" ht="47.25">
      <c r="A11" s="46" t="s">
        <v>8</v>
      </c>
      <c r="B11" s="47" t="s">
        <v>164</v>
      </c>
      <c r="C11" s="6" t="s">
        <v>159</v>
      </c>
      <c r="D11" s="7"/>
      <c r="E11" s="25"/>
      <c r="I11"/>
    </row>
    <row r="12" spans="1:9">
      <c r="A12" s="54" t="s">
        <v>9</v>
      </c>
      <c r="B12" s="67" t="s">
        <v>39</v>
      </c>
      <c r="C12" s="6" t="s">
        <v>24</v>
      </c>
      <c r="D12" s="6"/>
      <c r="E12" s="25"/>
      <c r="I12"/>
    </row>
    <row r="13" spans="1:9">
      <c r="A13" s="55"/>
      <c r="B13" s="68"/>
      <c r="C13" s="5" t="s">
        <v>112</v>
      </c>
      <c r="D13" s="5"/>
      <c r="E13" s="25"/>
      <c r="I13"/>
    </row>
    <row r="14" spans="1:9">
      <c r="A14" s="55"/>
      <c r="B14" s="68"/>
      <c r="C14" s="5" t="s">
        <v>117</v>
      </c>
      <c r="D14" s="5"/>
      <c r="E14" s="25"/>
      <c r="I14"/>
    </row>
    <row r="15" spans="1:9">
      <c r="A15" s="54" t="s">
        <v>10</v>
      </c>
      <c r="B15" s="51" t="s">
        <v>163</v>
      </c>
      <c r="C15" s="6" t="s">
        <v>162</v>
      </c>
      <c r="D15" s="6"/>
      <c r="E15" s="25"/>
      <c r="I15"/>
    </row>
    <row r="16" spans="1:9">
      <c r="A16" s="55"/>
      <c r="B16" s="55"/>
      <c r="C16" s="5" t="s">
        <v>115</v>
      </c>
      <c r="D16" s="5"/>
      <c r="E16" s="25"/>
      <c r="I16"/>
    </row>
    <row r="17" spans="1:9">
      <c r="A17" s="55"/>
      <c r="B17" s="55"/>
      <c r="C17" s="5" t="s">
        <v>114</v>
      </c>
      <c r="D17" s="5"/>
      <c r="E17" s="25"/>
      <c r="I17"/>
    </row>
    <row r="18" spans="1:9">
      <c r="A18" s="55"/>
      <c r="B18" s="55"/>
      <c r="C18" s="5" t="s">
        <v>170</v>
      </c>
      <c r="D18" s="5"/>
      <c r="E18" s="25"/>
      <c r="I18"/>
    </row>
    <row r="19" spans="1:9" ht="31.5">
      <c r="A19" s="55"/>
      <c r="B19" s="55"/>
      <c r="C19" s="5" t="s">
        <v>118</v>
      </c>
      <c r="D19" s="49" t="s">
        <v>171</v>
      </c>
      <c r="E19" s="25" t="s">
        <v>172</v>
      </c>
      <c r="I19"/>
    </row>
    <row r="20" spans="1:9">
      <c r="A20" s="55"/>
      <c r="B20" s="55"/>
      <c r="C20" s="5" t="s">
        <v>173</v>
      </c>
      <c r="D20" s="5"/>
      <c r="E20" s="25"/>
      <c r="I20"/>
    </row>
    <row r="21" spans="1:9">
      <c r="A21" s="54" t="s">
        <v>57</v>
      </c>
      <c r="B21" s="64" t="s">
        <v>165</v>
      </c>
      <c r="C21" s="7" t="s">
        <v>166</v>
      </c>
      <c r="D21" s="7"/>
      <c r="E21" s="26"/>
      <c r="I21"/>
    </row>
    <row r="22" spans="1:9">
      <c r="A22" s="55"/>
      <c r="B22" s="65"/>
      <c r="C22" s="8" t="s">
        <v>120</v>
      </c>
      <c r="D22" s="8"/>
      <c r="E22" s="26"/>
      <c r="I22"/>
    </row>
    <row r="23" spans="1:9">
      <c r="A23" s="55"/>
      <c r="B23" s="65"/>
      <c r="C23" s="8" t="s">
        <v>121</v>
      </c>
      <c r="D23" s="8"/>
      <c r="E23" s="26"/>
      <c r="I23"/>
    </row>
    <row r="24" spans="1:9" ht="17.100000000000001" customHeight="1">
      <c r="A24" s="51" t="s">
        <v>160</v>
      </c>
      <c r="B24" s="51" t="s">
        <v>167</v>
      </c>
      <c r="C24" s="6" t="s">
        <v>168</v>
      </c>
      <c r="D24" s="6"/>
      <c r="E24" s="25"/>
      <c r="I24"/>
    </row>
    <row r="25" spans="1:9">
      <c r="A25" s="52"/>
      <c r="B25" s="52"/>
      <c r="C25" s="5" t="s">
        <v>33</v>
      </c>
      <c r="D25" s="5"/>
      <c r="E25" s="26"/>
      <c r="I25"/>
    </row>
    <row r="26" spans="1:9" ht="47.25">
      <c r="A26" s="52"/>
      <c r="B26" s="52"/>
      <c r="C26" s="6" t="s">
        <v>169</v>
      </c>
      <c r="D26" s="6"/>
      <c r="E26" s="26"/>
      <c r="I26"/>
    </row>
    <row r="27" spans="1:9">
      <c r="A27" s="52"/>
      <c r="B27" s="52"/>
      <c r="C27" s="5" t="s">
        <v>82</v>
      </c>
      <c r="D27" s="5"/>
      <c r="E27" s="27"/>
      <c r="I27"/>
    </row>
    <row r="28" spans="1:9">
      <c r="A28" s="52"/>
      <c r="B28" s="52"/>
      <c r="C28" s="5" t="s">
        <v>46</v>
      </c>
      <c r="D28" s="5"/>
      <c r="E28" s="26"/>
      <c r="I28"/>
    </row>
    <row r="29" spans="1:9" ht="15.95" customHeight="1">
      <c r="A29" s="52"/>
      <c r="B29" s="52"/>
      <c r="C29" s="5" t="s">
        <v>32</v>
      </c>
      <c r="D29" s="5"/>
      <c r="E29" s="26"/>
      <c r="I29"/>
    </row>
    <row r="30" spans="1:9">
      <c r="A30" s="54" t="s">
        <v>13</v>
      </c>
      <c r="B30" s="51" t="s">
        <v>75</v>
      </c>
      <c r="C30" s="8" t="s">
        <v>34</v>
      </c>
      <c r="D30" s="49" t="s">
        <v>174</v>
      </c>
      <c r="E30" s="61" t="s">
        <v>155</v>
      </c>
      <c r="I30"/>
    </row>
    <row r="31" spans="1:9">
      <c r="A31" s="55"/>
      <c r="B31" s="52"/>
      <c r="C31" s="42" t="s">
        <v>47</v>
      </c>
      <c r="D31" s="49" t="s">
        <v>175</v>
      </c>
      <c r="E31" s="62"/>
      <c r="I31"/>
    </row>
    <row r="32" spans="1:9">
      <c r="A32" s="55"/>
      <c r="B32" s="52"/>
      <c r="C32" s="8" t="s">
        <v>48</v>
      </c>
      <c r="D32" s="8"/>
      <c r="E32" s="62"/>
      <c r="I32"/>
    </row>
    <row r="33" spans="1:9">
      <c r="A33" s="55"/>
      <c r="B33" s="52"/>
      <c r="C33" s="8" t="s">
        <v>49</v>
      </c>
      <c r="D33" s="8"/>
      <c r="E33" s="62"/>
      <c r="I33"/>
    </row>
    <row r="34" spans="1:9">
      <c r="A34" s="66"/>
      <c r="B34" s="53"/>
      <c r="C34" s="8" t="s">
        <v>128</v>
      </c>
      <c r="D34" s="8"/>
      <c r="E34" s="63"/>
      <c r="I34"/>
    </row>
    <row r="35" spans="1:9">
      <c r="A35" s="54" t="s">
        <v>264</v>
      </c>
      <c r="B35" s="51" t="s">
        <v>80</v>
      </c>
      <c r="C35" s="6" t="s">
        <v>35</v>
      </c>
      <c r="D35" s="50" t="s">
        <v>190</v>
      </c>
      <c r="E35" s="25" t="s">
        <v>155</v>
      </c>
      <c r="I35"/>
    </row>
    <row r="36" spans="1:9">
      <c r="A36" s="55"/>
      <c r="B36" s="55"/>
      <c r="C36" s="5" t="s">
        <v>176</v>
      </c>
      <c r="D36" s="5"/>
      <c r="E36" s="26"/>
      <c r="I36"/>
    </row>
    <row r="37" spans="1:9">
      <c r="A37" s="54" t="s">
        <v>265</v>
      </c>
      <c r="B37" s="51" t="s">
        <v>134</v>
      </c>
      <c r="C37" s="6" t="s">
        <v>177</v>
      </c>
      <c r="D37" s="50" t="s">
        <v>179</v>
      </c>
      <c r="E37" s="61" t="s">
        <v>155</v>
      </c>
      <c r="I37"/>
    </row>
    <row r="38" spans="1:9">
      <c r="A38" s="55"/>
      <c r="B38" s="55"/>
      <c r="C38" s="5" t="s">
        <v>178</v>
      </c>
      <c r="D38" s="6"/>
      <c r="E38" s="62"/>
      <c r="I38"/>
    </row>
    <row r="39" spans="1:9">
      <c r="A39" s="55"/>
      <c r="B39" s="55"/>
      <c r="C39" s="5" t="s">
        <v>83</v>
      </c>
      <c r="D39" s="5"/>
      <c r="E39" s="62"/>
      <c r="I39"/>
    </row>
    <row r="40" spans="1:9">
      <c r="A40" s="55"/>
      <c r="B40" s="55"/>
      <c r="C40" s="5" t="s">
        <v>136</v>
      </c>
      <c r="D40" s="6"/>
      <c r="E40" s="62"/>
      <c r="I40"/>
    </row>
    <row r="41" spans="1:9">
      <c r="A41" s="55"/>
      <c r="B41" s="55"/>
      <c r="C41" s="5" t="s">
        <v>180</v>
      </c>
      <c r="D41" s="6"/>
      <c r="E41" s="62"/>
      <c r="I41"/>
    </row>
    <row r="42" spans="1:9">
      <c r="A42" s="55"/>
      <c r="B42" s="55"/>
      <c r="C42" s="5" t="s">
        <v>84</v>
      </c>
      <c r="D42" s="5"/>
      <c r="E42" s="63"/>
      <c r="I42"/>
    </row>
    <row r="43" spans="1:9" ht="31.5">
      <c r="A43" s="54" t="s">
        <v>266</v>
      </c>
      <c r="B43" s="51" t="s">
        <v>161</v>
      </c>
      <c r="C43" s="6" t="s">
        <v>181</v>
      </c>
      <c r="D43" s="49" t="s">
        <v>267</v>
      </c>
      <c r="E43" s="25" t="s">
        <v>155</v>
      </c>
      <c r="I43"/>
    </row>
    <row r="44" spans="1:9">
      <c r="A44" s="55"/>
      <c r="B44" s="52"/>
      <c r="C44" s="6" t="s">
        <v>85</v>
      </c>
      <c r="D44" s="5"/>
      <c r="E44" s="25"/>
      <c r="I44"/>
    </row>
    <row r="45" spans="1:9">
      <c r="A45" s="55"/>
      <c r="B45" s="55"/>
      <c r="C45" s="5" t="s">
        <v>139</v>
      </c>
      <c r="D45" s="5"/>
      <c r="E45" s="26"/>
      <c r="I45"/>
    </row>
    <row r="46" spans="1:9">
      <c r="A46" s="55"/>
      <c r="B46" s="55"/>
      <c r="C46" s="5" t="s">
        <v>86</v>
      </c>
      <c r="D46" s="5"/>
      <c r="E46" s="26"/>
      <c r="I46"/>
    </row>
    <row r="47" spans="1:9">
      <c r="A47" s="55"/>
      <c r="B47" s="55"/>
      <c r="C47" s="5" t="s">
        <v>42</v>
      </c>
      <c r="D47" s="5"/>
      <c r="E47" s="26"/>
      <c r="I47"/>
    </row>
    <row r="48" spans="1:9" ht="47.25">
      <c r="A48" s="56" t="s">
        <v>21</v>
      </c>
      <c r="B48" s="57" t="s">
        <v>142</v>
      </c>
      <c r="C48" s="7" t="s">
        <v>182</v>
      </c>
      <c r="D48" s="7"/>
      <c r="E48" s="26"/>
      <c r="I48"/>
    </row>
    <row r="49" spans="1:9" ht="47.25">
      <c r="A49" s="56"/>
      <c r="B49" s="58"/>
      <c r="C49" s="7" t="s">
        <v>183</v>
      </c>
      <c r="D49" s="7"/>
      <c r="E49" s="26"/>
      <c r="I49"/>
    </row>
    <row r="50" spans="1:9">
      <c r="A50" s="56"/>
      <c r="B50" s="58"/>
      <c r="C50" s="8" t="s">
        <v>184</v>
      </c>
      <c r="D50" s="8"/>
      <c r="E50" s="26"/>
      <c r="I50"/>
    </row>
    <row r="51" spans="1:9">
      <c r="A51" s="56"/>
      <c r="B51" s="58"/>
      <c r="C51" s="8" t="s">
        <v>185</v>
      </c>
      <c r="D51" s="8"/>
      <c r="E51" s="26"/>
      <c r="I51"/>
    </row>
    <row r="52" spans="1:9">
      <c r="A52" s="56"/>
      <c r="B52" s="58"/>
      <c r="C52" s="8" t="s">
        <v>186</v>
      </c>
      <c r="D52" s="8"/>
      <c r="E52" s="26"/>
      <c r="I52"/>
    </row>
    <row r="53" spans="1:9">
      <c r="A53" s="56"/>
      <c r="B53" s="58"/>
      <c r="C53" s="8" t="s">
        <v>187</v>
      </c>
      <c r="D53" s="8"/>
      <c r="E53" s="26"/>
      <c r="I53"/>
    </row>
    <row r="54" spans="1:9">
      <c r="A54" s="56"/>
      <c r="B54" s="58"/>
      <c r="C54" s="8" t="s">
        <v>188</v>
      </c>
      <c r="D54" s="8"/>
      <c r="E54" s="26"/>
      <c r="I54"/>
    </row>
    <row r="55" spans="1:9">
      <c r="A55" s="56"/>
      <c r="B55" s="58"/>
      <c r="C55" s="8" t="s">
        <v>189</v>
      </c>
      <c r="D55" s="8"/>
      <c r="E55" s="26"/>
      <c r="I55"/>
    </row>
    <row r="56" spans="1:9">
      <c r="E56" s="10"/>
      <c r="I56"/>
    </row>
    <row r="57" spans="1:9" ht="18">
      <c r="A57" s="41" t="s">
        <v>146</v>
      </c>
      <c r="B57"/>
      <c r="E57" s="10"/>
      <c r="I57"/>
    </row>
    <row r="58" spans="1:9">
      <c r="A58" s="35" t="s">
        <v>255</v>
      </c>
      <c r="B58"/>
      <c r="E58" s="10"/>
      <c r="I58"/>
    </row>
    <row r="59" spans="1:9">
      <c r="A59" s="35" t="s">
        <v>250</v>
      </c>
      <c r="B59"/>
    </row>
    <row r="60" spans="1:9">
      <c r="A60" t="s">
        <v>268</v>
      </c>
      <c r="B60"/>
    </row>
  </sheetData>
  <mergeCells count="22">
    <mergeCell ref="A5:A6"/>
    <mergeCell ref="B5:B6"/>
    <mergeCell ref="A12:A14"/>
    <mergeCell ref="B12:B14"/>
    <mergeCell ref="A15:A20"/>
    <mergeCell ref="B15:B20"/>
    <mergeCell ref="A21:A23"/>
    <mergeCell ref="B21:B23"/>
    <mergeCell ref="A24:A29"/>
    <mergeCell ref="B24:B29"/>
    <mergeCell ref="A30:A34"/>
    <mergeCell ref="B30:B34"/>
    <mergeCell ref="A43:A47"/>
    <mergeCell ref="B43:B47"/>
    <mergeCell ref="A48:A55"/>
    <mergeCell ref="B48:B55"/>
    <mergeCell ref="E30:E34"/>
    <mergeCell ref="A35:A36"/>
    <mergeCell ref="B35:B36"/>
    <mergeCell ref="A37:A42"/>
    <mergeCell ref="B37:B42"/>
    <mergeCell ref="E37:E4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9" workbookViewId="0">
      <selection activeCell="K33" sqref="K1:O1048576"/>
    </sheetView>
  </sheetViews>
  <sheetFormatPr defaultRowHeight="15.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Feature Development Status</vt:lpstr>
      <vt:lpstr>Beta Deliverables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TD.Nguyen</dc:creator>
  <cp:lastModifiedBy>dungtd</cp:lastModifiedBy>
  <dcterms:created xsi:type="dcterms:W3CDTF">2018-08-01T07:17:42Z</dcterms:created>
  <dcterms:modified xsi:type="dcterms:W3CDTF">2018-11-12T16:44:01Z</dcterms:modified>
</cp:coreProperties>
</file>