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17"/>
  <workbookPr/>
  <mc:AlternateContent xmlns:mc="http://schemas.openxmlformats.org/markup-compatibility/2006">
    <mc:Choice Requires="x15">
      <x15ac:absPath xmlns:x15ac="http://schemas.microsoft.com/office/spreadsheetml/2010/11/ac" url="https://www.dropbox.com/115077919/Courses/PHYS307-Applied Modern Physics/Exp7/"/>
    </mc:Choice>
  </mc:AlternateContent>
  <bookViews>
    <workbookView xWindow="0" yWindow="0" windowWidth="15360" windowHeight="20480"/>
  </bookViews>
  <sheets>
    <sheet name="Sheet1" sheetId="1" r:id="rId1"/>
    <sheet name="Sheet2" sheetId="2" r:id="rId2"/>
    <sheet name="Sheet3" sheetId="3" r:id="rId3"/>
  </sheets>
  <calcPr calcId="158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L25" i="1"/>
  <c r="K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I2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D25" i="1"/>
  <c r="C25" i="1"/>
</calcChain>
</file>

<file path=xl/sharedStrings.xml><?xml version="1.0" encoding="utf-8"?>
<sst xmlns="http://schemas.openxmlformats.org/spreadsheetml/2006/main" count="10" uniqueCount="10">
  <si>
    <t>x</t>
  </si>
  <si>
    <t>y</t>
  </si>
  <si>
    <t>x²</t>
  </si>
  <si>
    <t>y²</t>
  </si>
  <si>
    <t>ŷ</t>
  </si>
  <si>
    <t>xy</t>
  </si>
  <si>
    <t>(y-ŷ)</t>
  </si>
  <si>
    <t>(y-ŷ)²</t>
  </si>
  <si>
    <r>
      <t>(x-x</t>
    </r>
    <r>
      <rPr>
        <b/>
        <sz val="12"/>
        <color theme="1"/>
        <rFont val="Calibri"/>
        <family val="2"/>
        <charset val="162"/>
      </rPr>
      <t>̅</t>
    </r>
    <r>
      <rPr>
        <b/>
        <sz val="12"/>
        <color theme="1"/>
        <rFont val="Arial"/>
        <family val="2"/>
        <charset val="162"/>
      </rPr>
      <t>)</t>
    </r>
  </si>
  <si>
    <r>
      <t>(x-x</t>
    </r>
    <r>
      <rPr>
        <b/>
        <sz val="12"/>
        <color theme="1"/>
        <rFont val="Calibri"/>
        <family val="2"/>
        <charset val="162"/>
      </rPr>
      <t>̅</t>
    </r>
    <r>
      <rPr>
        <b/>
        <sz val="12"/>
        <color theme="1"/>
        <rFont val="Arial"/>
        <family val="2"/>
        <charset val="162"/>
      </rPr>
      <t>)</t>
    </r>
    <r>
      <rPr>
        <b/>
        <sz val="12"/>
        <color theme="1"/>
        <rFont val="Calibri"/>
        <family val="2"/>
        <charset val="162"/>
      </rPr>
      <t>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</si>
</sst>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sz val="12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2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209550</xdr:colOff>
      <xdr:row>14</xdr:row>
      <xdr:rowOff>52387</xdr:rowOff>
    </xdr:from>
    <xdr:ext cx="914400" cy="264560"/>
    <xdr:sp macro="" textlink="">
      <xdr:nvSpPr>
        <xdr:cNvPr id="2" name="TextBox 1"/>
        <xdr:cNvSpPr txBox="1"/>
      </xdr:nvSpPr>
      <xdr:spPr>
        <a:xfrm>
          <a:off x="6305550" y="27289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1</xdr:col>
      <xdr:colOff>66675</xdr:colOff>
      <xdr:row>23</xdr:row>
      <xdr:rowOff>157162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76275" y="454818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400" b="1" i="1">
                        <a:latin typeface="Cambria Math"/>
                        <a:ea typeface="Cambria Math"/>
                      </a:rPr>
                      <m:t>𝜮</m:t>
                    </m:r>
                  </m:oMath>
                </m:oMathPara>
              </a14:m>
              <a:endParaRPr lang="tr-TR" sz="1400" b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76275" y="454818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l-GR" sz="1400" b="1" i="0">
                  <a:latin typeface="Cambria Math"/>
                  <a:ea typeface="Cambria Math"/>
                </a:rPr>
                <a:t>𝜮</a:t>
              </a:r>
              <a:endParaRPr lang="tr-TR" sz="14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M29"/>
  <sheetViews>
    <sheetView tabSelected="1" workbookViewId="0">
      <selection activeCell="N21" sqref="N21"/>
    </sheetView>
  </sheetViews>
  <sheetFormatPr baseColWidth="10" defaultColWidth="8.83203125" defaultRowHeight="16" x14ac:dyDescent="0.2"/>
  <cols>
    <col min="1" max="1" width="9.1640625" style="1" customWidth="1"/>
    <col min="2" max="16384" width="8.83203125" style="1"/>
  </cols>
  <sheetData>
    <row r="1" spans="1:13" x14ac:dyDescent="0.2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">
      <c r="A2" s="6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2" customFormat="1" x14ac:dyDescent="0.2">
      <c r="A3" s="6"/>
      <c r="B3" s="8"/>
      <c r="C3" s="3" t="s">
        <v>0</v>
      </c>
      <c r="D3" s="3" t="s">
        <v>1</v>
      </c>
      <c r="E3" s="3" t="s">
        <v>8</v>
      </c>
      <c r="F3" s="3" t="s">
        <v>9</v>
      </c>
      <c r="G3" s="3" t="s">
        <v>2</v>
      </c>
      <c r="H3" s="3" t="s">
        <v>3</v>
      </c>
      <c r="I3" s="4" t="s">
        <v>4</v>
      </c>
      <c r="J3" s="3" t="s">
        <v>5</v>
      </c>
      <c r="K3" s="4" t="s">
        <v>6</v>
      </c>
      <c r="L3" s="4" t="s">
        <v>7</v>
      </c>
      <c r="M3" s="7"/>
    </row>
    <row r="4" spans="1:13" x14ac:dyDescent="0.2">
      <c r="A4" s="6"/>
      <c r="B4" s="8"/>
      <c r="C4" s="5">
        <v>0</v>
      </c>
      <c r="D4" s="5">
        <v>-1.3</v>
      </c>
      <c r="E4" s="5">
        <f>C4-150</f>
        <v>-150</v>
      </c>
      <c r="F4" s="5">
        <f>E4^2</f>
        <v>22500</v>
      </c>
      <c r="G4" s="5">
        <f>C4^2</f>
        <v>0</v>
      </c>
      <c r="H4" s="5">
        <f>D4^2</f>
        <v>1.6900000000000002</v>
      </c>
      <c r="I4" s="5">
        <v>0</v>
      </c>
      <c r="J4" s="5">
        <f>C4*D4</f>
        <v>0</v>
      </c>
      <c r="K4" s="5">
        <f>D4-I4</f>
        <v>-1.3</v>
      </c>
      <c r="L4" s="5">
        <f>K4^2</f>
        <v>1.6900000000000002</v>
      </c>
      <c r="M4" s="7"/>
    </row>
    <row r="5" spans="1:13" x14ac:dyDescent="0.2">
      <c r="A5" s="6"/>
      <c r="B5" s="8"/>
      <c r="C5" s="5">
        <v>15</v>
      </c>
      <c r="D5" s="5">
        <v>2.5</v>
      </c>
      <c r="E5" s="5">
        <f>C5-150</f>
        <v>-135</v>
      </c>
      <c r="F5" s="5">
        <f>E5^2</f>
        <v>18225</v>
      </c>
      <c r="G5" s="5">
        <f>C5^2</f>
        <v>225</v>
      </c>
      <c r="H5" s="5">
        <f>D5^2</f>
        <v>6.25</v>
      </c>
      <c r="I5" s="5">
        <v>3.3</v>
      </c>
      <c r="J5" s="5">
        <f>C5*D5</f>
        <v>37.5</v>
      </c>
      <c r="K5" s="5">
        <f>D5-I5</f>
        <v>-0.79999999999999982</v>
      </c>
      <c r="L5" s="5">
        <f>K5^2</f>
        <v>0.63999999999999968</v>
      </c>
      <c r="M5" s="7"/>
    </row>
    <row r="6" spans="1:13" x14ac:dyDescent="0.2">
      <c r="A6" s="6"/>
      <c r="B6" s="8"/>
      <c r="C6" s="5">
        <v>30</v>
      </c>
      <c r="D6" s="5">
        <v>6</v>
      </c>
      <c r="E6" s="5">
        <f t="shared" ref="E6:E24" si="0">C6-150</f>
        <v>-120</v>
      </c>
      <c r="F6" s="5">
        <f t="shared" ref="F6:F24" si="1">E6^2</f>
        <v>14400</v>
      </c>
      <c r="G6" s="5">
        <f t="shared" ref="G6:G24" si="2">C6^2</f>
        <v>900</v>
      </c>
      <c r="H6" s="5">
        <f t="shared" ref="H6:H24" si="3">D6^2</f>
        <v>36</v>
      </c>
      <c r="I6" s="5">
        <v>6.6</v>
      </c>
      <c r="J6" s="5">
        <f t="shared" ref="J6:J24" si="4">C6*D6</f>
        <v>180</v>
      </c>
      <c r="K6" s="5">
        <f t="shared" ref="K6:K24" si="5">D6-I6</f>
        <v>-0.59999999999999964</v>
      </c>
      <c r="L6" s="5">
        <f t="shared" ref="L6:L24" si="6">K6^2</f>
        <v>0.3599999999999996</v>
      </c>
      <c r="M6" s="7"/>
    </row>
    <row r="7" spans="1:13" x14ac:dyDescent="0.2">
      <c r="A7" s="6"/>
      <c r="B7" s="8"/>
      <c r="C7" s="5">
        <v>45</v>
      </c>
      <c r="D7" s="5">
        <v>10.199999999999999</v>
      </c>
      <c r="E7" s="5">
        <f t="shared" si="0"/>
        <v>-105</v>
      </c>
      <c r="F7" s="5">
        <f t="shared" si="1"/>
        <v>11025</v>
      </c>
      <c r="G7" s="5">
        <f t="shared" si="2"/>
        <v>2025</v>
      </c>
      <c r="H7" s="5">
        <f t="shared" si="3"/>
        <v>104.03999999999999</v>
      </c>
      <c r="I7" s="5">
        <v>9.9</v>
      </c>
      <c r="J7" s="5">
        <f t="shared" si="4"/>
        <v>458.99999999999994</v>
      </c>
      <c r="K7" s="5">
        <f t="shared" si="5"/>
        <v>0.29999999999999893</v>
      </c>
      <c r="L7" s="5">
        <f t="shared" si="6"/>
        <v>8.9999999999999358E-2</v>
      </c>
      <c r="M7" s="7"/>
    </row>
    <row r="8" spans="1:13" x14ac:dyDescent="0.2">
      <c r="A8" s="6"/>
      <c r="B8" s="8"/>
      <c r="C8" s="5">
        <v>60</v>
      </c>
      <c r="D8" s="5">
        <v>13.4</v>
      </c>
      <c r="E8" s="5">
        <f t="shared" si="0"/>
        <v>-90</v>
      </c>
      <c r="F8" s="5">
        <f t="shared" si="1"/>
        <v>8100</v>
      </c>
      <c r="G8" s="5">
        <f t="shared" si="2"/>
        <v>3600</v>
      </c>
      <c r="H8" s="5">
        <f t="shared" si="3"/>
        <v>179.56</v>
      </c>
      <c r="I8" s="5">
        <v>13.2</v>
      </c>
      <c r="J8" s="5">
        <f t="shared" si="4"/>
        <v>804</v>
      </c>
      <c r="K8" s="5">
        <f t="shared" si="5"/>
        <v>0.20000000000000107</v>
      </c>
      <c r="L8" s="5">
        <f t="shared" si="6"/>
        <v>4.0000000000000424E-2</v>
      </c>
      <c r="M8" s="7"/>
    </row>
    <row r="9" spans="1:13" x14ac:dyDescent="0.2">
      <c r="A9" s="6"/>
      <c r="B9" s="8"/>
      <c r="C9" s="5">
        <v>75</v>
      </c>
      <c r="D9" s="5">
        <v>17</v>
      </c>
      <c r="E9" s="5">
        <f t="shared" si="0"/>
        <v>-75</v>
      </c>
      <c r="F9" s="5">
        <f t="shared" si="1"/>
        <v>5625</v>
      </c>
      <c r="G9" s="5">
        <f t="shared" si="2"/>
        <v>5625</v>
      </c>
      <c r="H9" s="5">
        <f t="shared" si="3"/>
        <v>289</v>
      </c>
      <c r="I9" s="5">
        <v>16.5</v>
      </c>
      <c r="J9" s="5">
        <f t="shared" si="4"/>
        <v>1275</v>
      </c>
      <c r="K9" s="5">
        <f t="shared" si="5"/>
        <v>0.5</v>
      </c>
      <c r="L9" s="5">
        <f t="shared" si="6"/>
        <v>0.25</v>
      </c>
      <c r="M9" s="7"/>
    </row>
    <row r="10" spans="1:13" x14ac:dyDescent="0.2">
      <c r="A10" s="6"/>
      <c r="B10" s="8"/>
      <c r="C10" s="5">
        <v>90</v>
      </c>
      <c r="D10" s="5">
        <v>20.6</v>
      </c>
      <c r="E10" s="5">
        <f t="shared" si="0"/>
        <v>-60</v>
      </c>
      <c r="F10" s="5">
        <f t="shared" si="1"/>
        <v>3600</v>
      </c>
      <c r="G10" s="5">
        <f t="shared" si="2"/>
        <v>8100</v>
      </c>
      <c r="H10" s="5">
        <f t="shared" si="3"/>
        <v>424.36000000000007</v>
      </c>
      <c r="I10" s="5">
        <v>19.8</v>
      </c>
      <c r="J10" s="5">
        <f t="shared" si="4"/>
        <v>1854.0000000000002</v>
      </c>
      <c r="K10" s="5">
        <f t="shared" si="5"/>
        <v>0.80000000000000071</v>
      </c>
      <c r="L10" s="5">
        <f t="shared" si="6"/>
        <v>0.64000000000000112</v>
      </c>
      <c r="M10" s="7"/>
    </row>
    <row r="11" spans="1:13" x14ac:dyDescent="0.2">
      <c r="A11" s="6"/>
      <c r="B11" s="8"/>
      <c r="C11" s="5">
        <v>105</v>
      </c>
      <c r="D11" s="5">
        <v>24.3</v>
      </c>
      <c r="E11" s="5">
        <f t="shared" si="0"/>
        <v>-45</v>
      </c>
      <c r="F11" s="5">
        <f t="shared" si="1"/>
        <v>2025</v>
      </c>
      <c r="G11" s="5">
        <f t="shared" si="2"/>
        <v>11025</v>
      </c>
      <c r="H11" s="5">
        <f t="shared" si="3"/>
        <v>590.49</v>
      </c>
      <c r="I11" s="5">
        <v>23.2</v>
      </c>
      <c r="J11" s="5">
        <f t="shared" si="4"/>
        <v>2551.5</v>
      </c>
      <c r="K11" s="5">
        <f t="shared" si="5"/>
        <v>1.1000000000000014</v>
      </c>
      <c r="L11" s="5">
        <f t="shared" si="6"/>
        <v>1.2100000000000031</v>
      </c>
      <c r="M11" s="7"/>
    </row>
    <row r="12" spans="1:13" x14ac:dyDescent="0.2">
      <c r="A12" s="6"/>
      <c r="B12" s="8"/>
      <c r="C12" s="5">
        <v>120</v>
      </c>
      <c r="D12" s="5">
        <v>27.4</v>
      </c>
      <c r="E12" s="5">
        <f t="shared" si="0"/>
        <v>-30</v>
      </c>
      <c r="F12" s="5">
        <f t="shared" si="1"/>
        <v>900</v>
      </c>
      <c r="G12" s="5">
        <f t="shared" si="2"/>
        <v>14400</v>
      </c>
      <c r="H12" s="5">
        <f t="shared" si="3"/>
        <v>750.75999999999988</v>
      </c>
      <c r="I12" s="5">
        <v>26.5</v>
      </c>
      <c r="J12" s="5">
        <f t="shared" si="4"/>
        <v>3288</v>
      </c>
      <c r="K12" s="5">
        <f t="shared" si="5"/>
        <v>0.89999999999999858</v>
      </c>
      <c r="L12" s="5">
        <f t="shared" si="6"/>
        <v>0.80999999999999739</v>
      </c>
      <c r="M12" s="7"/>
    </row>
    <row r="13" spans="1:13" x14ac:dyDescent="0.2">
      <c r="A13" s="6"/>
      <c r="B13" s="8"/>
      <c r="C13" s="5">
        <v>135</v>
      </c>
      <c r="D13" s="5">
        <v>30.6</v>
      </c>
      <c r="E13" s="5">
        <f t="shared" si="0"/>
        <v>-15</v>
      </c>
      <c r="F13" s="5">
        <f t="shared" si="1"/>
        <v>225</v>
      </c>
      <c r="G13" s="5">
        <f t="shared" si="2"/>
        <v>18225</v>
      </c>
      <c r="H13" s="5">
        <f t="shared" si="3"/>
        <v>936.36000000000013</v>
      </c>
      <c r="I13" s="5">
        <v>29.8</v>
      </c>
      <c r="J13" s="5">
        <f t="shared" si="4"/>
        <v>4131</v>
      </c>
      <c r="K13" s="5">
        <f t="shared" si="5"/>
        <v>0.80000000000000071</v>
      </c>
      <c r="L13" s="5">
        <f t="shared" si="6"/>
        <v>0.64000000000000112</v>
      </c>
      <c r="M13" s="7"/>
    </row>
    <row r="14" spans="1:13" x14ac:dyDescent="0.2">
      <c r="A14" s="6"/>
      <c r="B14" s="8"/>
      <c r="C14" s="5">
        <v>150</v>
      </c>
      <c r="D14" s="5">
        <v>34.700000000000003</v>
      </c>
      <c r="E14" s="5">
        <f t="shared" si="0"/>
        <v>0</v>
      </c>
      <c r="F14" s="5">
        <f t="shared" si="1"/>
        <v>0</v>
      </c>
      <c r="G14" s="5">
        <f t="shared" si="2"/>
        <v>22500</v>
      </c>
      <c r="H14" s="5">
        <f t="shared" si="3"/>
        <v>1204.0900000000001</v>
      </c>
      <c r="I14" s="5">
        <v>33.1</v>
      </c>
      <c r="J14" s="5">
        <f t="shared" si="4"/>
        <v>5205</v>
      </c>
      <c r="K14" s="5">
        <f t="shared" si="5"/>
        <v>1.6000000000000014</v>
      </c>
      <c r="L14" s="5">
        <f t="shared" si="6"/>
        <v>2.5600000000000045</v>
      </c>
      <c r="M14" s="7"/>
    </row>
    <row r="15" spans="1:13" x14ac:dyDescent="0.2">
      <c r="A15" s="6"/>
      <c r="B15" s="8"/>
      <c r="C15" s="5">
        <v>165</v>
      </c>
      <c r="D15" s="5">
        <v>37.9</v>
      </c>
      <c r="E15" s="5">
        <f t="shared" si="0"/>
        <v>15</v>
      </c>
      <c r="F15" s="5">
        <f t="shared" si="1"/>
        <v>225</v>
      </c>
      <c r="G15" s="5">
        <f t="shared" si="2"/>
        <v>27225</v>
      </c>
      <c r="H15" s="5">
        <f t="shared" si="3"/>
        <v>1436.4099999999999</v>
      </c>
      <c r="I15" s="5">
        <v>36.4</v>
      </c>
      <c r="J15" s="5">
        <f t="shared" si="4"/>
        <v>6253.5</v>
      </c>
      <c r="K15" s="5">
        <f t="shared" si="5"/>
        <v>1.5</v>
      </c>
      <c r="L15" s="5">
        <f t="shared" si="6"/>
        <v>2.25</v>
      </c>
      <c r="M15" s="7"/>
    </row>
    <row r="16" spans="1:13" x14ac:dyDescent="0.2">
      <c r="A16" s="6"/>
      <c r="B16" s="8"/>
      <c r="C16" s="5">
        <v>180</v>
      </c>
      <c r="D16" s="5">
        <v>41.5</v>
      </c>
      <c r="E16" s="5">
        <f t="shared" si="0"/>
        <v>30</v>
      </c>
      <c r="F16" s="5">
        <f t="shared" si="1"/>
        <v>900</v>
      </c>
      <c r="G16" s="5">
        <f t="shared" si="2"/>
        <v>32400</v>
      </c>
      <c r="H16" s="5">
        <f t="shared" si="3"/>
        <v>1722.25</v>
      </c>
      <c r="I16" s="5">
        <v>39.700000000000003</v>
      </c>
      <c r="J16" s="5">
        <f t="shared" si="4"/>
        <v>7470</v>
      </c>
      <c r="K16" s="5">
        <f t="shared" si="5"/>
        <v>1.7999999999999972</v>
      </c>
      <c r="L16" s="5">
        <f t="shared" si="6"/>
        <v>3.2399999999999896</v>
      </c>
      <c r="M16" s="7"/>
    </row>
    <row r="17" spans="1:13" x14ac:dyDescent="0.2">
      <c r="A17" s="6"/>
      <c r="B17" s="8"/>
      <c r="C17" s="5">
        <v>195</v>
      </c>
      <c r="D17" s="5">
        <v>44.3</v>
      </c>
      <c r="E17" s="5">
        <f t="shared" si="0"/>
        <v>45</v>
      </c>
      <c r="F17" s="5">
        <f t="shared" si="1"/>
        <v>2025</v>
      </c>
      <c r="G17" s="5">
        <f t="shared" si="2"/>
        <v>38025</v>
      </c>
      <c r="H17" s="5">
        <f t="shared" si="3"/>
        <v>1962.4899999999998</v>
      </c>
      <c r="I17" s="5">
        <v>43.1</v>
      </c>
      <c r="J17" s="5">
        <f t="shared" si="4"/>
        <v>8638.5</v>
      </c>
      <c r="K17" s="5">
        <f t="shared" si="5"/>
        <v>1.1999999999999957</v>
      </c>
      <c r="L17" s="5">
        <f t="shared" si="6"/>
        <v>1.4399999999999897</v>
      </c>
      <c r="M17" s="7"/>
    </row>
    <row r="18" spans="1:13" x14ac:dyDescent="0.2">
      <c r="A18" s="6"/>
      <c r="B18" s="8"/>
      <c r="C18" s="5">
        <v>210</v>
      </c>
      <c r="D18" s="5">
        <v>48</v>
      </c>
      <c r="E18" s="5">
        <f t="shared" si="0"/>
        <v>60</v>
      </c>
      <c r="F18" s="5">
        <f t="shared" si="1"/>
        <v>3600</v>
      </c>
      <c r="G18" s="5">
        <f t="shared" si="2"/>
        <v>44100</v>
      </c>
      <c r="H18" s="5">
        <f t="shared" si="3"/>
        <v>2304</v>
      </c>
      <c r="I18" s="5">
        <v>46.4</v>
      </c>
      <c r="J18" s="5">
        <f t="shared" si="4"/>
        <v>10080</v>
      </c>
      <c r="K18" s="5">
        <f t="shared" si="5"/>
        <v>1.6000000000000014</v>
      </c>
      <c r="L18" s="5">
        <f t="shared" si="6"/>
        <v>2.5600000000000045</v>
      </c>
      <c r="M18" s="7"/>
    </row>
    <row r="19" spans="1:13" x14ac:dyDescent="0.2">
      <c r="A19" s="6"/>
      <c r="B19" s="8"/>
      <c r="C19" s="5">
        <v>225</v>
      </c>
      <c r="D19" s="5">
        <v>50.7</v>
      </c>
      <c r="E19" s="5">
        <f t="shared" si="0"/>
        <v>75</v>
      </c>
      <c r="F19" s="5">
        <f t="shared" si="1"/>
        <v>5625</v>
      </c>
      <c r="G19" s="5">
        <f t="shared" si="2"/>
        <v>50625</v>
      </c>
      <c r="H19" s="5">
        <f t="shared" si="3"/>
        <v>2570.4900000000002</v>
      </c>
      <c r="I19" s="5">
        <v>49.7</v>
      </c>
      <c r="J19" s="5">
        <f t="shared" si="4"/>
        <v>11407.5</v>
      </c>
      <c r="K19" s="5">
        <f t="shared" si="5"/>
        <v>1</v>
      </c>
      <c r="L19" s="5">
        <f t="shared" si="6"/>
        <v>1</v>
      </c>
      <c r="M19" s="7"/>
    </row>
    <row r="20" spans="1:13" x14ac:dyDescent="0.2">
      <c r="A20" s="6"/>
      <c r="B20" s="8"/>
      <c r="C20" s="5">
        <v>240</v>
      </c>
      <c r="D20" s="5">
        <v>54</v>
      </c>
      <c r="E20" s="5">
        <f t="shared" si="0"/>
        <v>90</v>
      </c>
      <c r="F20" s="5">
        <f t="shared" si="1"/>
        <v>8100</v>
      </c>
      <c r="G20" s="5">
        <f t="shared" si="2"/>
        <v>57600</v>
      </c>
      <c r="H20" s="5">
        <f t="shared" si="3"/>
        <v>2916</v>
      </c>
      <c r="I20" s="5">
        <v>53</v>
      </c>
      <c r="J20" s="5">
        <f t="shared" si="4"/>
        <v>12960</v>
      </c>
      <c r="K20" s="5">
        <f t="shared" si="5"/>
        <v>1</v>
      </c>
      <c r="L20" s="5">
        <f t="shared" si="6"/>
        <v>1</v>
      </c>
      <c r="M20" s="7"/>
    </row>
    <row r="21" spans="1:13" x14ac:dyDescent="0.2">
      <c r="A21" s="6"/>
      <c r="B21" s="8"/>
      <c r="C21" s="5">
        <v>255</v>
      </c>
      <c r="D21" s="5">
        <v>57.3</v>
      </c>
      <c r="E21" s="5">
        <f t="shared" si="0"/>
        <v>105</v>
      </c>
      <c r="F21" s="5">
        <f t="shared" si="1"/>
        <v>11025</v>
      </c>
      <c r="G21" s="5">
        <f t="shared" si="2"/>
        <v>65025</v>
      </c>
      <c r="H21" s="5">
        <f t="shared" si="3"/>
        <v>3283.2899999999995</v>
      </c>
      <c r="I21" s="5">
        <v>56.3</v>
      </c>
      <c r="J21" s="5">
        <f t="shared" si="4"/>
        <v>14611.5</v>
      </c>
      <c r="K21" s="5">
        <f t="shared" si="5"/>
        <v>1</v>
      </c>
      <c r="L21" s="5">
        <f t="shared" si="6"/>
        <v>1</v>
      </c>
      <c r="M21" s="7"/>
    </row>
    <row r="22" spans="1:13" x14ac:dyDescent="0.2">
      <c r="A22" s="6"/>
      <c r="B22" s="8"/>
      <c r="C22" s="5">
        <v>270</v>
      </c>
      <c r="D22" s="5">
        <v>60.3</v>
      </c>
      <c r="E22" s="5">
        <f t="shared" si="0"/>
        <v>120</v>
      </c>
      <c r="F22" s="5">
        <f t="shared" si="1"/>
        <v>14400</v>
      </c>
      <c r="G22" s="5">
        <f t="shared" si="2"/>
        <v>72900</v>
      </c>
      <c r="H22" s="5">
        <f t="shared" si="3"/>
        <v>3636.0899999999997</v>
      </c>
      <c r="I22" s="5">
        <v>59.6</v>
      </c>
      <c r="J22" s="5">
        <f t="shared" si="4"/>
        <v>16281</v>
      </c>
      <c r="K22" s="5">
        <f t="shared" si="5"/>
        <v>0.69999999999999574</v>
      </c>
      <c r="L22" s="5">
        <f t="shared" si="6"/>
        <v>0.48999999999999405</v>
      </c>
      <c r="M22" s="7"/>
    </row>
    <row r="23" spans="1:13" x14ac:dyDescent="0.2">
      <c r="A23" s="6"/>
      <c r="B23" s="8"/>
      <c r="C23" s="5">
        <v>285</v>
      </c>
      <c r="D23" s="5">
        <v>63.4</v>
      </c>
      <c r="E23" s="5">
        <f t="shared" si="0"/>
        <v>135</v>
      </c>
      <c r="F23" s="5">
        <f t="shared" si="1"/>
        <v>18225</v>
      </c>
      <c r="G23" s="5">
        <f t="shared" si="2"/>
        <v>81225</v>
      </c>
      <c r="H23" s="5">
        <f t="shared" si="3"/>
        <v>4019.56</v>
      </c>
      <c r="I23" s="5">
        <v>63</v>
      </c>
      <c r="J23" s="5">
        <f t="shared" si="4"/>
        <v>18069</v>
      </c>
      <c r="K23" s="5">
        <f t="shared" si="5"/>
        <v>0.39999999999999858</v>
      </c>
      <c r="L23" s="5">
        <f t="shared" si="6"/>
        <v>0.15999999999999887</v>
      </c>
      <c r="M23" s="7"/>
    </row>
    <row r="24" spans="1:13" x14ac:dyDescent="0.2">
      <c r="A24" s="6"/>
      <c r="B24" s="8"/>
      <c r="C24" s="5">
        <v>300</v>
      </c>
      <c r="D24" s="5">
        <v>66.099999999999994</v>
      </c>
      <c r="E24" s="5">
        <f t="shared" si="0"/>
        <v>150</v>
      </c>
      <c r="F24" s="5">
        <f t="shared" si="1"/>
        <v>22500</v>
      </c>
      <c r="G24" s="5">
        <f t="shared" si="2"/>
        <v>90000</v>
      </c>
      <c r="H24" s="5">
        <f t="shared" si="3"/>
        <v>4369.2099999999991</v>
      </c>
      <c r="I24" s="5">
        <v>66.3</v>
      </c>
      <c r="J24" s="5">
        <f t="shared" si="4"/>
        <v>19830</v>
      </c>
      <c r="K24" s="5">
        <f t="shared" si="5"/>
        <v>-0.20000000000000284</v>
      </c>
      <c r="L24" s="5">
        <f t="shared" si="6"/>
        <v>4.0000000000001139E-2</v>
      </c>
      <c r="M24" s="7"/>
    </row>
    <row r="25" spans="1:13" x14ac:dyDescent="0.2">
      <c r="A25" s="6"/>
      <c r="B25" s="8"/>
      <c r="C25" s="5">
        <f t="shared" ref="C25:L25" si="7">SUM(C4:C24)</f>
        <v>3150</v>
      </c>
      <c r="D25" s="5">
        <f t="shared" si="7"/>
        <v>708.89999999999986</v>
      </c>
      <c r="E25" s="5">
        <f t="shared" si="7"/>
        <v>0</v>
      </c>
      <c r="F25" s="5">
        <f t="shared" si="7"/>
        <v>173250</v>
      </c>
      <c r="G25" s="5">
        <f t="shared" si="7"/>
        <v>645750</v>
      </c>
      <c r="H25" s="5">
        <f t="shared" si="7"/>
        <v>32742.39</v>
      </c>
      <c r="I25" s="5">
        <f t="shared" si="7"/>
        <v>695.4</v>
      </c>
      <c r="J25" s="5">
        <f t="shared" si="7"/>
        <v>145386</v>
      </c>
      <c r="K25" s="5">
        <f t="shared" si="7"/>
        <v>13.499999999999989</v>
      </c>
      <c r="L25" s="5">
        <f t="shared" si="7"/>
        <v>22.109999999999989</v>
      </c>
      <c r="M25" s="7"/>
    </row>
    <row r="26" spans="1:13" x14ac:dyDescent="0.2">
      <c r="A26" s="6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">
      <c r="A27" s="6"/>
      <c r="B27" s="6"/>
    </row>
    <row r="28" spans="1:13" x14ac:dyDescent="0.2">
      <c r="A28" s="6"/>
      <c r="B28" s="6"/>
    </row>
    <row r="29" spans="1:13" x14ac:dyDescent="0.2">
      <c r="A29" s="6"/>
      <c r="B29" s="6"/>
    </row>
  </sheetData>
  <mergeCells count="4">
    <mergeCell ref="C1:L2"/>
    <mergeCell ref="M1:M26"/>
    <mergeCell ref="C26:L26"/>
    <mergeCell ref="B3:B2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"/>
  <sheetViews>
    <sheetView workbookViewId="0">
      <selection activeCell="E12" sqref="E12:E13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cp:lastModifiedBy>Birkan Uçar</cp:lastModifiedBy>
  <dcterms:created xsi:type="dcterms:W3CDTF">2015-12-07T14:50:23Z</dcterms:created>
  <dcterms:modified xsi:type="dcterms:W3CDTF">2016-01-10T18:22:41Z</dcterms:modified>
</cp:coreProperties>
</file>