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8583\OneDrive\Documents\Data Science Bootcamp\Homework\01 - Excel\"/>
    </mc:Choice>
  </mc:AlternateContent>
  <xr:revisionPtr revIDLastSave="24" documentId="8_{FAF05C23-FF90-4D79-BDA0-7AA4A3B0E988}" xr6:coauthVersionLast="40" xr6:coauthVersionMax="40" xr10:uidLastSave="{875D7169-B9A7-4020-B036-442FE1F214FC}"/>
  <bookViews>
    <workbookView minimized="1" xWindow="0" yWindow="0" windowWidth="14376" windowHeight="12780" activeTab="3" xr2:uid="{00000000-000D-0000-FFFF-FFFF00000000}"/>
  </bookViews>
  <sheets>
    <sheet name="Dataset" sheetId="1" r:id="rId1"/>
    <sheet name="Parent Category" sheetId="2" r:id="rId2"/>
    <sheet name="Sub-category" sheetId="3" r:id="rId3"/>
    <sheet name="Date" sheetId="5" r:id="rId4"/>
    <sheet name="Bonus" sheetId="6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4" i="5" l="1"/>
  <c r="E23" i="5"/>
  <c r="G3" i="6" l="1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3" i="6"/>
  <c r="B4" i="6"/>
  <c r="B12" i="6"/>
  <c r="B13" i="6"/>
  <c r="B11" i="6"/>
  <c r="B10" i="6"/>
  <c r="B9" i="6"/>
  <c r="B8" i="6"/>
  <c r="B7" i="6"/>
  <c r="B6" i="6"/>
  <c r="B5" i="6"/>
  <c r="E22" i="5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<sst xmlns="http://schemas.openxmlformats.org/spreadsheetml/2006/main" count="33025" uniqueCount="8405">
  <si>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</si>
  <si>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</si>
  <si>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</si>
  <si>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</si>
  <si>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</si>
  <si>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</si>
  <si>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</si>
  <si>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</si>
  <si>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</si>
  <si>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</si>
  <si>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</si>
  <si>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</si>
  <si>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</si>
  <si>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</si>
  <si>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</si>
  <si>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</si>
  <si>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</si>
  <si>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</si>
  <si>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</si>
  <si>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</si>
  <si>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</si>
  <si>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</si>
  <si>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</si>
  <si>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</si>
  <si>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</si>
  <si>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</si>
  <si>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</si>
  <si>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</si>
  <si>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</si>
  <si>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</si>
  <si>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</si>
  <si>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</si>
  <si>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</si>
  <si>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</si>
  <si>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</si>
  <si>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</si>
  <si>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</si>
  <si>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</si>
  <si>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</si>
  <si>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</si>
  <si>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</si>
  <si>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</si>
  <si>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</si>
  <si>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</si>
  <si>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</si>
  <si>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</si>
  <si>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</si>
  <si>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</si>
  <si>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</si>
  <si>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</si>
  <si>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</si>
  <si>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</si>
  <si>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</si>
  <si>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</si>
  <si>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</si>
  <si>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</si>
  <si>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</si>
  <si>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</si>
  <si>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</si>
  <si>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</si>
  <si>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</si>
  <si>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</si>
  <si>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</si>
  <si>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</si>
  <si>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</si>
  <si>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</si>
  <si>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</si>
  <si>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</si>
  <si>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</si>
  <si>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</si>
  <si>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</si>
  <si>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</si>
  <si>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</si>
  <si>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</si>
  <si>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</si>
  <si>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</si>
  <si>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</si>
  <si>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</si>
  <si>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</si>
  <si>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</si>
  <si>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</si>
  <si>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</si>
  <si>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</si>
  <si>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</si>
  <si>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</si>
  <si>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</si>
  <si>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</si>
  <si>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</si>
  <si>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</si>
  <si>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</si>
  <si>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</si>
  <si>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</si>
  <si>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</si>
  <si>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</si>
  <si>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</si>
  <si>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</si>
  <si>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</si>
  <si>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</si>
  <si>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</si>
  <si>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</si>
  <si>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</si>
  <si>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</si>
  <si>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</si>
  <si>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</si>
  <si>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</si>
  <si>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</si>
  <si>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</si>
  <si>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</si>
  <si>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</si>
  <si>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</si>
  <si>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</si>
  <si>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</si>
  <si>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</si>
  <si>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</si>
  <si>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</si>
  <si>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</si>
  <si>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</si>
  <si>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</si>
  <si>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</si>
  <si>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</si>
  <si>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</si>
  <si>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</si>
  <si>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</si>
  <si>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</si>
  <si>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</si>
  <si>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</si>
  <si>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</si>
  <si>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</si>
  <si>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</si>
  <si>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</si>
  <si>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</si>
  <si>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</si>
  <si>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</si>
  <si>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</si>
  <si>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</si>
  <si>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</si>
  <si>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</si>
  <si>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</si>
  <si>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</si>
  <si>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</si>
  <si>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</si>
  <si>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</si>
  <si>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</si>
  <si>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</si>
  <si>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</si>
  <si>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</si>
  <si>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</si>
  <si>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</si>
  <si>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</si>
  <si>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</si>
  <si>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</si>
  <si>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</si>
  <si>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</si>
  <si>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</si>
  <si>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</si>
  <si>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</si>
  <si>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</si>
  <si>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</si>
  <si>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</si>
  <si>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</si>
  <si>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</si>
  <si>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</si>
  <si>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</si>
  <si>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</si>
  <si>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</si>
  <si>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</si>
  <si>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</si>
  <si>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</si>
  <si>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</si>
  <si>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</si>
  <si>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</si>
  <si>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</si>
  <si>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</si>
  <si>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</si>
  <si>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</si>
  <si>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</si>
  <si>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</si>
  <si>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</si>
  <si>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</si>
  <si>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</si>
  <si>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</si>
  <si>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</si>
  <si>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</si>
  <si>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</si>
  <si>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</si>
  <si>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</si>
  <si>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</si>
  <si>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</si>
  <si>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</si>
  <si>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</si>
  <si>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</si>
  <si>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</si>
  <si>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</si>
  <si>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</si>
  <si>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</si>
  <si>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</si>
  <si>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</si>
  <si>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</si>
  <si>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</si>
  <si>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</si>
  <si>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</si>
  <si>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</si>
  <si>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</si>
  <si>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</si>
  <si>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</si>
  <si>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</si>
  <si>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</si>
  <si>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</si>
  <si>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</si>
  <si>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</si>
  <si>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</si>
  <si>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</si>
  <si>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</si>
  <si>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</si>
  <si>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</si>
  <si>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</si>
  <si>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</si>
  <si>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</si>
  <si>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</si>
  <si>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</si>
  <si>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</si>
  <si>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</si>
  <si>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</si>
  <si>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</si>
  <si>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</si>
  <si>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</si>
  <si>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</si>
  <si>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</si>
  <si>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</si>
  <si>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</si>
  <si>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</si>
  <si>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</si>
  <si>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</si>
  <si>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</si>
  <si>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</si>
  <si>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</si>
  <si>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</si>
  <si>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</si>
  <si>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</si>
  <si>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</si>
  <si>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</si>
  <si>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</si>
  <si>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</si>
  <si>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</si>
  <si>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</si>
  <si>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</si>
  <si>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</si>
  <si>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</si>
  <si>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</si>
  <si>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</si>
  <si>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</si>
  <si>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</si>
  <si>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</si>
  <si>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</si>
  <si>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</si>
  <si>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</si>
  <si>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</si>
  <si>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</si>
  <si>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</si>
  <si>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</si>
  <si>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</si>
  <si>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</si>
  <si>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</si>
  <si>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</si>
  <si>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</si>
  <si>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</si>
  <si>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</si>
  <si>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</si>
  <si>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</si>
  <si>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</si>
  <si>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</si>
  <si>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</si>
  <si>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</si>
  <si>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</si>
  <si>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</si>
  <si>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</si>
  <si>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</si>
  <si>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</si>
  <si>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</si>
  <si>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</si>
  <si>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</si>
  <si>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</si>
  <si>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</si>
  <si>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</si>
  <si>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</si>
  <si>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</si>
  <si>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</si>
  <si>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</si>
  <si>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</si>
  <si>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</si>
  <si>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</si>
  <si>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</si>
  <si>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</si>
  <si>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</si>
  <si>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</si>
  <si>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</si>
  <si>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</si>
  <si>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</si>
  <si>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</si>
  <si>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</si>
  <si>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</si>
  <si>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</si>
  <si>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</si>
  <si>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</si>
  <si>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</si>
  <si>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</si>
  <si>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</si>
  <si>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</si>
  <si>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</si>
  <si>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</si>
  <si>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</si>
  <si>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</si>
  <si>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</si>
  <si>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</si>
  <si>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</si>
  <si>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</si>
  <si>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</si>
  <si>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</si>
  <si>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</si>
  <si>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</si>
  <si>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</si>
  <si>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</si>
  <si>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</si>
  <si>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</si>
  <si>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</si>
  <si>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</si>
  <si>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</si>
  <si>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</si>
  <si>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</si>
  <si>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</si>
  <si>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</si>
  <si>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</si>
  <si>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</si>
  <si>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</si>
  <si>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</si>
  <si>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</si>
  <si>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</si>
  <si>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</si>
  <si>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</si>
  <si>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</si>
  <si>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</si>
  <si>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</si>
  <si>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</si>
  <si>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</si>
  <si>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</si>
  <si>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</si>
  <si>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</si>
  <si>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</si>
  <si>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</si>
  <si>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</si>
  <si>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</si>
  <si>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</si>
  <si>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</si>
  <si>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</si>
  <si>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</si>
  <si>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</si>
  <si>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</si>
  <si>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</si>
  <si>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</si>
  <si>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</si>
  <si>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</si>
  <si>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</si>
  <si>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</si>
  <si>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</si>
  <si>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</si>
  <si>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</si>
  <si>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</si>
  <si>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</si>
  <si>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</si>
  <si>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</si>
  <si>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</si>
  <si>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</si>
  <si>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</si>
  <si>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</si>
  <si>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</si>
  <si>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</si>
  <si>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</si>
  <si>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</si>
  <si>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</si>
  <si>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</si>
  <si>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</si>
  <si>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</si>
  <si>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</si>
  <si>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</si>
  <si>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</si>
  <si>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</si>
  <si>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</si>
  <si>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</si>
  <si>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</si>
  <si>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</si>
  <si>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</si>
  <si>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</si>
  <si>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</si>
  <si>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</si>
  <si>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</si>
  <si>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</si>
  <si>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</si>
  <si>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</si>
  <si>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</si>
  <si>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</si>
  <si>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</si>
  <si>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</si>
  <si>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</si>
  <si>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</si>
  <si>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</si>
  <si>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</si>
  <si>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</si>
  <si>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</si>
  <si>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</si>
  <si>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</si>
  <si>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</si>
  <si>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</si>
  <si>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</si>
  <si>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</si>
  <si>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</si>
  <si>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</si>
  <si>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</si>
  <si>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</si>
  <si>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</si>
  <si>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</si>
  <si>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</si>
  <si>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</si>
  <si>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</si>
  <si>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</si>
  <si>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</si>
  <si>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</si>
  <si>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</si>
  <si>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</si>
  <si>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</si>
  <si>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</si>
  <si>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</si>
  <si>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</si>
  <si>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</si>
  <si>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</si>
  <si>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</si>
  <si>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</si>
  <si>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</si>
  <si>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</si>
  <si>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</si>
  <si>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</si>
  <si>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</si>
  <si>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</si>
  <si>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</si>
  <si>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</si>
  <si>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</si>
  <si>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</si>
  <si>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</si>
  <si>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</si>
  <si>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</si>
  <si>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</si>
  <si>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</si>
  <si>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</si>
  <si>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</si>
  <si>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</si>
  <si>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</si>
  <si>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</si>
  <si>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</si>
  <si>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</si>
  <si>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</si>
  <si>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</si>
  <si>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</si>
  <si>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</si>
  <si>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</si>
  <si>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</si>
  <si>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</si>
  <si>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</si>
  <si>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</si>
  <si>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</si>
  <si>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</si>
  <si>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</si>
  <si>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</si>
  <si>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</si>
  <si>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</si>
  <si>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</si>
  <si>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</si>
  <si>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</si>
  <si>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</si>
  <si>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</si>
  <si>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</si>
  <si>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</si>
  <si>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</si>
  <si>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</si>
  <si>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</si>
  <si>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</si>
  <si>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</si>
  <si>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</si>
  <si>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</si>
  <si>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</si>
  <si>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</si>
  <si>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</si>
  <si>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</si>
  <si>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</si>
  <si>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</si>
  <si>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</si>
  <si>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</si>
  <si>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</si>
  <si>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</si>
  <si>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</si>
  <si>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</si>
  <si>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</si>
  <si>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</si>
  <si>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</si>
  <si>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</si>
  <si>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</si>
  <si>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</si>
  <si>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</si>
  <si>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</si>
  <si>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</si>
  <si>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</si>
  <si>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</si>
  <si>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</si>
  <si>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</si>
  <si>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</si>
  <si>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</si>
  <si>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</si>
  <si>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</si>
  <si>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</si>
  <si>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</si>
  <si>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</si>
  <si>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</si>
  <si>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</si>
  <si>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</si>
  <si>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</si>
  <si>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</si>
  <si>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</si>
  <si>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</si>
  <si>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</si>
  <si>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</si>
  <si>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</si>
  <si>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</si>
  <si>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</si>
  <si>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</si>
  <si>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</si>
  <si>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</si>
  <si>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</si>
  <si>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</si>
  <si>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</si>
  <si>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</si>
  <si>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</si>
  <si>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</si>
  <si>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</si>
  <si>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</si>
  <si>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</si>
  <si>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</si>
  <si>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</si>
  <si>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</si>
  <si>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</si>
  <si>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</si>
  <si>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</si>
  <si>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</si>
  <si>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</si>
  <si>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</si>
  <si>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</si>
  <si>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</si>
  <si>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</si>
  <si>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</si>
  <si>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</si>
  <si>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</si>
  <si>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</si>
  <si>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</si>
  <si>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</si>
  <si>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</si>
  <si>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</si>
  <si>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</si>
  <si>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</si>
  <si>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</si>
  <si>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</si>
  <si>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</si>
  <si>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</si>
  <si>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</si>
  <si>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</si>
  <si>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</si>
  <si>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</si>
  <si>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</si>
  <si>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</si>
  <si>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</si>
  <si>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</si>
  <si>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</si>
  <si>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</si>
  <si>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</si>
  <si>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</si>
  <si>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</si>
  <si>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</si>
  <si>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</si>
  <si>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</si>
  <si>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</si>
  <si>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</si>
  <si>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</si>
  <si>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</si>
  <si>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</si>
  <si>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</si>
  <si>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</si>
  <si>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</si>
  <si>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</si>
  <si>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</si>
  <si>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</si>
  <si>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</si>
  <si>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</si>
  <si>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</si>
  <si>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</si>
  <si>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</si>
  <si>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</si>
  <si>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</si>
  <si>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</si>
  <si>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</si>
  <si>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</si>
  <si>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</si>
  <si>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</si>
  <si>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</si>
  <si>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</si>
  <si>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</si>
  <si>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</si>
  <si>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</si>
  <si>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</si>
  <si>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</si>
  <si>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</si>
  <si>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</si>
  <si>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</si>
  <si>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</si>
  <si>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</si>
  <si>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</si>
  <si>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</si>
  <si>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</si>
  <si>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</si>
  <si>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</si>
  <si>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</si>
  <si>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</si>
  <si>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</si>
  <si>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</si>
  <si>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</si>
  <si>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</si>
  <si>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</si>
  <si>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</si>
  <si>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</si>
  <si>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</si>
  <si>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</si>
  <si>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</si>
  <si>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</si>
  <si>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</si>
  <si>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</si>
  <si>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</si>
  <si>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</si>
  <si>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</si>
  <si>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</si>
  <si>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</si>
  <si>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</si>
  <si>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</si>
  <si>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</si>
  <si>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</si>
  <si>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</si>
  <si>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</si>
  <si>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</si>
  <si>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</si>
  <si>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</si>
  <si>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</si>
  <si>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</si>
  <si>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</si>
  <si>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</si>
  <si>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</si>
  <si>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</si>
  <si>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</si>
  <si>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</si>
  <si>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</si>
  <si>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</si>
  <si>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</si>
  <si>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</si>
  <si>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</si>
  <si>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</si>
  <si>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</si>
  <si>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</si>
  <si>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</si>
  <si>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</si>
  <si>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</si>
  <si>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</si>
  <si>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</si>
  <si>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</si>
  <si>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</si>
  <si>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</si>
  <si>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</si>
  <si>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</si>
  <si>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</si>
  <si>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</si>
  <si>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</si>
  <si>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</si>
  <si>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</si>
  <si>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</si>
  <si>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</si>
  <si>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</si>
  <si>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</si>
  <si>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</si>
  <si>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</si>
  <si>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</si>
  <si>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</si>
  <si>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</si>
  <si>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</si>
  <si>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</si>
  <si>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</si>
  <si>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</si>
  <si>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</si>
  <si>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</si>
  <si>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</si>
  <si>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</si>
  <si>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</si>
  <si>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</si>
  <si>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</si>
  <si>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</si>
  <si>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</si>
  <si>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</si>
  <si>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</si>
  <si>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</si>
  <si>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</si>
  <si>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</si>
  <si>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</si>
  <si>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</si>
  <si>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</si>
  <si>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</si>
  <si>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</si>
  <si>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</si>
  <si>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</si>
  <si>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</si>
  <si>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</si>
  <si>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</si>
  <si>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</si>
  <si>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</si>
  <si>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</si>
  <si>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</si>
  <si>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</si>
  <si>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</si>
  <si>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</si>
  <si>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</si>
  <si>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</si>
  <si>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</si>
  <si>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</si>
  <si>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</si>
  <si>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</si>
  <si>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</si>
  <si>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</si>
  <si>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</si>
  <si>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</si>
  <si>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</si>
  <si>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</si>
  <si>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</si>
  <si>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</si>
  <si>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</si>
  <si>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</si>
  <si>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</si>
  <si>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</si>
  <si>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</si>
  <si>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</si>
  <si>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</si>
  <si>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</si>
  <si>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</si>
  <si>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</si>
  <si>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</si>
  <si>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</si>
  <si>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</si>
  <si>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</si>
  <si>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</si>
  <si>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</si>
  <si>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</si>
  <si>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</si>
  <si>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</si>
  <si>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</si>
  <si>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</si>
  <si>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</si>
  <si>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</si>
  <si>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</si>
  <si>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</si>
  <si>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</si>
  <si>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</si>
  <si>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</si>
  <si>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</si>
  <si>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</si>
  <si>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</si>
  <si>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</si>
  <si>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</si>
  <si>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</si>
  <si>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</si>
  <si>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</si>
  <si>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</si>
  <si>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</si>
  <si>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</si>
  <si>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</si>
  <si>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</si>
  <si>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</si>
  <si>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</si>
  <si>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</si>
  <si>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</si>
  <si>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</si>
  <si>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</si>
  <si>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</si>
  <si>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</si>
  <si>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</si>
  <si>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</si>
  <si>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</si>
  <si>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</si>
  <si>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</si>
  <si>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</si>
  <si>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</si>
  <si>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</si>
  <si>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</si>
  <si>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</si>
  <si>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</si>
  <si>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</si>
  <si>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</si>
  <si>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</si>
  <si>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</si>
  <si>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</si>
  <si>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</si>
  <si>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</si>
  <si>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</si>
  <si>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</si>
  <si>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</si>
  <si>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</si>
  <si>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</si>
  <si>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</si>
  <si>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</si>
  <si>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</si>
  <si>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</si>
  <si>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</si>
  <si>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</si>
  <si>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</si>
  <si>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</si>
  <si>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</si>
  <si>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</si>
  <si>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</si>
  <si>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</si>
  <si>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</si>
  <si>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</si>
  <si>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</si>
  <si>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</si>
  <si>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</si>
  <si>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</si>
  <si>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</si>
  <si>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</si>
  <si>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</si>
  <si>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</si>
  <si>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</si>
  <si>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</si>
  <si>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</si>
  <si>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</si>
  <si>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</si>
  <si>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</si>
  <si>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</si>
  <si>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</si>
  <si>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</si>
  <si>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</si>
  <si>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</si>
  <si>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</si>
  <si>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</si>
  <si>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</si>
  <si>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</si>
  <si>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</si>
  <si>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</si>
  <si>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</si>
  <si>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</si>
  <si>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</si>
  <si>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</si>
  <si>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</si>
  <si>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</si>
  <si>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</si>
  <si>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</si>
  <si>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</si>
  <si>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</si>
  <si>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</si>
  <si>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</si>
  <si>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</si>
  <si>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</si>
  <si>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</si>
  <si>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</si>
  <si>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</si>
  <si>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</si>
  <si>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</si>
  <si>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</si>
  <si>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</si>
  <si>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</si>
  <si>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</si>
  <si>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</si>
  <si>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</si>
  <si>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</si>
  <si>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</si>
  <si>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</si>
  <si>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</si>
  <si>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</si>
  <si>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</si>
  <si>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</si>
  <si>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</si>
  <si>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</si>
  <si>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</si>
  <si>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</si>
  <si>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</si>
  <si>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</si>
  <si>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</si>
  <si>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</si>
  <si>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</si>
  <si>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</si>
  <si>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</si>
  <si>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</si>
  <si>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</si>
  <si>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</si>
  <si>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</si>
  <si>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</si>
  <si>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</si>
  <si>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</si>
  <si>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</si>
  <si>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</si>
  <si>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</si>
  <si>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</si>
  <si>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</si>
  <si>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</si>
  <si>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</si>
  <si>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</si>
  <si>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</si>
  <si>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</si>
  <si>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</si>
  <si>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</si>
  <si>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</si>
  <si>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</si>
  <si>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</si>
  <si>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</si>
  <si>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</si>
  <si>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</si>
  <si>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</si>
  <si>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</si>
  <si>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</si>
  <si>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</si>
  <si>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</si>
  <si>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</si>
  <si>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</si>
  <si>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</si>
  <si>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</si>
  <si>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</si>
  <si>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</si>
  <si>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</si>
  <si>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</si>
  <si>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</si>
  <si>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</si>
  <si>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</si>
  <si>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</si>
  <si>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</si>
  <si>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</si>
  <si>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</si>
  <si>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</si>
  <si>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</si>
  <si>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</si>
  <si>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</si>
  <si>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</si>
  <si>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</si>
  <si>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</si>
  <si>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</si>
  <si>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</si>
  <si>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</si>
  <si>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</si>
  <si>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</si>
  <si>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</si>
  <si>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</si>
  <si>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</si>
  <si>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</si>
  <si>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</si>
  <si>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</si>
  <si>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</si>
  <si>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</si>
  <si>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</si>
  <si>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</si>
  <si>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</si>
  <si>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</si>
  <si>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</si>
  <si>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</si>
  <si>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</si>
  <si>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</si>
  <si>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</si>
  <si>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</si>
  <si>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</si>
  <si>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</si>
  <si>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</si>
  <si>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</si>
  <si>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</si>
  <si>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</si>
  <si>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</si>
  <si>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</si>
  <si>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</si>
  <si>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</si>
  <si>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</si>
  <si>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</si>
  <si>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</si>
  <si>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</si>
  <si>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</si>
  <si>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</si>
  <si>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</si>
  <si>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</si>
  <si>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</si>
  <si>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</si>
  <si>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</si>
  <si>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</si>
  <si>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</si>
  <si>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</si>
  <si>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</si>
  <si>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</si>
  <si>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</si>
  <si>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</si>
  <si>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</si>
  <si>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</si>
  <si>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</si>
  <si>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</si>
  <si>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</si>
  <si>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</si>
  <si>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</si>
  <si>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</si>
  <si>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</si>
  <si>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</si>
  <si>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</si>
  <si>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</si>
  <si>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</si>
  <si>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</si>
  <si>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</si>
  <si>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</si>
  <si>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</si>
  <si>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</si>
  <si>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</si>
  <si>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</si>
  <si>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</si>
  <si>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</si>
  <si>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</si>
  <si>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</si>
  <si>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</si>
  <si>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</si>
  <si>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</si>
  <si>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</si>
  <si>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</si>
  <si>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</si>
  <si>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</si>
  <si>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</si>
  <si>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</si>
  <si>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</si>
  <si>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</si>
  <si>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</si>
  <si>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</si>
  <si>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</si>
  <si>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</si>
  <si>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</si>
  <si>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</si>
  <si>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</si>
  <si>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</si>
  <si>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</si>
  <si>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</si>
  <si>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</si>
  <si>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</si>
  <si>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</si>
  <si>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</si>
  <si>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</si>
  <si>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</si>
  <si>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</si>
  <si>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</si>
  <si>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</si>
  <si>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</si>
  <si>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</si>
  <si>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</si>
  <si>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</si>
  <si>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</si>
  <si>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</si>
  <si>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</si>
  <si>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</si>
  <si>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</si>
  <si>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</si>
  <si>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</si>
  <si>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</si>
  <si>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</si>
  <si>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</si>
  <si>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</si>
  <si>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</si>
  <si>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</si>
  <si>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</si>
  <si>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</si>
  <si>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</si>
  <si>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</si>
  <si>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</si>
  <si>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</si>
  <si>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</si>
  <si>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</si>
  <si>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</si>
  <si>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</si>
  <si>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</si>
  <si>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</si>
  <si>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</si>
  <si>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</si>
  <si>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</si>
  <si>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</si>
  <si>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</si>
  <si>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</si>
  <si>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</si>
  <si>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</si>
  <si>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</si>
  <si>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</si>
  <si>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</si>
  <si>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</si>
  <si>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</si>
  <si>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</si>
  <si>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</si>
  <si>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</si>
  <si>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</si>
  <si>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</si>
  <si>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</si>
  <si>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</si>
  <si>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</si>
  <si>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</si>
  <si>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</si>
  <si>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</si>
  <si>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</si>
  <si>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</si>
  <si>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</si>
  <si>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</si>
  <si>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</si>
  <si>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</si>
  <si>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</si>
  <si>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</si>
  <si>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</si>
  <si>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</si>
  <si>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</si>
  <si>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</si>
  <si>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</si>
  <si>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</si>
  <si>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</si>
  <si>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</si>
  <si>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</si>
  <si>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</si>
  <si>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</si>
  <si>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</si>
  <si>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</si>
  <si>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</si>
  <si>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</si>
  <si>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</si>
  <si>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</si>
  <si>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</si>
  <si>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</si>
  <si>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</si>
  <si>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</si>
  <si>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</si>
  <si>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</si>
  <si>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</si>
  <si>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</si>
  <si>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</si>
  <si>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</si>
  <si>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</si>
  <si>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</si>
  <si>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</si>
  <si>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</si>
  <si>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</si>
  <si>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</si>
  <si>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</si>
  <si>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</si>
  <si>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</si>
  <si>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</si>
  <si>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</si>
  <si>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</si>
  <si>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</si>
  <si>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</si>
  <si>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</si>
  <si>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</si>
  <si>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</si>
  <si>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</si>
  <si>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</si>
  <si>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</si>
  <si>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</si>
  <si>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</si>
  <si>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</si>
  <si>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</si>
  <si>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</si>
  <si>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</si>
  <si>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</si>
  <si>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</si>
  <si>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</si>
  <si>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</si>
  <si>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</si>
  <si>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</si>
  <si>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</si>
  <si>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</si>
  <si>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</si>
  <si>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</si>
  <si>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</si>
  <si>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</si>
  <si>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</si>
  <si>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</si>
  <si>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</si>
  <si>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</si>
  <si>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</si>
  <si>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</si>
  <si>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</si>
  <si>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</si>
  <si>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</si>
  <si>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</si>
  <si>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</si>
  <si>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</si>
  <si>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</si>
  <si>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</si>
  <si>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</si>
  <si>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</si>
  <si>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</si>
  <si>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</si>
  <si>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</si>
  <si>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</si>
  <si>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</si>
  <si>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</si>
  <si>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</si>
  <si>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</si>
  <si>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</si>
  <si>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</si>
  <si>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</si>
  <si>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</si>
  <si>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</si>
  <si>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</si>
  <si>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</si>
  <si>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</si>
  <si>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</si>
  <si>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</si>
  <si>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</si>
  <si>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</si>
  <si>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</si>
  <si>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</si>
  <si>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</si>
  <si>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</si>
  <si>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</si>
  <si>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</si>
  <si>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</si>
  <si>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</si>
  <si>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</si>
  <si>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</si>
  <si>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</si>
  <si>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</si>
  <si>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</si>
  <si>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</si>
  <si>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</si>
  <si>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</si>
  <si>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</si>
  <si>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</si>
  <si>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</si>
  <si>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</si>
  <si>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</si>
  <si>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</si>
  <si>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</si>
  <si>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</si>
  <si>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</si>
  <si>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</si>
  <si>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</si>
  <si>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</si>
  <si>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</si>
  <si>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</si>
  <si>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</si>
  <si>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</si>
  <si>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</si>
  <si>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</si>
  <si>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</si>
  <si>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</si>
  <si>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</si>
  <si>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</si>
  <si>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</si>
  <si>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</si>
  <si>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</si>
  <si>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</si>
  <si>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</si>
  <si>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</si>
  <si>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</si>
  <si>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</si>
  <si>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</si>
  <si>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</si>
  <si>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</si>
  <si>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</si>
  <si>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</si>
  <si>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</si>
  <si>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</si>
  <si>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</si>
  <si>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</si>
  <si>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</si>
  <si>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</si>
  <si>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</si>
  <si>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</si>
  <si>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</si>
  <si>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</si>
  <si>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</si>
  <si>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</si>
  <si>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</si>
  <si>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</si>
  <si>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</si>
  <si>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</si>
  <si>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</si>
  <si>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</si>
  <si>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</si>
  <si>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</si>
  <si>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</si>
  <si>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</si>
  <si>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</si>
  <si>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</si>
  <si>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</si>
  <si>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</si>
  <si>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</si>
  <si>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</si>
  <si>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</si>
  <si>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</si>
  <si>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</si>
  <si>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</si>
  <si>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</si>
  <si>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</si>
  <si>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</si>
  <si>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</si>
  <si>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</si>
  <si>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</si>
  <si>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</si>
  <si>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</si>
  <si>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</si>
  <si>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</si>
  <si>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</si>
  <si>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</si>
  <si>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</si>
  <si>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</si>
  <si>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</si>
  <si>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</si>
  <si>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</si>
  <si>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</si>
  <si>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</si>
  <si>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</si>
  <si>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</si>
  <si>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</si>
  <si>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</si>
  <si>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</si>
  <si>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</si>
  <si>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</si>
  <si>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</si>
  <si>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</si>
  <si>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</si>
  <si>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</si>
  <si>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</si>
  <si>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</si>
  <si>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</si>
  <si>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</si>
  <si>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</si>
  <si>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</si>
  <si>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</si>
  <si>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</si>
  <si>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</si>
  <si>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</si>
  <si>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</si>
  <si>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</si>
  <si>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</si>
  <si>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</si>
  <si>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</si>
  <si>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</si>
  <si>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</si>
  <si>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</si>
  <si>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</si>
  <si>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</si>
  <si>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</si>
  <si>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</si>
  <si>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</si>
  <si>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</si>
  <si>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</si>
  <si>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</si>
  <si>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</si>
  <si>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</si>
  <si>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</si>
  <si>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</si>
  <si>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</si>
  <si>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</si>
  <si>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</si>
  <si>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</si>
  <si>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</si>
  <si>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</si>
  <si>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</si>
  <si>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</si>
  <si>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</si>
  <si>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</si>
  <si>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</si>
  <si>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</si>
  <si>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</si>
  <si>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</si>
  <si>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</si>
  <si>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</si>
  <si>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</si>
  <si>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</si>
  <si>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</si>
  <si>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</si>
  <si>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</si>
  <si>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</si>
  <si>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</si>
  <si>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</si>
  <si>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</si>
  <si>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</si>
  <si>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</si>
  <si>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</si>
  <si>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</si>
  <si>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</si>
  <si>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</si>
  <si>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</si>
  <si>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</si>
  <si>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</si>
  <si>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</si>
  <si>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</si>
  <si>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</si>
  <si>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</si>
  <si>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</si>
  <si>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</si>
  <si>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</si>
  <si>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</si>
  <si>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</si>
  <si>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</si>
  <si>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</si>
  <si>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</si>
  <si>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</si>
  <si>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</si>
  <si>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</si>
  <si>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</si>
  <si>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</si>
  <si>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</si>
  <si>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</si>
  <si>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</si>
  <si>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</si>
  <si>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</si>
  <si>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</si>
  <si>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</si>
  <si>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</si>
  <si>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</si>
  <si>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</si>
  <si>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</si>
  <si>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</si>
  <si>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</si>
  <si>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</si>
  <si>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</si>
  <si>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</si>
  <si>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</si>
  <si>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</si>
  <si>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</si>
  <si>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</si>
  <si>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</si>
  <si>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</si>
  <si>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</si>
  <si>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</si>
  <si>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</si>
  <si>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</si>
  <si>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</si>
  <si>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</si>
  <si>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</si>
  <si>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</si>
  <si>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</si>
  <si>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</si>
  <si>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</si>
  <si>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</si>
  <si>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</si>
  <si>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</si>
  <si>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</si>
  <si>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</si>
  <si>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</si>
  <si>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</si>
  <si>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</si>
  <si>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</si>
  <si>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</si>
  <si>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</si>
  <si>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</si>
  <si>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</si>
  <si>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</si>
  <si>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</si>
  <si>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</si>
  <si>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</si>
  <si>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</si>
  <si>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</si>
  <si>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</si>
  <si>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</si>
  <si>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</si>
  <si>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</si>
  <si>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</si>
  <si>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</si>
  <si>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</si>
  <si>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</si>
  <si>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</si>
  <si>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</si>
  <si>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</si>
  <si>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</si>
  <si>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</si>
  <si>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</si>
  <si>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</si>
  <si>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</si>
  <si>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</si>
  <si>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</si>
  <si>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</si>
  <si>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</si>
  <si>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</si>
  <si>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</si>
  <si>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</si>
  <si>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</si>
  <si>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</si>
  <si>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</si>
  <si>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</si>
  <si>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</si>
  <si>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</si>
  <si>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</si>
  <si>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</si>
  <si>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</si>
  <si>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</si>
  <si>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</si>
  <si>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</si>
  <si>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</si>
  <si>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</si>
  <si>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</si>
  <si>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</si>
  <si>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</si>
  <si>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</si>
  <si>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</si>
  <si>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</si>
  <si>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</si>
  <si>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</si>
  <si>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</si>
  <si>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</si>
  <si>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</si>
  <si>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</si>
  <si>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</si>
  <si>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</si>
  <si>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</si>
  <si>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</si>
  <si>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</si>
  <si>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</si>
  <si>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</si>
  <si>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</si>
  <si>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</si>
  <si>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</si>
  <si>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</si>
  <si>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</si>
  <si>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</si>
  <si>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</si>
  <si>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</si>
  <si>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</si>
  <si>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</si>
  <si>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</si>
  <si>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</si>
  <si>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</si>
  <si>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</si>
  <si>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</si>
  <si>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</si>
  <si>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</si>
  <si>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</si>
  <si>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</si>
  <si>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</si>
  <si>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</si>
  <si>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</si>
  <si>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</si>
  <si>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</si>
  <si>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</si>
  <si>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</si>
  <si>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</si>
  <si>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</si>
  <si>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</si>
  <si>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</si>
  <si>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</si>
  <si>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</si>
  <si>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</si>
  <si>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</si>
  <si>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</si>
  <si>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</si>
  <si>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</si>
  <si>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</si>
  <si>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</si>
  <si>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</si>
  <si>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</si>
  <si>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</si>
  <si>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</si>
  <si>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</si>
  <si>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</si>
  <si>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</si>
  <si>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</si>
  <si>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</si>
  <si>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</si>
  <si>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</si>
  <si>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</si>
  <si>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</si>
  <si>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</si>
  <si>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</si>
  <si>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</si>
  <si>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</si>
  <si>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</si>
  <si>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</si>
  <si>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</si>
  <si>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</si>
  <si>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</si>
  <si>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</si>
  <si>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</si>
  <si>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</si>
  <si>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</si>
  <si>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</si>
  <si>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</si>
  <si>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</si>
  <si>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</si>
  <si>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</si>
  <si>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</si>
  <si>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</si>
  <si>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</si>
  <si>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</si>
  <si>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</si>
  <si>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</si>
  <si>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</si>
  <si>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</si>
  <si>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</si>
  <si>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</si>
  <si>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</si>
  <si>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</si>
  <si>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</si>
  <si>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</si>
  <si>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</si>
  <si>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</si>
  <si>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</si>
  <si>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</si>
  <si>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</si>
  <si>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</si>
  <si>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</si>
  <si>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</si>
  <si>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</si>
  <si>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</si>
  <si>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</si>
  <si>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</si>
  <si>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</si>
  <si>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</si>
  <si>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</si>
  <si>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</si>
  <si>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</si>
  <si>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</si>
  <si>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</si>
  <si>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</si>
  <si>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</si>
  <si>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</si>
  <si>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</si>
  <si>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</si>
  <si>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</si>
  <si>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</si>
  <si>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</si>
  <si>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</si>
  <si>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</si>
  <si>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</si>
  <si>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</si>
  <si>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</si>
  <si>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</si>
  <si>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</si>
  <si>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</si>
  <si>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</si>
  <si>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</si>
  <si>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</si>
  <si>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</si>
  <si>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</si>
  <si>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</si>
  <si>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</si>
  <si>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</si>
  <si>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</si>
  <si>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</si>
  <si>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</si>
  <si>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</si>
  <si>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</si>
  <si>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</si>
  <si>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</si>
  <si>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</si>
  <si>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</si>
  <si>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</si>
  <si>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</si>
  <si>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</si>
  <si>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</si>
  <si>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</si>
  <si>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</si>
  <si>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</si>
  <si>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</si>
  <si>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</si>
  <si>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</si>
  <si>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</si>
  <si>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</si>
  <si>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</si>
  <si>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</si>
  <si>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</si>
  <si>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</si>
  <si>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</si>
  <si>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</si>
  <si>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</si>
  <si>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</si>
  <si>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</si>
  <si>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</si>
  <si>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</si>
  <si>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</si>
  <si>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</si>
  <si>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</si>
  <si>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</si>
  <si>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</si>
  <si>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</si>
  <si>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</si>
  <si>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</si>
  <si>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</si>
  <si>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</si>
  <si>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</si>
  <si>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</si>
  <si>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</si>
  <si>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</si>
  <si>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</si>
  <si>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</si>
  <si>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</si>
  <si>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</si>
  <si>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</si>
  <si>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</si>
  <si>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</si>
  <si>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</si>
  <si>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</si>
  <si>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</si>
  <si>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</si>
  <si>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</si>
  <si>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</si>
  <si>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</si>
  <si>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</si>
  <si>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</si>
  <si>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</si>
  <si>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</si>
  <si>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</si>
  <si>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</si>
  <si>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</si>
  <si>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</si>
  <si>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</si>
  <si>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</si>
  <si>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</si>
  <si>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</si>
  <si>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</si>
  <si>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</si>
  <si>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</si>
  <si>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</si>
  <si>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</si>
  <si>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</si>
  <si>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</si>
  <si>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</si>
  <si>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</si>
  <si>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</si>
  <si>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</si>
  <si>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</si>
  <si>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</si>
  <si>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</si>
  <si>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</si>
  <si>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</si>
  <si>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</si>
  <si>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</si>
  <si>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</si>
  <si>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</si>
  <si>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</si>
  <si>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</si>
  <si>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</si>
  <si>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</si>
  <si>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</si>
  <si>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</si>
  <si>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</si>
  <si>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</si>
  <si>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</si>
  <si>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</si>
  <si>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</si>
  <si>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</si>
  <si>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</si>
  <si>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</si>
  <si>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</si>
  <si>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</si>
  <si>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</si>
  <si>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</si>
  <si>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</si>
  <si>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</si>
  <si>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</si>
  <si>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</si>
  <si>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</si>
  <si>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</si>
  <si>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</si>
  <si>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</si>
  <si>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</si>
  <si>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</si>
  <si>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</si>
  <si>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</si>
  <si>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</si>
  <si>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</si>
  <si>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</si>
  <si>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</si>
  <si>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</si>
  <si>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</si>
  <si>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</si>
  <si>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</si>
  <si>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</si>
  <si>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</si>
  <si>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</si>
  <si>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</si>
  <si>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</si>
  <si>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</si>
  <si>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</si>
  <si>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</si>
  <si>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</si>
  <si>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</si>
  <si>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</si>
  <si>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</si>
  <si>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</si>
  <si>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</si>
  <si>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</si>
  <si>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</si>
  <si>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</si>
  <si>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</si>
  <si>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</si>
  <si>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</si>
  <si>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</si>
  <si>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</si>
  <si>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</si>
  <si>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</si>
  <si>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</si>
  <si>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</si>
  <si>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</si>
  <si>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</si>
  <si>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</si>
  <si>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</si>
  <si>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</si>
  <si>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</si>
  <si>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</si>
  <si>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</si>
  <si>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</si>
  <si>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</si>
  <si>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</si>
  <si>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</si>
  <si>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</si>
  <si>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</si>
  <si>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</si>
  <si>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</si>
  <si>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</si>
  <si>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</si>
  <si>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</si>
  <si>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</si>
  <si>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</si>
  <si>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</si>
  <si>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</si>
  <si>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</si>
  <si>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</si>
  <si>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</si>
  <si>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</si>
  <si>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</si>
  <si>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</si>
  <si>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</si>
  <si>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</si>
  <si>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</si>
  <si>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</si>
  <si>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</si>
  <si>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</si>
  <si>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</si>
  <si>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</si>
  <si>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</si>
  <si>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</si>
  <si>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</si>
  <si>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</si>
  <si>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</si>
  <si>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</si>
  <si>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</si>
  <si>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</si>
  <si>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</si>
  <si>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</si>
  <si>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</si>
  <si>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</si>
  <si>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</si>
  <si>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</si>
  <si>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</si>
  <si>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</si>
  <si>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</si>
  <si>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</si>
  <si>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</si>
  <si>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</si>
  <si>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</si>
  <si>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</si>
  <si>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</si>
  <si>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</si>
  <si>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</si>
  <si>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</si>
  <si>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</si>
  <si>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</si>
  <si>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</si>
  <si>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</si>
  <si>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</si>
  <si>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</si>
  <si>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</si>
  <si>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</si>
  <si>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</si>
  <si>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</si>
  <si>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</si>
  <si>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</si>
  <si>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</si>
  <si>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</si>
  <si>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</si>
  <si>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</si>
  <si>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</si>
  <si>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</si>
  <si>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</si>
  <si>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</si>
  <si>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</si>
  <si>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</si>
  <si>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</si>
  <si>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</si>
  <si>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</si>
  <si>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</si>
  <si>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</si>
  <si>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</si>
  <si>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</si>
  <si>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</si>
  <si>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</si>
  <si>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</si>
  <si>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</si>
  <si>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</si>
  <si>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</si>
  <si>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</si>
  <si>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</si>
  <si>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</si>
  <si>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</si>
  <si>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</si>
  <si>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</si>
  <si>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</si>
  <si>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</si>
  <si>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</si>
  <si>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</si>
  <si>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</si>
  <si>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</si>
  <si>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</si>
  <si>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</si>
  <si>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</si>
  <si>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</si>
  <si>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</si>
  <si>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</si>
  <si>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</si>
  <si>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</si>
  <si>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</si>
  <si>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</si>
  <si>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</si>
  <si>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</si>
  <si>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</si>
  <si>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</si>
  <si>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</si>
  <si>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</si>
  <si>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</si>
  <si>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</si>
  <si>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</si>
  <si>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</si>
  <si>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</si>
  <si>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</si>
  <si>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</si>
  <si>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</si>
  <si>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</si>
  <si>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</si>
  <si>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</si>
  <si>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</si>
  <si>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</si>
  <si>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</si>
  <si>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</si>
  <si>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</si>
  <si>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</si>
  <si>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</si>
  <si>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</si>
  <si>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</si>
  <si>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</si>
  <si>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</si>
  <si>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</si>
  <si>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</si>
  <si>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</si>
  <si>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</si>
  <si>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</si>
  <si>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</si>
  <si>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</si>
  <si>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</si>
  <si>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</si>
  <si>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</si>
  <si>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</si>
  <si>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</si>
  <si>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</si>
  <si>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</si>
  <si>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</si>
  <si>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</si>
  <si>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</si>
  <si>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</si>
  <si>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</si>
  <si>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</si>
  <si>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</si>
  <si>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</si>
  <si>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</si>
  <si>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</si>
  <si>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</si>
  <si>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</si>
  <si>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</si>
  <si>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</si>
  <si>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</si>
  <si>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</si>
  <si>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</si>
  <si>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</si>
  <si>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</si>
  <si>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</si>
  <si>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</si>
  <si>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</si>
  <si>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</si>
  <si>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</si>
  <si>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</si>
  <si>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</si>
  <si>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</si>
  <si>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</si>
  <si>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</si>
  <si>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</si>
  <si>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</si>
  <si>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</si>
  <si>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</si>
  <si>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</si>
  <si>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</si>
  <si>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</si>
  <si>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</si>
  <si>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</si>
  <si>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</si>
  <si>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</si>
  <si>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</si>
  <si>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</si>
  <si>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</si>
  <si>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</si>
  <si>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</si>
  <si>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</si>
  <si>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</si>
  <si>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</si>
  <si>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</si>
  <si>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</si>
  <si>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</si>
  <si>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</si>
  <si>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</si>
  <si>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</si>
  <si>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</si>
  <si>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</si>
  <si>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</si>
  <si>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</si>
  <si>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</si>
  <si>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</si>
  <si>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</si>
  <si>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</si>
  <si>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</si>
  <si>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</si>
  <si>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</si>
  <si>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</si>
  <si>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</si>
  <si>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</si>
  <si>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</si>
  <si>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</si>
  <si>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</si>
  <si>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</si>
  <si>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</si>
  <si>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</si>
  <si>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</si>
  <si>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</si>
  <si>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</si>
  <si>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</si>
  <si>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</si>
  <si>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</si>
  <si>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</si>
  <si>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</si>
  <si>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</si>
  <si>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</si>
  <si>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</si>
  <si>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</si>
  <si>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</si>
  <si>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</si>
  <si>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</si>
  <si>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</si>
  <si>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</si>
  <si>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</si>
  <si>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</si>
  <si>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</si>
  <si>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</si>
  <si>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</si>
  <si>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</si>
  <si>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</si>
  <si>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</si>
  <si>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</si>
  <si>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</si>
  <si>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</si>
  <si>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</si>
  <si>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</si>
  <si>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</si>
  <si>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</si>
  <si>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</si>
  <si>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</si>
  <si>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</si>
  <si>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</si>
  <si>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</si>
  <si>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</si>
  <si>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</si>
  <si>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</si>
  <si>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</si>
  <si>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</si>
  <si>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</si>
  <si>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</si>
  <si>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</si>
  <si>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</si>
  <si>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</si>
  <si>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</si>
  <si>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</si>
  <si>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</si>
  <si>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</si>
  <si>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</si>
  <si>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</si>
  <si>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</si>
  <si>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</si>
  <si>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</si>
  <si>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</si>
  <si>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</si>
  <si>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</si>
  <si>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</si>
  <si>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</si>
  <si>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</si>
  <si>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</si>
  <si>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</si>
  <si>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</si>
  <si>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</si>
  <si>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</si>
  <si>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</si>
  <si>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</si>
  <si>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</si>
  <si>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</si>
  <si>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</si>
  <si>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</si>
  <si>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</si>
  <si>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</si>
  <si>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</si>
  <si>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</si>
  <si>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</si>
  <si>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</si>
  <si>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</si>
  <si>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</si>
  <si>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</si>
  <si>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</si>
  <si>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</si>
  <si>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</si>
  <si>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</si>
  <si>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</si>
  <si>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</si>
  <si>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</si>
  <si>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</si>
  <si>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</si>
  <si>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</si>
  <si>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</si>
  <si>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</si>
  <si>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</si>
  <si>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</si>
  <si>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</si>
  <si>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</si>
  <si>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</si>
  <si>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</si>
  <si>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</si>
  <si>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</si>
  <si>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</si>
  <si>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</si>
  <si>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</si>
  <si>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</si>
  <si>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</si>
  <si>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</si>
  <si>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</si>
  <si>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</si>
  <si>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</si>
  <si>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</si>
  <si>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</si>
  <si>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</si>
  <si>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</si>
  <si>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</si>
  <si>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</si>
  <si>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</si>
  <si>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</si>
  <si>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</si>
  <si>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</si>
  <si>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</si>
  <si>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</si>
  <si>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</si>
  <si>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</si>
  <si>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</si>
  <si>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</si>
  <si>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</si>
  <si>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</si>
  <si>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</si>
  <si>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</si>
  <si>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</si>
  <si>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</si>
  <si>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</si>
  <si>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</si>
  <si>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</si>
  <si>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</si>
  <si>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</si>
  <si>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</si>
  <si>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</si>
  <si>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</si>
  <si>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</si>
  <si>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</si>
  <si>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</si>
  <si>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</si>
  <si>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</si>
  <si>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</si>
  <si>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</si>
  <si>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</si>
  <si>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</si>
  <si>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</si>
  <si>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</si>
  <si>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</si>
  <si>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</si>
  <si>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</si>
  <si>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</si>
  <si>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</si>
  <si>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</si>
  <si>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</si>
  <si>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</si>
  <si>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</si>
  <si>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</si>
  <si>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</si>
  <si>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</si>
  <si>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</si>
  <si>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</si>
  <si>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</si>
  <si>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</si>
  <si>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</si>
  <si>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</si>
  <si>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</si>
  <si>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</si>
  <si>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</si>
  <si>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</si>
  <si>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</si>
  <si>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</si>
  <si>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</si>
  <si>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</si>
  <si>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</si>
  <si>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</si>
  <si>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</si>
  <si>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</si>
  <si>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</si>
  <si>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</si>
  <si>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</si>
  <si>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</si>
  <si>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</si>
  <si>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</si>
  <si>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</si>
  <si>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</si>
  <si>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</si>
  <si>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</si>
  <si>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</si>
  <si>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</si>
  <si>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</si>
  <si>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</si>
  <si>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</si>
  <si>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</si>
  <si>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</si>
  <si>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</si>
  <si>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</si>
  <si>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</si>
  <si>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</si>
  <si>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</si>
  <si>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</si>
  <si>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</si>
  <si>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</si>
  <si>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</si>
  <si>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</si>
  <si>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</si>
  <si>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</si>
  <si>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</si>
  <si>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</si>
  <si>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</si>
  <si>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</si>
  <si>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</si>
  <si>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</si>
  <si>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</si>
  <si>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</si>
  <si>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</si>
  <si>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</si>
  <si>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</si>
  <si>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</si>
  <si>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</si>
  <si>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</si>
  <si>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</si>
  <si>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</si>
  <si>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</si>
  <si>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</si>
  <si>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</si>
  <si>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</si>
  <si>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</si>
  <si>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</si>
  <si>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</si>
  <si>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</si>
  <si>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</si>
  <si>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</si>
  <si>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</si>
  <si>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</si>
  <si>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</si>
  <si>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</si>
  <si>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</si>
  <si>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</si>
  <si>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</si>
  <si>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</si>
  <si>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</si>
  <si>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</si>
  <si>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</si>
  <si>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</si>
  <si>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</si>
  <si>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</si>
  <si>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</si>
  <si>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</si>
  <si>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</si>
  <si>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</si>
  <si>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</si>
  <si>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</si>
  <si>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</si>
  <si>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</si>
  <si>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</si>
  <si>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</si>
  <si>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</si>
  <si>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</si>
  <si>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</si>
  <si>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</si>
  <si>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</si>
  <si>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</si>
  <si>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</si>
  <si>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</si>
  <si>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</si>
  <si>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</si>
  <si>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</si>
  <si>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</si>
  <si>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</si>
  <si>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</si>
  <si>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</si>
  <si>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</si>
  <si>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</si>
  <si>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</si>
  <si>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</si>
  <si>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</si>
  <si>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</si>
  <si>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</si>
  <si>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</si>
  <si>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</si>
  <si>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</si>
  <si>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</si>
  <si>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</si>
  <si>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</si>
  <si>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</si>
  <si>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</si>
  <si>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</si>
  <si>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</si>
  <si>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</si>
  <si>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</si>
  <si>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</si>
  <si>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</si>
  <si>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</si>
  <si>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</si>
  <si>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</si>
  <si>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</si>
  <si>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</si>
  <si>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</si>
  <si>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</si>
  <si>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</si>
  <si>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</si>
  <si>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</si>
  <si>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</si>
  <si>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</si>
  <si>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</si>
  <si>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</si>
  <si>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</si>
  <si>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</si>
  <si>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</si>
  <si>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</si>
  <si>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</si>
  <si>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</si>
  <si>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</si>
  <si>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</si>
  <si>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</si>
  <si>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</si>
  <si>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</si>
  <si>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</si>
  <si>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</si>
  <si>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</si>
  <si>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</si>
  <si>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</si>
  <si>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</si>
  <si>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</si>
  <si>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</si>
  <si>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</si>
  <si>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</si>
  <si>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</si>
  <si>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</si>
  <si>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</si>
  <si>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</si>
  <si>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</si>
  <si>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</si>
  <si>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</si>
  <si>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</si>
  <si>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</si>
  <si>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</si>
  <si>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</si>
  <si>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</si>
  <si>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</si>
  <si>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</si>
  <si>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</si>
  <si>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</si>
  <si>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</si>
  <si>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</si>
  <si>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</si>
  <si>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</si>
  <si>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</si>
  <si>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</si>
  <si>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</si>
  <si>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</si>
  <si>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</si>
  <si>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</si>
  <si>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</si>
  <si>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</si>
  <si>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</si>
  <si>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</si>
  <si>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</si>
  <si>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</si>
  <si>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</si>
  <si>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</si>
  <si>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</si>
  <si>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</si>
  <si>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</si>
  <si>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</si>
  <si>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</si>
  <si>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</si>
  <si>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</si>
  <si>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</si>
  <si>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</si>
  <si>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</si>
  <si>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</si>
  <si>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</si>
  <si>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</si>
  <si>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</si>
  <si>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</si>
  <si>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</si>
  <si>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</si>
  <si>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</si>
  <si>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</si>
  <si>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</si>
  <si>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</si>
  <si>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</si>
  <si>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</si>
  <si>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</si>
  <si>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</si>
  <si>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</si>
  <si>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</si>
  <si>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</si>
  <si>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</si>
  <si>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</si>
  <si>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</si>
  <si>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</si>
  <si>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</si>
  <si>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</si>
  <si>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</si>
  <si>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</si>
  <si>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</si>
  <si>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</si>
  <si>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</si>
  <si>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</si>
  <si>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</si>
  <si>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</si>
  <si>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</si>
  <si>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</si>
  <si>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</si>
  <si>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</si>
  <si>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</si>
  <si>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</si>
  <si>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</si>
  <si>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</si>
  <si>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</si>
  <si>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</si>
  <si>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</si>
  <si>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</si>
  <si>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</si>
  <si>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</si>
  <si>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</si>
  <si>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</si>
  <si>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</si>
  <si>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</si>
  <si>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</si>
  <si>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</si>
  <si>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</si>
  <si>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</si>
  <si>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</si>
  <si>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</si>
  <si>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</si>
  <si>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</si>
  <si>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</si>
  <si>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</si>
  <si>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</si>
  <si>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</si>
  <si>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</si>
  <si>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</si>
  <si>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</si>
  <si>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</si>
  <si>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</si>
  <si>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</si>
  <si>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</si>
  <si>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</si>
  <si>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</si>
  <si>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</si>
  <si>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</si>
  <si>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</si>
  <si>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</si>
  <si>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</si>
  <si>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</si>
  <si>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</si>
  <si>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</si>
  <si>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</si>
  <si>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</si>
  <si>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</si>
  <si>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</si>
  <si>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</si>
  <si>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</si>
  <si>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</si>
  <si>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</si>
  <si>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</si>
  <si>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</si>
  <si>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</si>
  <si>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</si>
  <si>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</si>
  <si>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</si>
  <si>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</si>
  <si>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</si>
  <si>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</si>
  <si>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</si>
  <si>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</si>
  <si>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</si>
  <si>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</si>
  <si>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</si>
  <si>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</si>
  <si>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</si>
  <si>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</si>
  <si>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</si>
  <si>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</si>
  <si>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</si>
  <si>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</si>
  <si>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</si>
  <si>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</si>
  <si>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</si>
  <si>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</si>
  <si>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</si>
  <si>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</si>
  <si>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</si>
  <si>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</si>
  <si>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</si>
  <si>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</si>
  <si>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</si>
  <si>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</si>
  <si>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</si>
  <si>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</si>
  <si>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</si>
  <si>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</si>
  <si>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</si>
  <si>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</si>
  <si>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</si>
  <si>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</si>
  <si>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</si>
  <si>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</si>
  <si>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</si>
  <si>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</si>
  <si>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</si>
  <si>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</si>
  <si>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</si>
  <si>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</si>
  <si>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</si>
  <si>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</si>
  <si>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</si>
  <si>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</si>
  <si>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</si>
  <si>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</si>
  <si>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</si>
  <si>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</si>
  <si>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</si>
  <si>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</si>
  <si>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</si>
  <si>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</si>
  <si>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</si>
  <si>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</si>
  <si>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</si>
  <si>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</si>
  <si>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</si>
  <si>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</si>
  <si>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</si>
  <si>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</si>
  <si>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</si>
  <si>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</si>
  <si>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</si>
  <si>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</si>
  <si>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</si>
  <si>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</si>
  <si>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</si>
  <si>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</si>
  <si>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</si>
  <si>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</si>
  <si>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</si>
  <si>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</si>
  <si>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</si>
  <si>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</si>
  <si>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</si>
  <si>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</si>
  <si>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</si>
  <si>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</si>
  <si>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</si>
  <si>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</si>
  <si>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</si>
  <si>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</si>
  <si>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</si>
  <si>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</si>
  <si>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</si>
  <si>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</si>
  <si>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</si>
  <si>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</si>
  <si>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</si>
  <si>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</si>
  <si>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</si>
  <si>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</si>
  <si>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</si>
  <si>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</si>
  <si>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</si>
  <si>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</si>
  <si>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</si>
  <si>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</si>
  <si>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</si>
  <si>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</si>
  <si>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</si>
  <si>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</si>
  <si>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</si>
  <si>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</si>
  <si>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</si>
  <si>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</si>
  <si>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</si>
  <si>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</si>
  <si>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</si>
  <si>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</si>
  <si>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</si>
  <si>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</si>
  <si>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</si>
  <si>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</si>
  <si>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</si>
  <si>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</si>
  <si>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</si>
  <si>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</si>
  <si>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</si>
  <si>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</si>
  <si>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</si>
  <si>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</si>
  <si>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</si>
  <si>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</si>
  <si>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</si>
  <si>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</si>
  <si>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</si>
  <si>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</si>
  <si>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</si>
  <si>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</si>
  <si>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</si>
  <si>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</si>
  <si>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</si>
  <si>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</si>
  <si>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</si>
  <si>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</si>
  <si>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</si>
  <si>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</si>
  <si>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</si>
  <si>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</si>
  <si>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</si>
  <si>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</si>
  <si>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</si>
  <si>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</si>
  <si>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</si>
  <si>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</si>
  <si>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</si>
  <si>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</si>
  <si>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</si>
  <si>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</si>
  <si>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</si>
  <si>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</si>
  <si>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</si>
  <si>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</si>
  <si>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</si>
  <si>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</si>
  <si>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</si>
  <si>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</si>
  <si>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</si>
  <si>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</si>
  <si>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</si>
  <si>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</si>
  <si>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</si>
  <si>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</si>
  <si>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</si>
  <si>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</si>
  <si>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</si>
  <si>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</si>
  <si>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</si>
  <si>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</si>
  <si>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</si>
  <si>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</si>
  <si>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</si>
  <si>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</si>
  <si>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</si>
  <si>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</si>
  <si>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</si>
  <si>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</si>
  <si>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</si>
  <si>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</si>
  <si>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</si>
  <si>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</si>
  <si>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</si>
  <si>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</si>
  <si>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</si>
  <si>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</si>
  <si>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</si>
  <si>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</si>
  <si>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</si>
  <si>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</si>
  <si>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</si>
  <si>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</si>
  <si>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</si>
  <si>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</si>
  <si>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</si>
  <si>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</si>
  <si>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</si>
  <si>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</si>
  <si>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</si>
  <si>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</si>
  <si>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</si>
  <si>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</si>
  <si>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</si>
  <si>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</si>
  <si>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</si>
  <si>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</si>
  <si>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</si>
  <si>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</si>
  <si>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</si>
  <si>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</si>
  <si>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</si>
  <si>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</si>
  <si>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</si>
  <si>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</si>
  <si>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</si>
  <si>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</si>
  <si>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</si>
  <si>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</si>
  <si>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</si>
  <si>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</si>
  <si>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</si>
  <si>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</si>
  <si>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</si>
  <si>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</si>
  <si>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</si>
  <si>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</si>
  <si>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</si>
  <si>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</si>
  <si>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</si>
  <si>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</si>
  <si>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</si>
  <si>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</si>
  <si>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</si>
  <si>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</si>
  <si>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</si>
  <si>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</si>
  <si>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</si>
  <si>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</si>
  <si>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</si>
  <si>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</si>
  <si>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</si>
  <si>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</si>
  <si>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</si>
  <si>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</si>
  <si>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</si>
  <si>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</si>
  <si>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</si>
  <si>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</si>
  <si>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</si>
  <si>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</si>
  <si>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</si>
  <si>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</si>
  <si>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</si>
  <si>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</si>
  <si>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</si>
  <si>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</si>
  <si>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</si>
  <si>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</si>
  <si>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</si>
  <si>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</si>
  <si>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</si>
  <si>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</si>
  <si>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</si>
  <si>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</si>
  <si>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</si>
  <si>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</si>
  <si>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</si>
  <si>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</si>
  <si>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</si>
  <si>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</si>
  <si>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</si>
  <si>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</si>
  <si>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</si>
  <si>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</si>
  <si>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</si>
  <si>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</si>
  <si>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</si>
  <si>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</si>
  <si>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</si>
  <si>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</si>
  <si>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</si>
  <si>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</si>
  <si>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</si>
  <si>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</si>
  <si>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</si>
  <si>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</si>
  <si>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</si>
  <si>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</si>
  <si>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</si>
  <si>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</si>
  <si>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</si>
  <si>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</si>
  <si>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</si>
  <si>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</si>
  <si>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</si>
  <si>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</si>
  <si>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</si>
  <si>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</si>
  <si>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</si>
  <si>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</si>
  <si>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</si>
  <si>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</si>
  <si>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</si>
  <si>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</si>
  <si>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</si>
  <si>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</si>
  <si>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</si>
  <si>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</si>
  <si>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</si>
  <si>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</si>
  <si>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</si>
  <si>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</si>
  <si>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</si>
  <si>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</si>
  <si>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</si>
  <si>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</si>
  <si>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</si>
  <si>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</si>
  <si>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</si>
  <si>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</si>
  <si>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</si>
  <si>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</si>
  <si>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</si>
  <si>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</si>
  <si>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</si>
  <si>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</si>
  <si>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</si>
  <si>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</si>
  <si>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</si>
  <si>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</si>
  <si>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</si>
  <si>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</si>
  <si>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</si>
  <si>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</si>
  <si>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</si>
  <si>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</si>
  <si>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</si>
  <si>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</si>
  <si>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</si>
  <si>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</si>
  <si>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</si>
  <si>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</si>
  <si>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</si>
  <si>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</si>
  <si>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</si>
  <si>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</si>
  <si>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</si>
  <si>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</si>
  <si>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</si>
  <si>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</si>
  <si>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</si>
  <si>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</si>
  <si>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</si>
  <si>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</si>
  <si>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</si>
  <si>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</si>
  <si>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</si>
  <si>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</si>
  <si>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</si>
  <si>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</si>
  <si>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</si>
  <si>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</si>
  <si>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</si>
  <si>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</si>
  <si>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</si>
  <si>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</si>
  <si>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</si>
  <si>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</si>
  <si>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</si>
  <si>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</si>
  <si>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</si>
  <si>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</si>
  <si>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</si>
  <si>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</si>
  <si>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</si>
  <si>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</si>
  <si>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</si>
  <si>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</si>
  <si>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</si>
  <si>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</si>
  <si>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</si>
  <si>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</si>
  <si>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</si>
  <si>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</si>
  <si>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</si>
  <si>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</si>
  <si>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</si>
  <si>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</si>
  <si>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</si>
  <si>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</si>
  <si>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</si>
  <si>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</si>
  <si>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</si>
  <si>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</si>
  <si>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</si>
  <si>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</si>
  <si>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</si>
  <si>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</si>
  <si>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</si>
  <si>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</si>
  <si>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</si>
  <si>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</si>
  <si>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</si>
  <si>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</si>
  <si>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</si>
  <si>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</si>
  <si>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</si>
  <si>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</si>
  <si>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</si>
  <si>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</si>
  <si>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</si>
  <si>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</si>
  <si>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</si>
  <si>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</si>
  <si>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</si>
  <si>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</si>
  <si>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</si>
  <si>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</si>
  <si>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</si>
  <si>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</si>
  <si>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</si>
  <si>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</si>
  <si>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</si>
  <si>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</si>
  <si>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</si>
  <si>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</si>
  <si>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</si>
  <si>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</si>
  <si>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</si>
  <si>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</si>
  <si>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</si>
  <si>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</si>
  <si>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</si>
  <si>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</si>
  <si>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</si>
  <si>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</si>
  <si>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</si>
  <si>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</si>
  <si>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</si>
  <si>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</si>
  <si>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</si>
  <si>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</si>
  <si>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</si>
  <si>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</si>
  <si>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</si>
  <si>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</si>
  <si>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</si>
  <si>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</si>
  <si>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</si>
  <si>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</si>
  <si>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</si>
  <si>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</si>
  <si>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</si>
  <si>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</si>
  <si>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</si>
  <si>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</si>
  <si>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</si>
  <si>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</si>
  <si>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</si>
  <si>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</si>
  <si>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</si>
  <si>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</si>
  <si>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</si>
  <si>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</si>
  <si>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</si>
  <si>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</si>
  <si>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</si>
  <si>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</si>
  <si>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</si>
  <si>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</si>
  <si>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</si>
  <si>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</si>
  <si>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</si>
  <si>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</si>
  <si>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</si>
  <si>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</si>
  <si>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</si>
  <si>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</si>
  <si>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</si>
  <si>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</si>
  <si>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</si>
  <si>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</si>
  <si>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</si>
  <si>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</si>
  <si>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</si>
  <si>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</si>
  <si>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</si>
  <si>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</si>
  <si>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</si>
  <si>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</si>
  <si>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</si>
  <si>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</si>
  <si>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</si>
  <si>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</si>
  <si>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</si>
  <si>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</si>
  <si>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</si>
  <si>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</si>
  <si>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</si>
  <si>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</si>
  <si>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</si>
  <si>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</si>
  <si>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</si>
  <si>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</si>
  <si>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</si>
  <si>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</si>
  <si>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</si>
  <si>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</si>
  <si>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</si>
  <si>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</si>
  <si>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</si>
  <si>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</si>
  <si>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</si>
  <si>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</si>
  <si>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</si>
  <si>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</si>
  <si>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</si>
  <si>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</si>
  <si>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</si>
  <si>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</si>
  <si>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</si>
  <si>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</si>
  <si>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</si>
  <si>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</si>
  <si>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</si>
  <si>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</si>
  <si>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</si>
  <si>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</si>
  <si>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</si>
  <si>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</si>
  <si>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</si>
  <si>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</si>
  <si>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</si>
  <si>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</si>
  <si>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</si>
  <si>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</si>
  <si>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</si>
  <si>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</si>
  <si>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</si>
  <si>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</si>
  <si>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</si>
  <si>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</si>
  <si>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</si>
  <si>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</si>
  <si>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</si>
  <si>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</si>
  <si>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</si>
  <si>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</si>
  <si>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</si>
  <si>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</si>
  <si>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</si>
  <si>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</si>
  <si>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</si>
  <si>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</si>
  <si>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</si>
  <si>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</si>
  <si>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</si>
  <si>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</si>
  <si>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</si>
  <si>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</si>
  <si>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</si>
  <si>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</si>
  <si>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</si>
  <si>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</si>
  <si>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</si>
  <si>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</si>
  <si>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</si>
  <si>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</si>
  <si>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</si>
  <si>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</si>
  <si>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</si>
  <si>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</si>
  <si>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</si>
  <si>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</si>
  <si>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</si>
  <si>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</si>
  <si>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</si>
  <si>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</si>
  <si>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</si>
  <si>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</si>
  <si>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</si>
  <si>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</si>
  <si>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</si>
  <si>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</si>
  <si>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</si>
  <si>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</si>
  <si>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</si>
  <si>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</si>
  <si>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</si>
  <si>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</si>
  <si>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</si>
  <si>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</si>
  <si>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</si>
  <si>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</si>
  <si>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</si>
  <si>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</si>
  <si>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</si>
  <si>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</si>
  <si>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</si>
  <si>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</si>
  <si>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</si>
  <si>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</si>
  <si>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</si>
  <si>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</si>
  <si>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</si>
  <si>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</si>
  <si>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</si>
  <si>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</si>
  <si>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</si>
  <si>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</si>
  <si>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</si>
  <si>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</si>
  <si>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</si>
  <si>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</si>
  <si>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</si>
  <si>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</si>
  <si>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</si>
  <si>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</si>
  <si>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</si>
  <si>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</si>
  <si>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</si>
  <si>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</si>
  <si>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</si>
  <si>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</si>
  <si>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</si>
  <si>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</si>
  <si>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</si>
  <si>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</si>
  <si>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</si>
  <si>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</si>
  <si>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</si>
  <si>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</si>
  <si>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</si>
  <si>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</si>
  <si>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</si>
  <si>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</si>
  <si>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</si>
  <si>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</si>
  <si>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</si>
  <si>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</si>
  <si>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</si>
  <si>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</si>
  <si>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</si>
  <si>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</si>
  <si>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</si>
  <si>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</si>
  <si>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</si>
  <si>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</si>
  <si>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</si>
  <si>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</si>
  <si>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</si>
  <si>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</si>
  <si>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</si>
  <si>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</si>
  <si>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</si>
  <si>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</si>
  <si>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</si>
  <si>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</si>
  <si>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</si>
  <si>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</si>
  <si>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</si>
  <si>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</si>
  <si>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</si>
  <si>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</si>
  <si>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</si>
  <si>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</si>
  <si>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</si>
  <si>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</si>
  <si>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</si>
  <si>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</si>
  <si>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</si>
  <si>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</si>
  <si>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</si>
  <si>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</si>
  <si>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</si>
  <si>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</si>
  <si>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</si>
  <si>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</si>
  <si>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</si>
  <si>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</si>
  <si>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</si>
  <si>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</si>
  <si>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</si>
  <si>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</si>
  <si>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</si>
  <si>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</si>
  <si>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</si>
  <si>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</si>
  <si>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</si>
  <si>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</si>
  <si>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</si>
  <si>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</si>
  <si>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</si>
  <si>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</si>
  <si>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</si>
  <si>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</si>
  <si>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</si>
  <si>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</si>
  <si>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</si>
  <si>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</si>
  <si>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</si>
  <si>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</si>
  <si>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</si>
  <si>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</si>
  <si>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</si>
  <si>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</si>
  <si>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</si>
  <si>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</si>
  <si>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</si>
  <si>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</si>
  <si>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</si>
  <si>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</si>
  <si>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</si>
  <si>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</si>
  <si>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</si>
  <si>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</si>
  <si>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</si>
  <si>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</si>
  <si>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</si>
  <si>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</si>
  <si>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</si>
  <si>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</si>
  <si>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</si>
  <si>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</si>
  <si>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</si>
  <si>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</si>
  <si>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</si>
  <si>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</si>
  <si>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</si>
  <si>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</si>
  <si>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</si>
  <si>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</si>
  <si>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</si>
  <si>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</si>
  <si>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</si>
  <si>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</si>
  <si>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</si>
  <si>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</si>
  <si>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</si>
  <si>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</si>
  <si>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</si>
  <si>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</si>
  <si>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</si>
  <si>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</si>
  <si>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</si>
  <si>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</si>
  <si>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</si>
  <si>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</si>
  <si>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</si>
  <si>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</si>
  <si>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</si>
  <si>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</si>
  <si>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</si>
  <si>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</si>
  <si>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</si>
  <si>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</si>
  <si>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</si>
  <si>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</si>
  <si>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</si>
  <si>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</si>
  <si>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</si>
  <si>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</si>
  <si>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</si>
  <si>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</si>
  <si>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</si>
  <si>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</si>
  <si>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</si>
  <si>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</si>
  <si>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</si>
  <si>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</si>
  <si>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</si>
  <si>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</si>
  <si>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</si>
  <si>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</si>
  <si>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</si>
  <si>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</si>
  <si>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</si>
  <si>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</si>
  <si>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</si>
  <si>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</si>
  <si>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</si>
  <si>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</si>
  <si>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</si>
  <si>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</si>
  <si>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</si>
  <si>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</si>
  <si>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</si>
  <si>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</si>
  <si>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</si>
  <si>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</si>
  <si>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</si>
  <si>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</si>
  <si>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</si>
  <si>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</si>
  <si>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</si>
  <si>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</si>
  <si>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</si>
  <si>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</si>
  <si>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</si>
  <si>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</si>
  <si>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</si>
  <si>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</si>
  <si>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</si>
  <si>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</si>
  <si>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</si>
  <si>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</si>
  <si>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</si>
  <si>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</si>
  <si>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</si>
  <si>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</si>
  <si>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</si>
  <si>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</si>
  <si>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</si>
  <si>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</si>
  <si>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</si>
  <si>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</si>
  <si>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</si>
  <si>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</si>
  <si>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</si>
  <si>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</si>
  <si>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</si>
  <si>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</si>
  <si>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</si>
  <si>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</si>
  <si>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</si>
  <si>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</si>
  <si>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</si>
  <si>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</si>
  <si>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</si>
  <si>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</si>
  <si>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</si>
  <si>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</si>
  <si>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</si>
  <si>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</si>
  <si>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</si>
  <si>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</si>
  <si>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</si>
  <si>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</si>
  <si>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</si>
  <si>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</si>
  <si>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</si>
  <si>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</si>
  <si>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</si>
  <si>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</si>
  <si>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</si>
  <si>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</si>
  <si>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</si>
  <si>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</si>
  <si>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</si>
  <si>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</si>
  <si>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</si>
  <si>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</si>
  <si>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</si>
  <si>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</si>
  <si>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</si>
  <si>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</si>
  <si>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</si>
  <si>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</si>
  <si>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</si>
  <si>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</si>
  <si>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</si>
  <si>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</si>
  <si>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</si>
  <si>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</si>
  <si>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</si>
  <si>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</si>
  <si>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</si>
  <si>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</si>
  <si>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</si>
  <si>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</si>
  <si>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</si>
  <si>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</si>
  <si>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</si>
  <si>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</si>
  <si>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</si>
  <si>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</si>
  <si>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</si>
  <si>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</si>
  <si>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</si>
  <si>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</si>
  <si>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</si>
  <si>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</si>
  <si>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</si>
  <si>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</si>
  <si>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</si>
  <si>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</si>
  <si>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</si>
  <si>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</si>
  <si>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</si>
  <si>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</si>
  <si>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</si>
  <si>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</si>
  <si>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</si>
  <si>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</si>
  <si>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</si>
  <si>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</si>
  <si>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</si>
  <si>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</si>
  <si>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</si>
  <si>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</si>
  <si>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</si>
  <si>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</si>
  <si>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</si>
  <si>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</si>
  <si>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</si>
  <si>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</si>
  <si>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</si>
  <si>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</si>
  <si>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</si>
  <si>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</si>
  <si>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</si>
  <si>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</si>
  <si>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</si>
  <si>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</si>
  <si>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</si>
  <si>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</si>
  <si>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</si>
  <si>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</si>
  <si>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</si>
  <si>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</si>
  <si>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</si>
  <si>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</si>
  <si>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</si>
  <si>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</si>
  <si>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</si>
  <si>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</si>
  <si>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</si>
  <si>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</si>
  <si>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</si>
  <si>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</si>
  <si>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</si>
  <si>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</si>
  <si>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</si>
  <si>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</si>
  <si>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</si>
  <si>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</si>
  <si>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</si>
  <si>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</si>
  <si>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</si>
  <si>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</si>
  <si>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</si>
  <si>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</si>
  <si>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</si>
  <si>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</si>
  <si>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</si>
  <si>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</si>
  <si>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</si>
  <si>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</si>
  <si>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</si>
  <si>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</si>
  <si>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</si>
  <si>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</si>
  <si>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</si>
  <si>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</si>
  <si>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</si>
  <si>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</si>
  <si>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</si>
  <si>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</si>
  <si>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</si>
  <si>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</si>
  <si>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</si>
  <si>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</si>
  <si>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</si>
  <si>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</si>
  <si>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</si>
  <si>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</si>
  <si>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</si>
  <si>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</si>
  <si>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</si>
  <si>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</si>
  <si>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</si>
  <si>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</si>
  <si>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</si>
  <si>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</si>
  <si>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</si>
  <si>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</si>
  <si>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</si>
  <si>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</si>
  <si>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</si>
  <si>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</si>
  <si>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</si>
  <si>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</si>
  <si>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</si>
  <si>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</si>
  <si>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</si>
  <si>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</si>
  <si>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</si>
  <si>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</si>
  <si>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</si>
  <si>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</si>
  <si>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</si>
  <si>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</si>
  <si>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</si>
  <si>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</si>
  <si>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</si>
  <si>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</si>
  <si>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</si>
  <si>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</si>
  <si>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</si>
  <si>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</si>
  <si>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</si>
  <si>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</si>
  <si>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</si>
  <si>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</si>
  <si>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</si>
  <si>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</si>
  <si>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</si>
  <si>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</si>
  <si>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</si>
  <si>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</si>
  <si>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</si>
  <si>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</si>
  <si>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</si>
  <si>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</si>
  <si>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</si>
  <si>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</si>
  <si>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</si>
  <si>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</si>
  <si>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</si>
  <si>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</si>
  <si>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</si>
  <si>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</si>
  <si>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</si>
  <si>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</si>
  <si>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</si>
  <si>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</si>
  <si>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</si>
  <si>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</si>
  <si>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</si>
  <si>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</si>
  <si>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</si>
  <si>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</si>
  <si>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</si>
  <si>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</si>
  <si>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</si>
  <si>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</si>
  <si>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</si>
  <si>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</si>
  <si>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</si>
  <si>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</si>
  <si>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</si>
  <si>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</si>
  <si>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</si>
  <si>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</si>
  <si>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</si>
  <si>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</si>
  <si>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</si>
  <si>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</si>
  <si>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</si>
  <si>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</si>
  <si>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</si>
  <si>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</si>
  <si>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</si>
  <si>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</si>
  <si>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</si>
  <si>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</si>
  <si>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</si>
  <si>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</si>
  <si>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</si>
  <si>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</si>
  <si>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</si>
  <si>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</si>
  <si>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</si>
  <si>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</si>
  <si>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</si>
  <si>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</si>
  <si>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</si>
  <si>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</si>
  <si>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</si>
  <si>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</si>
  <si>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</si>
  <si>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</si>
  <si>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</si>
  <si>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</si>
  <si>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</si>
  <si>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</si>
  <si>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</si>
  <si>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</si>
  <si>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</si>
  <si>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</si>
  <si>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</si>
  <si>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</si>
  <si>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</si>
  <si>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</si>
  <si>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</si>
  <si>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</si>
  <si>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</si>
  <si>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</si>
  <si>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</si>
  <si>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</si>
  <si>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</si>
  <si>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</si>
  <si>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</si>
  <si>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</si>
  <si>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</si>
  <si>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</si>
  <si>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</si>
  <si>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</si>
  <si>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</si>
  <si>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</si>
  <si>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</si>
  <si>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</si>
  <si>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</si>
  <si>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</si>
  <si>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</si>
  <si>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</si>
  <si>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</si>
  <si>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</si>
  <si>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</si>
  <si>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</si>
  <si>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</si>
  <si>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</si>
  <si>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</si>
  <si>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</si>
  <si>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</si>
  <si>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</si>
  <si>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</si>
  <si>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</si>
  <si>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</si>
  <si>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</si>
  <si>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</si>
  <si>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</si>
  <si>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</si>
  <si>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</si>
  <si>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</si>
  <si>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</si>
  <si>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</si>
  <si>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</si>
  <si>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</si>
  <si>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</si>
  <si>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</si>
  <si>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</si>
  <si>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</si>
  <si>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</si>
  <si>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</si>
  <si>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</si>
  <si>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</si>
  <si>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</si>
  <si>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</si>
  <si>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</si>
  <si>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</si>
  <si>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</si>
  <si>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</si>
  <si>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</si>
  <si>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</si>
  <si>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</si>
  <si>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</si>
  <si>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</si>
  <si>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</si>
  <si>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</si>
  <si>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</si>
  <si>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</si>
  <si>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</si>
  <si>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</si>
  <si>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</si>
  <si>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</si>
  <si>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</si>
  <si>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</si>
  <si>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</si>
  <si>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</si>
  <si>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</si>
  <si>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</si>
  <si>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</si>
  <si>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</si>
  <si>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</si>
  <si>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</si>
  <si>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</si>
  <si>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</si>
  <si>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</si>
  <si>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</si>
  <si>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</si>
  <si>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</si>
  <si>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</si>
  <si>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</si>
  <si>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</si>
  <si>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</si>
  <si>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</si>
  <si>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</si>
  <si>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</si>
  <si>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</si>
  <si>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</si>
  <si>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</si>
  <si>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</si>
  <si>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</si>
  <si>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</si>
  <si>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</si>
  <si>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</si>
  <si>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</si>
  <si>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</si>
  <si>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</si>
  <si>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</si>
  <si>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</si>
  <si>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</si>
  <si>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</si>
  <si>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</si>
  <si>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</si>
  <si>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</si>
  <si>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</si>
  <si>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</si>
  <si>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</si>
  <si>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</si>
  <si>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</si>
  <si>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</si>
  <si>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</si>
  <si>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</si>
  <si>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</si>
  <si>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</si>
  <si>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</si>
  <si>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</si>
  <si>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</si>
  <si>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</si>
  <si>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</si>
  <si>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</si>
  <si>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</si>
  <si>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</si>
  <si>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</si>
  <si>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</si>
  <si>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</si>
  <si>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</si>
  <si>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</si>
  <si>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</si>
  <si>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</si>
  <si>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</si>
  <si>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</si>
  <si>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</si>
  <si>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</si>
  <si>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</si>
  <si>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</si>
  <si>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</si>
  <si>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</si>
  <si>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</si>
  <si>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</si>
  <si>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</si>
  <si>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</si>
  <si>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</si>
  <si>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</si>
  <si>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</si>
  <si>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</si>
  <si>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</si>
  <si>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</si>
  <si>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</si>
  <si>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</si>
  <si>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</si>
  <si>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</si>
  <si>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</si>
  <si>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</si>
  <si>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</si>
  <si>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</si>
  <si>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</si>
  <si>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</si>
  <si>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</si>
  <si>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</si>
  <si>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</si>
  <si>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</si>
  <si>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</si>
  <si>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</si>
  <si>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</si>
  <si>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</si>
  <si>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</si>
  <si>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</si>
  <si>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</si>
  <si>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</si>
  <si>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</si>
  <si>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</si>
  <si>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</si>
  <si>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</si>
  <si>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</si>
  <si>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</si>
  <si>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</si>
  <si>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</si>
  <si>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</si>
  <si>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</si>
  <si>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</si>
  <si>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</si>
  <si>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</si>
  <si>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</si>
  <si>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</si>
  <si>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</si>
  <si>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</si>
  <si>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</si>
  <si>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</si>
  <si>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</si>
  <si>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</si>
  <si>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</si>
  <si>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</si>
  <si>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</si>
  <si>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</si>
  <si>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</si>
  <si>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</si>
  <si>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</si>
  <si>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</si>
  <si>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</si>
  <si>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</si>
  <si>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</si>
  <si>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</si>
  <si>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</si>
  <si>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</si>
  <si>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</si>
  <si>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</si>
  <si>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</si>
  <si>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</si>
  <si>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</si>
  <si>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</si>
  <si>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</si>
  <si>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</si>
  <si>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</si>
  <si>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</si>
  <si>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</si>
  <si>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</si>
  <si>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</si>
  <si>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</si>
  <si>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</si>
  <si>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</si>
  <si>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</si>
  <si>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</si>
  <si>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</si>
  <si>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</si>
  <si>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</si>
  <si>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</si>
  <si>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</si>
  <si>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</si>
  <si>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</si>
  <si>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</si>
  <si>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</si>
  <si>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</si>
  <si>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</si>
  <si>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</si>
  <si>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</si>
  <si>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</si>
  <si>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</si>
  <si>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</si>
  <si>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</si>
  <si>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</si>
  <si>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</si>
  <si>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</si>
  <si>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</si>
  <si>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</si>
  <si>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</si>
  <si>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</si>
  <si>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</si>
  <si>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</si>
  <si>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</si>
  <si>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</si>
  <si>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</si>
  <si>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</si>
  <si>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</si>
  <si>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</si>
  <si>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</si>
  <si>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</si>
  <si>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</si>
  <si>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</si>
  <si>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</si>
  <si>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</si>
  <si>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</si>
  <si>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</si>
  <si>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</si>
  <si>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</si>
  <si>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</si>
  <si>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</si>
  <si>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</si>
  <si>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</si>
  <si>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</si>
  <si>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</si>
  <si>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</si>
  <si>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</si>
  <si>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</si>
  <si>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</si>
  <si>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</si>
  <si>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</si>
  <si>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</si>
  <si>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</si>
  <si>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</si>
  <si>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</si>
  <si>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</si>
  <si>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</si>
  <si>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</si>
  <si>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</si>
  <si>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</si>
  <si>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</si>
  <si>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</si>
  <si>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</si>
  <si>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</si>
  <si>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</si>
  <si>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</si>
  <si>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</si>
  <si>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</si>
  <si>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</si>
  <si>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</si>
  <si>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</si>
  <si>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</si>
  <si>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</si>
  <si>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</si>
  <si>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</si>
  <si>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</si>
  <si>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</si>
  <si>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</si>
  <si>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</si>
  <si>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</si>
  <si>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</si>
  <si>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</si>
  <si>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</si>
  <si>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</si>
  <si>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</si>
  <si>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</si>
  <si>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</si>
  <si>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</si>
  <si>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</si>
  <si>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</si>
  <si>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</si>
  <si>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</si>
  <si>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</si>
  <si>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</si>
  <si>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</si>
  <si>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</si>
  <si>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</si>
  <si>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</si>
  <si>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</si>
  <si>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</si>
  <si>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</si>
  <si>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</si>
  <si>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</si>
  <si>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</si>
  <si>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</si>
  <si>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</si>
  <si>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</si>
  <si>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</si>
  <si>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</si>
  <si>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</si>
  <si>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</si>
  <si>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</si>
  <si>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</si>
  <si>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</si>
  <si>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</si>
  <si>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</si>
  <si>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</si>
  <si>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</si>
  <si>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</si>
  <si>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</si>
  <si>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</si>
  <si>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</si>
  <si>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</si>
  <si>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</si>
  <si>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</si>
  <si>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</si>
  <si>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</si>
  <si>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</si>
  <si>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</si>
  <si>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</si>
  <si>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</si>
  <si>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</si>
  <si>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</si>
  <si>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</si>
  <si>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</si>
  <si>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</si>
  <si>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</si>
  <si>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</si>
  <si>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</si>
  <si>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</si>
  <si>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</si>
  <si>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</si>
  <si>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</si>
  <si>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</si>
  <si>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</si>
  <si>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</si>
  <si>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</si>
  <si>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</si>
  <si>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</si>
  <si>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</si>
  <si>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</si>
  <si>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</si>
  <si>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</si>
  <si>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</si>
  <si>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</si>
  <si>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</si>
  <si>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</si>
  <si>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</si>
  <si>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</si>
  <si>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</si>
  <si>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</si>
  <si>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</si>
  <si>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</si>
  <si>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</si>
  <si>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</si>
  <si>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</si>
  <si>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</si>
  <si>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</si>
  <si>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</si>
  <si>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</si>
  <si>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</si>
  <si>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</si>
  <si>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</si>
  <si>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</si>
  <si>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</si>
  <si>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</si>
  <si>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</si>
  <si>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</si>
  <si>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</si>
  <si>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</si>
  <si>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</si>
  <si>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</si>
  <si>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</si>
  <si>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</si>
  <si>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</si>
  <si>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</si>
  <si>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</si>
  <si>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</si>
  <si>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</si>
  <si>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</si>
  <si>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</si>
  <si>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</si>
  <si>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</si>
  <si>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</si>
  <si>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</si>
  <si>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</si>
  <si>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</si>
  <si>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</si>
  <si>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</si>
  <si>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</si>
  <si>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</si>
  <si>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</si>
  <si>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</si>
  <si>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</si>
  <si>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</si>
  <si>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</si>
  <si>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</si>
  <si>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</si>
  <si>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</si>
  <si>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</si>
  <si>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</si>
  <si>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</si>
  <si>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</si>
  <si>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</si>
  <si>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</si>
  <si>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</si>
  <si>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</si>
  <si>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</si>
  <si>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</si>
  <si>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</si>
  <si>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</si>
  <si>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</si>
  <si>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</si>
  <si>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</si>
  <si>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</si>
  <si>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</si>
  <si>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</si>
  <si>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</si>
  <si>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</si>
  <si>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</si>
  <si>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</si>
  <si>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</si>
  <si>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</si>
  <si>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</si>
  <si>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</si>
  <si>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</si>
  <si>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</si>
  <si>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</si>
  <si>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</si>
  <si>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</si>
  <si>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</si>
  <si>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</si>
  <si>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</si>
  <si>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</si>
  <si>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</si>
  <si>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</si>
  <si>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</si>
  <si>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</si>
  <si>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</si>
  <si>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</si>
  <si>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</si>
  <si>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</si>
  <si>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</si>
  <si>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</si>
  <si>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</si>
  <si>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</si>
  <si>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</si>
  <si>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</si>
  <si>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</si>
  <si>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</si>
  <si>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</si>
  <si>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</si>
  <si>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</si>
  <si>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</si>
  <si>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</si>
  <si>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</si>
  <si>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</si>
  <si>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</si>
  <si>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</si>
  <si>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</si>
  <si>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</si>
  <si>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</si>
  <si>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</si>
  <si>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</si>
  <si>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</si>
  <si>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</si>
  <si>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</si>
  <si>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</si>
  <si>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</si>
  <si>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</si>
  <si>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</si>
  <si>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</si>
  <si>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</si>
  <si>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</si>
  <si>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</si>
  <si>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</si>
  <si>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</si>
  <si>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</si>
  <si>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</si>
  <si>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</si>
  <si>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</si>
  <si>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</si>
  <si>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</si>
  <si>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</si>
  <si>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</si>
  <si>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</si>
  <si>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</si>
  <si>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</si>
  <si>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</si>
  <si>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</si>
  <si>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</si>
  <si>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</si>
  <si>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</si>
  <si>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</si>
  <si>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</si>
  <si>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</si>
  <si>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</si>
  <si>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</si>
  <si>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</si>
  <si>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</si>
  <si>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</si>
  <si>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</si>
  <si>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</si>
  <si>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</si>
  <si>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</si>
  <si>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</si>
  <si>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</si>
  <si>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</si>
  <si>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</si>
  <si>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</si>
  <si>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</si>
  <si>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</si>
  <si>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</si>
  <si>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</si>
  <si>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</si>
  <si>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</si>
  <si>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</si>
  <si>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</si>
  <si>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</si>
  <si>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</si>
  <si>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</si>
  <si>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</si>
  <si>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</si>
  <si>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</si>
  <si>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</si>
  <si>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</si>
  <si>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</si>
  <si>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</si>
  <si>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</si>
  <si>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</si>
  <si>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</si>
  <si>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</si>
  <si>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</si>
  <si>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</si>
  <si>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</si>
  <si>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</si>
  <si>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</si>
  <si>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</si>
  <si>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</si>
  <si>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</si>
  <si>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</si>
  <si>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</si>
  <si>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</si>
  <si>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</si>
  <si>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</si>
  <si>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</si>
  <si>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</si>
  <si>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</si>
  <si>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</si>
  <si>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</si>
  <si>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</si>
  <si>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</si>
  <si>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</si>
  <si>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</si>
  <si>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</si>
  <si>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</si>
  <si>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</si>
  <si>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</si>
  <si>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</si>
  <si>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</si>
  <si>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</si>
  <si>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</si>
  <si>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</si>
  <si>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</si>
  <si>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</si>
  <si>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</si>
  <si>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</si>
  <si>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</si>
  <si>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</si>
  <si>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</si>
  <si>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</si>
  <si>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</si>
  <si>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</si>
  <si>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</si>
  <si>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</si>
  <si>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</si>
  <si>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</si>
  <si>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</si>
  <si>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</si>
  <si>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</si>
  <si>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</si>
  <si>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</si>
  <si>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</si>
  <si>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</si>
  <si>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</si>
  <si>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</si>
  <si>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</si>
  <si>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</si>
  <si>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</si>
  <si>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</si>
  <si>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</si>
  <si>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</si>
  <si>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</si>
  <si>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</si>
  <si>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</si>
  <si>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</si>
  <si>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</si>
  <si>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</si>
  <si>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</si>
  <si>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</si>
  <si>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</si>
  <si>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</si>
  <si>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</si>
  <si>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</si>
  <si>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</si>
  <si>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</si>
  <si>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</si>
  <si>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</si>
  <si>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</si>
  <si>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</si>
  <si>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</si>
  <si>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</si>
  <si>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</si>
  <si>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</si>
  <si>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</si>
  <si>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</si>
  <si>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</si>
  <si>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</si>
  <si>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</si>
  <si>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</si>
  <si>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</si>
  <si>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</si>
  <si>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</si>
  <si>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</si>
  <si>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</si>
  <si>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</si>
  <si>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</si>
  <si>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</si>
  <si>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</si>
  <si>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</si>
  <si>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</si>
  <si>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</si>
  <si>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</si>
  <si>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</si>
  <si>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</si>
  <si>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</si>
  <si>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</si>
  <si>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</si>
  <si>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</si>
  <si>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</si>
  <si>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</si>
  <si>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</si>
  <si>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</si>
  <si>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</si>
  <si>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</si>
  <si>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</si>
  <si>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</si>
  <si>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</si>
  <si>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</si>
  <si>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</si>
  <si>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</si>
  <si>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</si>
  <si>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</si>
  <si>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</si>
  <si>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</si>
  <si>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</si>
  <si>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</si>
  <si>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</si>
  <si>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</si>
  <si>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</si>
  <si>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</si>
  <si>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</si>
  <si>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</si>
  <si>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</si>
  <si>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</si>
  <si>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</si>
  <si>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</si>
  <si>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</si>
  <si>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</si>
  <si>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</si>
  <si>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</si>
  <si>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</si>
  <si>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</si>
  <si>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</si>
  <si>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</si>
  <si>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</si>
  <si>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</si>
  <si>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</si>
  <si>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</si>
  <si>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</si>
  <si>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</si>
  <si>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</si>
  <si>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</si>
  <si>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</si>
  <si>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</si>
  <si>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</si>
  <si>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</si>
  <si>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</si>
  <si>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</si>
  <si>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</si>
  <si>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</si>
  <si>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</si>
  <si>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</si>
  <si>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</si>
  <si>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</si>
  <si>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</si>
  <si>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</si>
  <si>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</si>
  <si>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</si>
  <si>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</si>
  <si>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</si>
  <si>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</si>
  <si>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</si>
  <si>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</si>
  <si>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</si>
  <si>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</si>
  <si>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</si>
  <si>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</si>
  <si>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</si>
  <si>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</si>
  <si>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</si>
  <si>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</si>
  <si>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</si>
  <si>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</si>
  <si>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</si>
  <si>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</si>
  <si>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</si>
  <si>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</si>
  <si>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</si>
  <si>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</si>
  <si>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</si>
  <si>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</si>
  <si>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</si>
  <si>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</si>
  <si>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</si>
  <si>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</si>
  <si>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</si>
  <si>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</si>
  <si>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</si>
  <si>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</si>
  <si>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</si>
  <si>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</si>
  <si>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</si>
  <si>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</si>
  <si>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</si>
  <si>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</si>
  <si>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</si>
  <si>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</si>
  <si>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</si>
  <si>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</si>
  <si>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</si>
  <si>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</si>
  <si>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</si>
  <si>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</si>
  <si>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</si>
  <si>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</si>
  <si>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</si>
  <si>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</si>
  <si>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</si>
  <si>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</si>
  <si>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</si>
  <si>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</si>
  <si>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</si>
  <si>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</si>
  <si>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</si>
  <si>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</si>
  <si>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</si>
  <si>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</si>
  <si>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</si>
  <si>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</si>
  <si>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</si>
  <si>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</si>
  <si>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</si>
  <si>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</si>
  <si>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</si>
  <si>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</si>
  <si>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</si>
  <si>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</si>
  <si>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</si>
  <si>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</si>
  <si>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</si>
  <si>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</si>
  <si>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</si>
  <si>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</si>
  <si>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</si>
  <si>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</si>
  <si>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</si>
  <si>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</si>
  <si>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</si>
  <si>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</si>
  <si>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</si>
  <si>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</si>
  <si>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</si>
  <si>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</si>
  <si>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</si>
  <si>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</si>
  <si>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</si>
  <si>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</si>
  <si>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</si>
  <si>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</si>
  <si>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</si>
  <si>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</si>
  <si>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</si>
  <si>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</si>
  <si>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</si>
  <si>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</si>
  <si>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</si>
  <si>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</si>
  <si>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</si>
  <si>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</si>
  <si>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</si>
  <si>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</si>
  <si>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</si>
  <si>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</si>
  <si>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</si>
  <si>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</si>
  <si>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</si>
  <si>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</si>
  <si>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</si>
  <si>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</si>
  <si>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</si>
  <si>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</si>
  <si>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</si>
  <si>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</si>
  <si>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</si>
  <si>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</si>
  <si>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</si>
  <si>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</si>
  <si>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</si>
  <si>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</si>
  <si>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</si>
  <si>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</si>
  <si>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</si>
  <si>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</si>
  <si>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</si>
  <si>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</si>
  <si>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</si>
  <si>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</si>
  <si>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</si>
  <si>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</si>
  <si>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</si>
  <si>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</si>
  <si>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</si>
  <si>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</si>
  <si>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</si>
  <si>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</si>
  <si>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</si>
  <si>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</si>
  <si>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</si>
  <si>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</si>
  <si>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</si>
  <si>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</si>
  <si>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</si>
  <si>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</si>
  <si>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</si>
  <si>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</si>
  <si>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</si>
  <si>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</si>
  <si>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</si>
  <si>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</si>
  <si>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</si>
  <si>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</si>
  <si>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</si>
  <si>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</si>
  <si>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</si>
  <si>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</si>
  <si>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</si>
  <si>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</si>
  <si>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</si>
  <si>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</si>
  <si>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</si>
  <si>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</si>
  <si>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</si>
  <si>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</si>
  <si>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</si>
  <si>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</si>
  <si>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</si>
  <si>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</si>
  <si>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</si>
  <si>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</si>
  <si>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</si>
  <si>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</si>
  <si>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</si>
  <si>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</si>
  <si>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</si>
  <si>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</si>
  <si>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</si>
  <si>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</si>
  <si>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</si>
  <si>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</si>
  <si>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</si>
  <si>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</si>
  <si>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</si>
  <si>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</si>
  <si>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</si>
  <si>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</si>
  <si>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</si>
  <si>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</si>
  <si>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</si>
  <si>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</si>
  <si>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</si>
  <si>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</si>
  <si>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</si>
  <si>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</si>
  <si>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</si>
  <si>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</si>
  <si>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</si>
  <si>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</si>
  <si>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</si>
  <si>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</si>
  <si>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</si>
  <si>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</si>
  <si>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</si>
  <si>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</si>
  <si>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</si>
  <si>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</si>
  <si>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</si>
  <si>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</si>
  <si>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</si>
  <si>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</si>
  <si>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</si>
  <si>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</si>
  <si>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</si>
  <si>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</si>
  <si>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</si>
  <si>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</si>
  <si>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</si>
  <si>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</si>
  <si>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</si>
  <si>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</si>
  <si>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</si>
  <si>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</si>
  <si>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</si>
  <si>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</si>
  <si>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</si>
  <si>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</si>
  <si>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</si>
  <si>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</si>
  <si>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</si>
  <si>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</si>
  <si>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</si>
  <si>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</si>
  <si>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</si>
  <si>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</si>
  <si>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</si>
  <si>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</si>
  <si>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</si>
  <si>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</si>
  <si>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</si>
  <si>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</si>
  <si>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</si>
  <si>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</si>
  <si>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</si>
  <si>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</si>
  <si>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</si>
  <si>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</si>
  <si>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</si>
  <si>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</si>
  <si>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</si>
  <si>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</si>
  <si>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</si>
  <si>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</si>
  <si>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</si>
  <si>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</si>
  <si>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</si>
  <si>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</si>
  <si>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</si>
  <si>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</si>
  <si>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</si>
  <si>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</si>
  <si>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</si>
  <si>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</si>
  <si>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</si>
  <si>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</si>
  <si>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</si>
  <si>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</si>
  <si>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</si>
  <si>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</si>
  <si>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</si>
  <si>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</si>
  <si>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</si>
  <si>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</si>
  <si>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</si>
  <si>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</si>
  <si>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</si>
  <si>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</si>
  <si>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</si>
  <si>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</si>
  <si>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</si>
  <si>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</si>
  <si>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</si>
  <si>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</si>
  <si>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</si>
  <si>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</si>
  <si>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</si>
  <si>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</si>
  <si>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</si>
  <si>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</si>
  <si>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</si>
  <si>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</si>
  <si>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</si>
  <si>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</si>
  <si>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</si>
  <si>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</si>
  <si>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</si>
  <si>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</si>
  <si>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</si>
  <si>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</si>
  <si>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</si>
  <si>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</si>
  <si>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</si>
  <si>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</si>
  <si>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</si>
  <si>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</si>
  <si>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</si>
  <si>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</si>
  <si>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</si>
  <si>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</si>
  <si>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</si>
  <si>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</si>
  <si>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</si>
  <si>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</si>
  <si>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</si>
  <si>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</si>
  <si>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</si>
  <si>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</si>
  <si>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</si>
  <si>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</si>
  <si>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</si>
  <si>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</si>
  <si>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</si>
  <si>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</si>
  <si>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</si>
  <si>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</si>
  <si>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</si>
  <si>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</si>
  <si>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</si>
  <si>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</si>
  <si>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</si>
  <si>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</si>
  <si>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</si>
  <si>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</si>
  <si>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</si>
  <si>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</si>
  <si>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</si>
  <si>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</si>
  <si>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</si>
  <si>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</si>
  <si>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</si>
  <si>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</si>
  <si>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</si>
  <si>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</si>
  <si>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</si>
  <si>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</si>
  <si>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</si>
  <si>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</si>
  <si>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</si>
  <si>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</si>
  <si>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</si>
  <si>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</si>
  <si>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</si>
  <si>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</si>
  <si>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</si>
  <si>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</si>
  <si>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</si>
  <si>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</si>
  <si>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</si>
  <si>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</si>
  <si>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</si>
  <si>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</si>
  <si>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</si>
  <si>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</si>
  <si>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</si>
  <si>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</si>
  <si>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</si>
  <si>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</si>
  <si>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</si>
  <si>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</si>
  <si>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</si>
  <si>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</si>
  <si>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</si>
  <si>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</si>
  <si>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</si>
  <si>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</si>
  <si>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</si>
  <si>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</si>
  <si>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</si>
  <si>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</si>
  <si>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</si>
  <si>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</si>
  <si>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</si>
  <si>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</si>
  <si>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</si>
  <si>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</si>
  <si>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</si>
  <si>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</si>
  <si>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</si>
  <si>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</si>
  <si>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</si>
  <si>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</si>
  <si>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</si>
  <si>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</si>
  <si>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</si>
  <si>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</si>
  <si>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</si>
  <si>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</si>
  <si>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</si>
  <si>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</si>
  <si>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</si>
  <si>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</si>
  <si>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</si>
  <si>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</si>
  <si>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</si>
  <si>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</si>
  <si>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</si>
  <si>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</si>
  <si>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</si>
  <si>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</si>
  <si>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</si>
  <si>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</si>
  <si>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</si>
  <si>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</si>
  <si>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</si>
  <si>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</si>
  <si>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</si>
  <si>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</si>
  <si>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</si>
  <si>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</si>
  <si>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</si>
  <si>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</si>
  <si>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</si>
  <si>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</si>
  <si>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</si>
  <si>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</si>
  <si>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</si>
  <si>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</si>
  <si>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</si>
  <si>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</si>
  <si>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</si>
  <si>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</si>
  <si>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</si>
  <si>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</si>
  <si>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</si>
  <si>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</si>
  <si>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</si>
  <si>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</si>
  <si>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</si>
  <si>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</si>
  <si>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</si>
  <si>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</si>
  <si>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</si>
  <si>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</si>
  <si>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</si>
  <si>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</si>
  <si>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</si>
  <si>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</si>
  <si>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</si>
  <si>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</si>
  <si>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</si>
  <si>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</si>
  <si>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</si>
  <si>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</si>
  <si>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</si>
  <si>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</si>
  <si>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</si>
  <si>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</si>
  <si>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</si>
  <si>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</si>
  <si>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</si>
  <si>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</si>
  <si>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</si>
  <si>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</si>
  <si>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</si>
  <si>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</si>
  <si>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</si>
  <si>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</si>
  <si>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</si>
  <si>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</si>
  <si>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</si>
  <si>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</si>
  <si>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</si>
  <si>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</si>
  <si>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</si>
  <si>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</si>
  <si>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</si>
  <si>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</si>
  <si>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</si>
  <si>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</si>
  <si>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</si>
  <si>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</si>
  <si>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</si>
  <si>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</si>
  <si>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</si>
  <si>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</si>
  <si>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</si>
  <si>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</si>
  <si>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</si>
  <si>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</si>
  <si>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</si>
  <si>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</si>
  <si>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</si>
  <si>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</si>
  <si>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</si>
  <si>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</si>
  <si>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</si>
  <si>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</si>
  <si>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</si>
  <si>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</si>
  <si>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</si>
  <si>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</si>
  <si>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</si>
  <si>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</si>
  <si>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</si>
  <si>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</si>
  <si>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</si>
  <si>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</si>
  <si>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</si>
  <si>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</si>
  <si>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</si>
  <si>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</si>
  <si>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</si>
  <si>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</si>
  <si>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</si>
  <si>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</si>
  <si>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</si>
  <si>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</si>
  <si>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</si>
  <si>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</si>
  <si>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</si>
  <si>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</si>
  <si>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</si>
  <si>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</si>
  <si>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</si>
  <si>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</si>
  <si>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</si>
  <si>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</si>
  <si>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</si>
  <si>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</si>
  <si>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</si>
  <si>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</si>
  <si>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</si>
  <si>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</si>
  <si>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</si>
  <si>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</si>
  <si>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</si>
  <si>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</si>
  <si>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</si>
  <si>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</si>
  <si>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</si>
  <si>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</si>
  <si>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</si>
  <si>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</si>
  <si>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</si>
  <si>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</si>
  <si>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</si>
  <si>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</si>
  <si>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</si>
  <si>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</si>
  <si>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</si>
  <si>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</si>
  <si>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</si>
  <si>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</si>
  <si>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</si>
  <si>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</si>
  <si>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</si>
  <si>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</si>
  <si>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</si>
  <si>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</si>
  <si>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</si>
  <si>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</si>
  <si>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</si>
  <si>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</si>
  <si>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</si>
  <si>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</si>
  <si>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</si>
  <si>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</si>
  <si>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</si>
  <si>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</si>
  <si>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</si>
  <si>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</si>
  <si>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</si>
  <si>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</si>
  <si>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</si>
  <si>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</si>
  <si>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</si>
  <si>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</si>
  <si>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</si>
  <si>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</si>
  <si>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</si>
  <si>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</si>
  <si>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</si>
  <si>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</si>
  <si>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</si>
  <si>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</si>
  <si>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</si>
  <si>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</si>
  <si>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</si>
  <si>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</si>
  <si>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</si>
  <si>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</si>
  <si>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</si>
  <si>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</si>
  <si>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</si>
  <si>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</si>
  <si>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</si>
  <si>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</si>
  <si>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</si>
  <si>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</si>
  <si>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</si>
  <si>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</si>
  <si>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</si>
  <si>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</si>
  <si>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</si>
  <si>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</si>
  <si>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</si>
  <si>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</si>
  <si>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</si>
  <si>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</si>
  <si>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</si>
  <si>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</si>
  <si>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</si>
  <si>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</si>
  <si>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</si>
  <si>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</si>
  <si>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</si>
  <si>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</si>
  <si>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</si>
  <si>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</si>
  <si>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</si>
  <si>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</si>
  <si>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</si>
  <si>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</si>
  <si>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</si>
  <si>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</si>
  <si>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</si>
  <si>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</si>
  <si>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</si>
  <si>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</si>
  <si>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</si>
  <si>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</si>
  <si>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</si>
  <si>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</si>
  <si>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</si>
  <si>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</si>
  <si>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</si>
  <si>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</si>
  <si>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</si>
  <si>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</si>
  <si>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</si>
  <si>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</si>
  <si>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</si>
  <si>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</si>
  <si>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</si>
  <si>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</si>
  <si>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</si>
  <si>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</si>
  <si>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</si>
  <si>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</si>
  <si>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</si>
  <si>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</si>
  <si>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</si>
  <si>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</si>
  <si>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</si>
  <si>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</si>
  <si>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</si>
  <si>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</si>
  <si>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</si>
  <si>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</si>
  <si>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</si>
  <si>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</si>
  <si>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</si>
  <si>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</si>
  <si>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</si>
  <si>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</si>
  <si>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</si>
  <si>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</si>
  <si>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</si>
  <si>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</si>
  <si>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</si>
  <si>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</si>
  <si>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</si>
  <si>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</si>
  <si>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</si>
  <si>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</si>
  <si>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</si>
  <si>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</si>
  <si>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</si>
  <si>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</si>
  <si>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</si>
  <si>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</si>
  <si>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</si>
  <si>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</si>
  <si>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</si>
  <si>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</si>
  <si>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</si>
  <si>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</si>
  <si>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</si>
  <si>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</si>
  <si>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</si>
  <si>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</si>
  <si>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</si>
  <si>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</si>
  <si>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</si>
  <si>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</si>
  <si>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</si>
  <si>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</si>
  <si>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</si>
  <si>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</si>
  <si>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</si>
  <si>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</si>
  <si>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</si>
  <si>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</si>
  <si>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</si>
  <si>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</si>
  <si>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</si>
  <si>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</si>
  <si>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</si>
  <si>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</si>
  <si>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</si>
  <si>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</si>
  <si>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</si>
  <si>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</si>
  <si>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</si>
  <si>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</si>
  <si>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</si>
  <si>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</si>
  <si>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</si>
  <si>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</si>
  <si>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</si>
  <si>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</si>
  <si>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</si>
  <si>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</si>
  <si>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</si>
  <si>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</si>
  <si>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</si>
  <si>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</si>
  <si>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</si>
  <si>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</si>
  <si>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</si>
  <si>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</si>
  <si>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</si>
  <si>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</si>
  <si>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</si>
  <si>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</si>
  <si>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</si>
  <si>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</si>
  <si>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</si>
  <si>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</si>
  <si>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</si>
  <si>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</si>
  <si>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</si>
  <si>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</si>
  <si>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</si>
  <si>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</si>
  <si>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</si>
  <si>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</si>
  <si>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</si>
  <si>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</si>
  <si>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</si>
  <si>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</si>
  <si>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</si>
  <si>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</si>
  <si>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</si>
  <si>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</si>
  <si>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</si>
  <si>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</si>
  <si>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</si>
  <si>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</si>
  <si>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</si>
  <si>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</si>
  <si>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</si>
  <si>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</si>
  <si>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</si>
  <si>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</si>
  <si>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</si>
  <si>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</si>
  <si>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</si>
  <si>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</si>
  <si>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</si>
  <si>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</si>
  <si>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</si>
  <si>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</si>
  <si>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</si>
  <si>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</si>
  <si>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</si>
  <si>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</si>
  <si>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</si>
  <si>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</si>
  <si>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</si>
  <si>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</si>
  <si>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</si>
  <si>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</si>
  <si>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</si>
  <si>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</si>
  <si>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</si>
  <si>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</si>
  <si>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</si>
  <si>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</si>
  <si>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</si>
  <si>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</si>
  <si>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</si>
  <si>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</si>
  <si>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</si>
  <si>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</si>
  <si>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</si>
  <si>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</si>
  <si>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</si>
  <si>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</si>
  <si>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</si>
  <si>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</si>
  <si>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</si>
  <si>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</si>
  <si>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</si>
  <si>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</si>
  <si>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</si>
  <si>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</si>
  <si>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</si>
  <si>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</si>
  <si>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</si>
  <si>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</si>
  <si>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</si>
  <si>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</si>
  <si>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</si>
  <si>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</si>
  <si>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</si>
  <si>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</si>
  <si>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</si>
  <si>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</si>
  <si>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</si>
  <si>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</si>
  <si>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</si>
  <si>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</si>
  <si>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</si>
  <si>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</si>
  <si>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</si>
  <si>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</si>
  <si>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</si>
  <si>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</si>
  <si>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</si>
  <si>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</si>
  <si>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</si>
  <si>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</si>
  <si>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</si>
  <si>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</si>
  <si>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</si>
  <si>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</si>
  <si>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</si>
  <si>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</si>
  <si>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</si>
  <si>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</si>
  <si>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</si>
  <si>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</si>
  <si>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</si>
  <si>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</si>
  <si>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</si>
  <si>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</si>
  <si>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</si>
  <si>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</si>
  <si>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</si>
  <si>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</si>
  <si>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</si>
  <si>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</si>
  <si>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</si>
  <si>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</si>
  <si>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</si>
  <si>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</si>
  <si>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</si>
  <si>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</si>
  <si>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</si>
  <si>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</si>
  <si>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</si>
  <si>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</si>
  <si>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</si>
  <si>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</si>
  <si>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</si>
  <si>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</si>
  <si>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</si>
  <si>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</si>
  <si>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</si>
  <si>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</si>
  <si>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</si>
  <si>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</si>
  <si>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</si>
  <si>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</si>
  <si>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</si>
  <si>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</si>
  <si>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</si>
  <si>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</si>
  <si>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</si>
  <si>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</si>
  <si>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</si>
  <si>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</si>
  <si>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</si>
  <si>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</si>
  <si>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</si>
  <si>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</si>
  <si>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</si>
  <si>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</si>
  <si>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</si>
  <si>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</si>
  <si>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</si>
  <si>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</si>
  <si>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</si>
  <si>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</si>
  <si>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</si>
  <si>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</si>
  <si>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</si>
  <si>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</si>
  <si>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</si>
  <si>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</si>
  <si>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</si>
  <si>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</si>
  <si>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</si>
  <si>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</si>
  <si>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</si>
  <si>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</si>
  <si>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</si>
  <si>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</si>
  <si>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</si>
  <si>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</si>
  <si>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</si>
  <si>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</si>
  <si>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</si>
  <si>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</si>
  <si>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</si>
  <si>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</si>
  <si>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</si>
  <si>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</si>
  <si>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</si>
  <si>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</si>
  <si>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</si>
  <si>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</si>
  <si>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</si>
  <si>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</si>
  <si>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</si>
  <si>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</si>
  <si>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</si>
  <si>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</si>
  <si>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</si>
  <si>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</si>
  <si>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</si>
  <si>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</si>
  <si>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</si>
  <si>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</si>
  <si>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</si>
  <si>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</si>
  <si>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</si>
  <si>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</si>
  <si>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</si>
  <si>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</si>
  <si>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</si>
  <si>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</si>
  <si>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</si>
  <si>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</si>
  <si>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</si>
  <si>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</si>
  <si>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</si>
  <si>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</si>
  <si>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</si>
  <si>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</si>
  <si>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</si>
  <si>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</si>
  <si>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</si>
  <si>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</si>
  <si>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</si>
  <si>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</si>
  <si>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</si>
  <si>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</si>
  <si>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</si>
  <si>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</si>
  <si>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</si>
  <si>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</si>
  <si>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</si>
  <si>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</si>
  <si>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</si>
  <si>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</si>
  <si>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</si>
  <si>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</si>
  <si>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</si>
  <si>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</si>
  <si>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</si>
  <si>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</si>
  <si>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</si>
  <si>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</si>
  <si>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</si>
  <si>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</si>
  <si>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</si>
  <si>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</si>
  <si>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</si>
  <si>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</si>
  <si>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</si>
  <si>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</si>
  <si>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</si>
  <si>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</si>
  <si>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</si>
  <si>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</si>
  <si>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</si>
  <si>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</si>
  <si>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</si>
  <si>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</si>
  <si>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</si>
  <si>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</si>
  <si>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</si>
  <si>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</si>
  <si>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</si>
  <si>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</si>
  <si>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</si>
  <si>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</si>
  <si>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</si>
  <si>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</si>
  <si>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</si>
  <si>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</si>
  <si>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</si>
  <si>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</si>
  <si>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</si>
  <si>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</si>
  <si>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</si>
  <si>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</si>
  <si>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</si>
  <si>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</si>
  <si>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</si>
  <si>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</si>
  <si>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</si>
  <si>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</si>
  <si>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</si>
  <si>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</si>
  <si>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</si>
  <si>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</si>
  <si>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</si>
  <si>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</si>
  <si>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</si>
  <si>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</si>
  <si>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</si>
  <si>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</si>
  <si>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</si>
  <si>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</si>
  <si>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</si>
  <si>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</si>
  <si>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</si>
  <si>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</si>
  <si>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</si>
  <si>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</si>
  <si>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</si>
  <si>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</si>
  <si>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</si>
  <si>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</si>
  <si>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</si>
  <si>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</si>
  <si>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</si>
  <si>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</si>
  <si>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</si>
  <si>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</si>
  <si>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</si>
  <si>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</si>
  <si>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</si>
  <si>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</si>
  <si>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</si>
  <si>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</si>
  <si>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</si>
  <si>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</si>
  <si>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</si>
  <si>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</si>
  <si>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</si>
  <si>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</si>
  <si>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</si>
  <si>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</si>
  <si>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</si>
  <si>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</si>
  <si>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</si>
  <si>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</si>
  <si>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</si>
  <si>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</si>
  <si>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</si>
  <si>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</si>
  <si>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</si>
  <si>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</si>
  <si>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</si>
  <si>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</si>
  <si>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</si>
  <si>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</si>
  <si>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</si>
  <si>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</si>
  <si>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</si>
  <si>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</si>
  <si>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</si>
  <si>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</si>
  <si>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</si>
  <si>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</si>
  <si>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</si>
  <si>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</si>
  <si>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</si>
  <si>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</si>
  <si>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</si>
  <si>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</si>
  <si>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</si>
  <si>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</si>
  <si>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</si>
  <si>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</si>
  <si>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</si>
  <si>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</si>
  <si>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</si>
  <si>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</si>
  <si>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</si>
  <si>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</si>
  <si>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</si>
  <si>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</si>
  <si>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</si>
  <si>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</si>
  <si>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</si>
  <si>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</si>
  <si>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</si>
  <si>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</si>
  <si>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</si>
  <si>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</si>
  <si>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</si>
  <si>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</si>
  <si>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</si>
  <si>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</si>
  <si>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</si>
  <si>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</si>
  <si>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</si>
  <si>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</si>
  <si>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</si>
  <si>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</si>
  <si>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</si>
  <si>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</si>
  <si>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</si>
  <si>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</si>
  <si>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</si>
  <si>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</si>
  <si>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</si>
  <si>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</si>
  <si>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</si>
  <si>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</si>
  <si>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</si>
  <si>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</si>
  <si>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</si>
  <si>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</si>
  <si>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</si>
  <si>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</si>
  <si>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</si>
  <si>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</si>
  <si>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</si>
  <si>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</si>
  <si>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</si>
  <si>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</si>
  <si>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</si>
  <si>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</si>
  <si>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</si>
  <si>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</si>
  <si>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</si>
  <si>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</si>
  <si>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</si>
  <si>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</si>
  <si>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</si>
  <si>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</si>
  <si>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</si>
  <si>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</si>
  <si>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</si>
  <si>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</si>
  <si>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</si>
  <si>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</si>
  <si>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</si>
  <si>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</si>
  <si>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</si>
  <si>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</si>
  <si>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</si>
  <si>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</si>
  <si>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</si>
  <si>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</si>
  <si>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</si>
  <si>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</si>
  <si>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</si>
  <si>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</si>
  <si>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</si>
  <si>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</si>
  <si>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</si>
  <si>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</si>
  <si>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</si>
  <si>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</si>
  <si>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</si>
  <si>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</si>
  <si>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</si>
  <si>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</si>
  <si>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</si>
  <si>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</si>
  <si>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</si>
  <si>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</si>
  <si>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</si>
  <si>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</si>
  <si>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</si>
  <si>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</si>
  <si>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</si>
  <si>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</si>
  <si>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</si>
  <si>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</si>
  <si>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</si>
  <si>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</si>
  <si>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</si>
  <si>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</si>
  <si>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</si>
  <si>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</si>
  <si>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</si>
  <si>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</si>
  <si>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</si>
  <si>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</si>
  <si>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</si>
  <si>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</si>
  <si>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</si>
  <si>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</si>
  <si>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</si>
  <si>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</si>
  <si>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</si>
  <si>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</si>
  <si>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</si>
  <si>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</si>
  <si>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</si>
  <si>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</si>
  <si>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</si>
  <si>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</si>
  <si>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</si>
  <si>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</si>
  <si>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</si>
  <si>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</si>
  <si>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</si>
  <si>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</si>
  <si>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</si>
  <si>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</si>
  <si>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</si>
  <si>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</si>
  <si>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</si>
  <si>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</si>
  <si>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</si>
  <si>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</si>
  <si>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</si>
  <si>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</si>
  <si>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</si>
  <si>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</si>
  <si>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</si>
  <si>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</si>
  <si>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</si>
  <si>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</si>
  <si>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</si>
  <si>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</si>
  <si>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</si>
  <si>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</si>
  <si>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</si>
  <si>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</si>
  <si>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</si>
  <si>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</si>
  <si>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</si>
  <si>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</si>
  <si>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</si>
  <si>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</si>
  <si>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</si>
  <si>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</si>
  <si>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</si>
  <si>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</si>
  <si>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</si>
  <si>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</si>
  <si>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</si>
  <si>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</si>
  <si>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</si>
  <si>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</si>
  <si>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</si>
  <si>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</si>
  <si>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</si>
  <si>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</si>
  <si>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</si>
  <si>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</si>
  <si>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</si>
  <si>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</si>
  <si>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</si>
  <si>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</si>
  <si>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</si>
  <si>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</si>
  <si>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</si>
  <si>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</si>
  <si>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</si>
  <si>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</si>
  <si>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</si>
  <si>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</si>
  <si>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</si>
  <si>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</si>
  <si>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</si>
  <si>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</si>
  <si>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</si>
  <si>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</si>
  <si>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</si>
  <si>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</si>
  <si>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</si>
  <si>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</si>
  <si>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</si>
  <si>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</si>
  <si>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</si>
  <si>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</si>
  <si>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</si>
  <si>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</si>
  <si>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</si>
  <si>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</si>
  <si>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</si>
  <si>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</si>
  <si>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</si>
  <si>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</si>
  <si>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</si>
  <si>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</si>
  <si>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</si>
  <si>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</si>
  <si>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</si>
  <si>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</si>
  <si>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</si>
  <si>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</si>
  <si>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</si>
  <si>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</si>
  <si>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</si>
  <si>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</si>
  <si>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</si>
  <si>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</si>
  <si>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</si>
  <si>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</si>
  <si>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</si>
  <si>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</si>
  <si>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</si>
  <si>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</si>
  <si>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</si>
  <si>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</si>
  <si>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</si>
  <si>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</si>
  <si>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</si>
  <si>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</si>
  <si>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</si>
  <si>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</si>
  <si>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</si>
  <si>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</si>
  <si>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</si>
  <si>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</si>
  <si>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</si>
  <si>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</si>
  <si>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</si>
  <si>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</si>
  <si>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</si>
  <si>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</si>
  <si>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</si>
  <si>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</si>
  <si>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</si>
  <si>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</si>
  <si>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</si>
  <si>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</si>
  <si>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</si>
  <si>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</si>
  <si>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</si>
  <si>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</si>
  <si>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</si>
  <si>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</si>
  <si>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</si>
  <si>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</si>
  <si>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</si>
  <si>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</si>
  <si>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</si>
  <si>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</si>
  <si>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</si>
  <si>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</si>
  <si>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</si>
  <si>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</si>
  <si>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</si>
  <si>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</si>
  <si>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</si>
  <si>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</si>
  <si>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</si>
  <si>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</si>
  <si>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</si>
  <si>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</si>
  <si>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</si>
  <si>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</si>
  <si>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</si>
  <si>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</si>
  <si>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</si>
  <si>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</si>
  <si>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</si>
  <si>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</si>
  <si>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</si>
  <si>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</si>
  <si>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</si>
  <si>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</si>
  <si>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</si>
  <si>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</si>
  <si>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</si>
  <si>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</si>
  <si>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</si>
  <si>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</si>
  <si>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</si>
  <si>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</si>
  <si>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</si>
  <si>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</si>
  <si>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</si>
  <si>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</si>
  <si>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</si>
  <si>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</si>
  <si>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</si>
  <si>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</si>
  <si>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</si>
  <si>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</si>
  <si>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</si>
  <si>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</si>
  <si>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</si>
  <si>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</si>
  <si>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</si>
  <si>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</si>
  <si>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</si>
  <si>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</si>
  <si>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</si>
  <si>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</si>
  <si>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</si>
  <si>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</si>
  <si>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</si>
  <si>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</si>
  <si>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</si>
  <si>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</si>
  <si>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</si>
  <si>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</si>
  <si>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</si>
  <si>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</si>
  <si>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</si>
  <si>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</si>
  <si>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</si>
  <si>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</si>
  <si>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</si>
  <si>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</si>
  <si>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</si>
  <si>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</si>
  <si>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</si>
  <si>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</si>
  <si>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</si>
  <si>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</si>
  <si>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</si>
  <si>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</si>
  <si>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</si>
  <si>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</si>
  <si>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</si>
  <si>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</si>
  <si>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</si>
  <si>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</si>
  <si>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</si>
  <si>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</si>
  <si>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</si>
  <si>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</si>
  <si>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</si>
  <si>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</si>
  <si>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</si>
  <si>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</si>
  <si>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</si>
  <si>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</si>
  <si>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</si>
  <si>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</si>
  <si>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</si>
  <si>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</si>
  <si>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</si>
  <si>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</si>
  <si>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</si>
  <si>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</si>
  <si>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</si>
  <si>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</si>
  <si>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</si>
  <si>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</si>
  <si>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</si>
  <si>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</si>
  <si>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</si>
  <si>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</si>
  <si>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</si>
  <si>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</si>
  <si>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</si>
  <si>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</si>
  <si>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</si>
  <si>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</si>
  <si>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</si>
  <si>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</si>
  <si>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</si>
  <si>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</si>
  <si>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</si>
  <si>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</si>
  <si>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</si>
  <si>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</si>
  <si>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</si>
  <si>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</si>
  <si>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</si>
  <si>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</si>
  <si>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</si>
  <si>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</si>
  <si>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</si>
  <si>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</si>
  <si>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</si>
  <si>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</si>
  <si>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</si>
  <si>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</si>
  <si>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</si>
  <si>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</si>
  <si>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</si>
  <si>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</si>
  <si>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</si>
  <si>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</si>
  <si>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</si>
  <si>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</si>
  <si>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</si>
  <si>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</si>
  <si>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</si>
  <si>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</si>
  <si>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</si>
  <si>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</si>
  <si>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</si>
  <si>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</si>
  <si>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</si>
  <si>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</si>
  <si>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</si>
  <si>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</si>
  <si>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</si>
  <si>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</si>
  <si>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</si>
  <si>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</si>
  <si>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</si>
  <si>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</si>
  <si>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</si>
  <si>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</si>
  <si>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</si>
  <si>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</si>
  <si>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</si>
  <si>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</si>
  <si>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</si>
  <si>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</si>
  <si>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</si>
  <si>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</si>
  <si>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</si>
  <si>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</si>
  <si>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</si>
  <si>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</si>
  <si>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</si>
  <si>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</si>
  <si>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</si>
  <si>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</si>
  <si>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</si>
  <si>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</si>
  <si>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</si>
  <si>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</si>
  <si>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</si>
  <si>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</si>
  <si>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</si>
  <si>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</si>
  <si>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</si>
  <si>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</si>
  <si>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</si>
  <si>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</si>
  <si>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</si>
  <si>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</si>
  <si>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</si>
  <si>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</si>
  <si>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</si>
  <si>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</si>
  <si>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</si>
  <si>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</si>
  <si>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</si>
  <si>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</si>
  <si>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</si>
  <si>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</si>
  <si>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</si>
  <si>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</si>
  <si>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</si>
  <si>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</si>
  <si>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</si>
  <si>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</si>
  <si>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</si>
  <si>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</si>
  <si>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</si>
  <si>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</si>
  <si>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</si>
  <si>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</si>
  <si>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</si>
  <si>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</si>
  <si>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</si>
  <si>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</si>
  <si>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</si>
  <si>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</si>
  <si>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</si>
  <si>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</si>
  <si>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</si>
  <si>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</si>
  <si>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</si>
  <si>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</si>
  <si>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</si>
  <si>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</si>
  <si>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</si>
  <si>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</si>
  <si>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</si>
  <si>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</si>
  <si>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</si>
  <si>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</si>
  <si>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</si>
  <si>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</si>
  <si>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</si>
  <si>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</si>
  <si>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</si>
  <si>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</si>
  <si>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</si>
  <si>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</si>
  <si>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</si>
  <si>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</si>
  <si>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</si>
  <si>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</si>
  <si>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</si>
  <si>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</si>
  <si>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</si>
  <si>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</si>
  <si>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</si>
  <si>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</si>
  <si>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</si>
  <si>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</si>
  <si>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</si>
  <si>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</si>
  <si>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</si>
  <si>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</si>
  <si>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</si>
  <si>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</si>
  <si>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</si>
  <si>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</si>
  <si>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</si>
  <si>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</si>
  <si>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</si>
  <si>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</si>
  <si>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</si>
  <si>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</si>
  <si>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</si>
  <si>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</si>
  <si>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</si>
  <si>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</si>
  <si>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</si>
  <si>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</si>
  <si>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</si>
  <si>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</si>
  <si>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</si>
  <si>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</si>
  <si>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</si>
  <si>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</si>
  <si>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</si>
  <si>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</si>
  <si>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</si>
  <si>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</si>
  <si>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</si>
  <si>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</si>
  <si>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</si>
  <si>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</si>
  <si>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</si>
  <si>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</si>
  <si>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</si>
  <si>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</si>
  <si>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</si>
  <si>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</si>
  <si>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</si>
  <si>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</si>
  <si>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</si>
  <si>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</si>
  <si>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</si>
  <si>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</si>
  <si>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</si>
  <si>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</si>
  <si>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</si>
  <si>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</si>
  <si>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</si>
  <si>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</si>
  <si>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</si>
  <si>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</si>
  <si>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</si>
  <si>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</si>
  <si>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</si>
  <si>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</si>
  <si>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</si>
  <si>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</si>
  <si>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</si>
  <si>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</si>
  <si>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</si>
  <si>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</si>
  <si>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</si>
  <si>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</si>
  <si>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</si>
  <si>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</si>
  <si>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</si>
  <si>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</si>
  <si>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</si>
  <si>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</si>
  <si>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</si>
  <si>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</si>
  <si>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</si>
  <si>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</si>
  <si>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</si>
  <si>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</si>
  <si>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</si>
  <si>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</si>
  <si>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</si>
  <si>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</si>
  <si>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</si>
  <si>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</si>
  <si>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</si>
  <si>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</si>
  <si>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</si>
  <si>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</si>
  <si>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</si>
  <si>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</si>
  <si>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</si>
  <si>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</si>
  <si>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</si>
  <si>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</si>
  <si>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</si>
  <si>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</si>
  <si>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</si>
  <si>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</si>
  <si>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</si>
  <si>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</si>
  <si>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</si>
  <si>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</si>
  <si>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</si>
  <si>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</si>
  <si>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</si>
  <si>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</si>
  <si>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</si>
  <si>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</si>
  <si>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</si>
  <si>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</si>
  <si>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</si>
  <si>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</si>
  <si>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</si>
  <si>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</si>
  <si>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</si>
  <si>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</si>
  <si>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</si>
  <si>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</si>
  <si>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</si>
  <si>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</si>
  <si>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</si>
  <si>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</si>
  <si>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</si>
  <si>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</si>
  <si>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</si>
  <si>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</si>
  <si>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</si>
  <si>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</si>
  <si>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</si>
  <si>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</si>
  <si>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</si>
  <si>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</si>
  <si>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</si>
  <si>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</si>
  <si>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</si>
  <si>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</si>
  <si>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</si>
  <si>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</si>
  <si>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</si>
  <si>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</si>
  <si>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</si>
  <si>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</si>
  <si>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</si>
  <si>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</si>
  <si>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</si>
  <si>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</si>
  <si>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</si>
  <si>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</si>
  <si>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</si>
  <si>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</si>
  <si>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</si>
  <si>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</si>
  <si>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</si>
  <si>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</si>
  <si>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</si>
  <si>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</si>
  <si>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</si>
  <si>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</si>
  <si>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</si>
  <si>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</si>
  <si>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</si>
  <si>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</si>
  <si>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</si>
  <si>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</si>
  <si>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</si>
  <si>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</si>
  <si>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</si>
  <si>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</si>
  <si>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</si>
  <si>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</si>
  <si>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</si>
  <si>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</si>
  <si>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</si>
  <si>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</si>
  <si>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</si>
  <si>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</si>
  <si>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</si>
  <si>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</si>
  <si>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</si>
  <si>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</si>
  <si>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</si>
  <si>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</si>
  <si>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</si>
  <si>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</si>
  <si>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</si>
  <si>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</si>
  <si>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</si>
  <si>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</si>
  <si>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</si>
  <si>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</si>
  <si>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</si>
  <si>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</si>
  <si>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</si>
  <si>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</si>
  <si>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</si>
  <si>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</si>
  <si>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</si>
  <si>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</si>
  <si>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</si>
  <si>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</si>
  <si>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</si>
  <si>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</si>
  <si>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</si>
  <si>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</si>
  <si>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</si>
  <si>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</si>
  <si>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</si>
  <si>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</si>
  <si>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</si>
  <si>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</si>
  <si>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</si>
  <si>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</si>
  <si>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</si>
  <si>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</si>
  <si>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</si>
  <si>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</si>
  <si>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</si>
  <si>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</si>
  <si>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</si>
  <si>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</si>
  <si>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</si>
  <si>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</si>
  <si>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</si>
  <si>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</si>
  <si>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</si>
  <si>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</si>
  <si>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</si>
  <si>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</si>
  <si>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</si>
  <si>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</si>
  <si>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</si>
  <si>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</si>
  <si>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</si>
  <si>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</si>
  <si>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</si>
  <si>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</si>
  <si>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</si>
  <si>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</si>
  <si>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</si>
  <si>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</si>
  <si>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</si>
  <si>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</si>
  <si>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</si>
  <si>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</si>
  <si>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</si>
  <si>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</si>
  <si>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</si>
  <si>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</si>
  <si>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</si>
  <si>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</si>
  <si>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</si>
  <si>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</si>
  <si>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</si>
  <si>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</si>
  <si>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</si>
  <si>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</si>
  <si>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</si>
  <si>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</si>
  <si>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</si>
  <si>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</si>
  <si>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</si>
  <si>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</si>
  <si>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</si>
  <si>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</si>
  <si>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</si>
  <si>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</si>
  <si>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</si>
  <si>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</si>
  <si>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</si>
  <si>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</si>
  <si>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</si>
  <si>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</si>
  <si>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</si>
  <si>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</si>
  <si>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</si>
  <si>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</si>
  <si>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</si>
  <si>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</si>
  <si>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</si>
  <si>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</si>
  <si>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</si>
  <si>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</si>
  <si>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</si>
  <si>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</si>
  <si>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</si>
  <si>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</si>
  <si>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</si>
  <si>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</si>
  <si>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</si>
  <si>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</si>
  <si>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</si>
  <si>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</si>
  <si>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</si>
  <si>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</si>
  <si>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</si>
  <si>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</si>
  <si>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</si>
  <si>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</si>
  <si>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</si>
  <si>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</si>
  <si>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</si>
  <si>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</si>
  <si>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</si>
  <si>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</si>
  <si>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</si>
  <si>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</si>
  <si>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</si>
  <si>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</si>
  <si>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</si>
  <si>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</si>
  <si>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</si>
  <si>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</si>
  <si>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</si>
  <si>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</si>
  <si>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</si>
  <si>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</si>
  <si>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</si>
  <si>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</si>
  <si>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</si>
  <si>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</si>
  <si>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</si>
  <si>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</si>
  <si>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</si>
  <si>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</si>
  <si>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</si>
  <si>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</si>
  <si>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</si>
  <si>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</si>
  <si>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</si>
  <si>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</si>
  <si>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</si>
  <si>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</si>
  <si>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</si>
  <si>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</si>
  <si>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</si>
  <si>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</si>
  <si>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</si>
  <si>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</si>
  <si>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</si>
  <si>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</si>
  <si>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</si>
  <si>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</si>
  <si>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</si>
  <si>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</si>
  <si>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</si>
  <si>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</si>
  <si>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</si>
  <si>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</si>
  <si>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</si>
  <si>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</si>
  <si>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</si>
  <si>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</si>
  <si>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</si>
  <si>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</si>
  <si>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</si>
  <si>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</si>
  <si>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</si>
  <si>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</si>
  <si>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</si>
  <si>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</si>
  <si>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</si>
  <si>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</si>
  <si>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</si>
  <si>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</si>
  <si>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</si>
  <si>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</si>
  <si>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</si>
  <si>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</si>
  <si>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</si>
  <si>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</si>
  <si>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</si>
  <si>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</si>
  <si>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</si>
  <si>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</si>
  <si>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</si>
  <si>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</si>
  <si>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</si>
  <si>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</si>
  <si>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</si>
  <si>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</si>
  <si>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</si>
  <si>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</si>
  <si>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</si>
  <si>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</si>
  <si>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</si>
  <si>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</si>
  <si>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</si>
  <si>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</si>
  <si>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</si>
  <si>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</si>
  <si>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</si>
  <si>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</si>
  <si>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</si>
  <si>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</si>
  <si>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</si>
  <si>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</si>
  <si>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</si>
  <si>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</si>
  <si>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</si>
  <si>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</si>
  <si>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</si>
  <si>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</si>
  <si>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</si>
  <si>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</si>
  <si>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</si>
  <si>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</si>
  <si>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</si>
  <si>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</si>
  <si>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</si>
  <si>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</si>
  <si>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</si>
  <si>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</si>
  <si>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</si>
  <si>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</si>
  <si>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</si>
  <si>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</si>
  <si>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</si>
  <si>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</si>
  <si>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</si>
  <si>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</si>
  <si>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</si>
  <si>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</si>
  <si>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</si>
  <si>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</si>
  <si>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</si>
  <si>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</si>
  <si>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</si>
  <si>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</si>
  <si>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</si>
  <si>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</si>
  <si>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</si>
  <si>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</si>
  <si>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</si>
  <si>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</si>
  <si>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</si>
  <si>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</si>
  <si>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</si>
  <si>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</si>
  <si>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</si>
  <si>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</si>
  <si>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</si>
  <si>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</si>
  <si>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</si>
  <si>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</si>
  <si>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</si>
  <si>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</si>
  <si>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</si>
  <si>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</si>
  <si>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</si>
  <si>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</si>
  <si>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</si>
  <si>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</si>
  <si>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</si>
  <si>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</si>
  <si>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</si>
  <si>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</si>
  <si>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</si>
  <si>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</si>
  <si>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</si>
  <si>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</si>
  <si>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</si>
  <si>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</si>
  <si>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</si>
  <si>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</si>
  <si>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</si>
  <si>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</si>
  <si>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</si>
  <si>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</si>
  <si>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</si>
  <si>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</si>
  <si>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</si>
  <si>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</si>
  <si>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</si>
  <si>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</si>
  <si>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</si>
  <si>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</si>
  <si>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</si>
  <si>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</si>
  <si>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</si>
  <si>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</si>
  <si>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</si>
  <si>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</si>
  <si>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</si>
  <si>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</si>
  <si>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</si>
  <si>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</si>
  <si>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</si>
  <si>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</si>
  <si>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</si>
  <si>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</si>
  <si>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</si>
  <si>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</si>
  <si>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</si>
  <si>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</si>
  <si>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</si>
  <si>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</si>
  <si>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</si>
  <si>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</si>
  <si>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</si>
  <si>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</si>
  <si>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</si>
  <si>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</si>
  <si>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</si>
  <si>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</si>
  <si>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</si>
  <si>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</si>
  <si>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</si>
  <si>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</si>
  <si>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</si>
  <si>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</si>
  <si>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</si>
  <si>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</si>
  <si>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</si>
  <si>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</si>
  <si>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</si>
  <si>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</si>
  <si>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</si>
  <si>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</si>
  <si>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</si>
  <si>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</si>
  <si>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</si>
  <si>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</si>
  <si>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</si>
  <si>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</si>
  <si>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</si>
  <si>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</si>
  <si>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</si>
  <si>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</si>
  <si>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</si>
  <si>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</si>
  <si>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</si>
  <si>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</si>
  <si>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</si>
  <si>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</si>
  <si>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</si>
  <si>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</si>
  <si>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</si>
  <si>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</si>
  <si>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</si>
  <si>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</si>
  <si>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</si>
  <si>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</si>
  <si>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</si>
  <si>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</si>
  <si>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</si>
  <si>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</si>
  <si>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</si>
  <si>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</si>
  <si>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</si>
  <si>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</si>
  <si>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</si>
  <si>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</si>
  <si>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</si>
  <si>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</si>
  <si>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</si>
  <si>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</si>
  <si>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</si>
  <si>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</si>
  <si>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</si>
  <si>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</si>
  <si>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</si>
  <si>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</si>
  <si>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</si>
  <si>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</si>
  <si>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</si>
  <si>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</si>
  <si>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</si>
  <si>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</si>
  <si>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</si>
  <si>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</si>
  <si>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</si>
  <si>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</si>
  <si>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</si>
  <si>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</si>
  <si>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</si>
  <si>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</si>
  <si>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</si>
  <si>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</si>
  <si>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</si>
  <si>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</si>
  <si>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</si>
  <si>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</si>
  <si>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</si>
  <si>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</si>
  <si>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</si>
  <si>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</si>
  <si>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</si>
  <si>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</si>
  <si>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</si>
  <si>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</si>
  <si>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</si>
  <si>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</si>
  <si>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</si>
  <si>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</si>
  <si>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</si>
  <si>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</si>
  <si>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</si>
  <si>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</si>
  <si>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</si>
  <si>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</si>
  <si>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</si>
  <si>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</si>
  <si>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</si>
  <si>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</si>
  <si>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</si>
  <si>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</si>
  <si>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</si>
  <si>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</si>
  <si>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</si>
  <si>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</si>
  <si>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</si>
  <si>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</si>
  <si>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</si>
  <si>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</si>
  <si>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</si>
  <si>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</si>
  <si>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</si>
  <si>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</si>
  <si>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</si>
  <si>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</si>
  <si>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</si>
  <si>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</si>
  <si>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</si>
  <si>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</si>
  <si>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</si>
  <si>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</si>
  <si>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</si>
  <si>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</si>
  <si>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</si>
  <si>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</si>
  <si>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</si>
  <si>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</si>
  <si>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</si>
  <si>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</si>
  <si>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</si>
  <si>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</si>
  <si>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</si>
  <si>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</si>
  <si>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</si>
  <si>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</si>
  <si>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</si>
  <si>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</si>
  <si>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</si>
  <si>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</si>
  <si>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</si>
  <si>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</si>
  <si>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</si>
  <si>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</si>
  <si>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</si>
  <si>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</si>
  <si>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</si>
  <si>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</si>
  <si>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</si>
  <si>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</si>
  <si>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</si>
  <si>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</si>
  <si>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</si>
  <si>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</si>
  <si>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</si>
  <si>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</si>
  <si>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</si>
  <si>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</si>
  <si>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</si>
  <si>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</si>
  <si>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</si>
  <si>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</si>
  <si>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</si>
  <si>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</si>
  <si>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</si>
  <si>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</si>
  <si>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</si>
  <si>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</si>
  <si>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</si>
  <si>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</si>
  <si>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</si>
  <si>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</si>
  <si>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</si>
  <si>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</si>
  <si>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</si>
  <si>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</si>
  <si>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</si>
  <si>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</si>
  <si>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</si>
  <si>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</si>
  <si>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</si>
  <si>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</si>
  <si>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</si>
  <si>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</si>
  <si>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</si>
  <si>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</si>
  <si>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</si>
  <si>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</si>
  <si>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</si>
  <si>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</si>
  <si>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</si>
  <si>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</si>
  <si>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</si>
  <si>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</si>
  <si>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</si>
  <si>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</si>
  <si>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</si>
  <si>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</si>
  <si>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</si>
  <si>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</si>
  <si>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</si>
  <si>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</si>
  <si>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</si>
  <si>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</si>
  <si>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</si>
  <si>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</si>
  <si>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</si>
  <si>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</si>
  <si>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</si>
  <si>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</si>
  <si>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</si>
  <si>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</si>
  <si>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</si>
  <si>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</si>
  <si>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</si>
  <si>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</si>
  <si>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</si>
  <si>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</si>
  <si>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</si>
  <si>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</si>
  <si>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</si>
  <si>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</si>
  <si>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</si>
  <si>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</si>
  <si>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</si>
  <si>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</si>
  <si>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</si>
  <si>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</si>
  <si>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</si>
  <si>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</si>
  <si>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</si>
  <si>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</si>
  <si>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</si>
  <si>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</si>
  <si>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</si>
  <si>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</si>
  <si>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</si>
  <si>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</si>
  <si>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</si>
  <si>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</si>
  <si>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</si>
  <si>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</si>
  <si>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</si>
  <si>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</si>
  <si>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</si>
  <si>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</si>
  <si>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</si>
  <si>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</si>
  <si>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</si>
  <si>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</si>
  <si>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</si>
  <si>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</si>
  <si>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</si>
  <si>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</si>
  <si>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</si>
  <si>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</si>
  <si>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</si>
  <si>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</si>
  <si>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</si>
  <si>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</si>
  <si>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</si>
  <si>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</si>
  <si>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</si>
  <si>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</si>
  <si>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</si>
  <si>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</si>
  <si>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</si>
  <si>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</si>
  <si>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</si>
  <si>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</si>
  <si>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</si>
  <si>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</si>
  <si>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</si>
  <si>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</si>
  <si>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</si>
  <si>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</si>
  <si>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</si>
  <si>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</si>
  <si>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</si>
  <si>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</si>
  <si>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</si>
  <si>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</si>
  <si>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</si>
  <si>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</si>
  <si>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</si>
  <si>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</si>
  <si>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</si>
  <si>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</si>
  <si>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</si>
  <si>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</si>
  <si>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</si>
  <si>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</si>
  <si>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</si>
  <si>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</si>
  <si>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</si>
  <si>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</si>
  <si>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</si>
  <si>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</si>
  <si>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</si>
  <si>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</si>
  <si>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</si>
  <si>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</si>
  <si>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</si>
  <si>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</si>
  <si>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</si>
  <si>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</si>
  <si>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</si>
  <si>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</si>
  <si>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</si>
  <si>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</si>
  <si>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</si>
  <si>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</si>
  <si>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</si>
  <si>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</si>
  <si>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</si>
  <si>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</si>
  <si>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</si>
  <si>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</si>
  <si>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</si>
  <si>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</si>
  <si>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</si>
  <si>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</si>
  <si>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</si>
  <si>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</si>
  <si>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</si>
  <si>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</si>
  <si>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</si>
  <si>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</si>
  <si>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</si>
  <si>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</si>
  <si>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</si>
  <si>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</si>
  <si>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</si>
  <si>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</si>
  <si>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</si>
  <si>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</si>
  <si>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</si>
  <si>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</si>
  <si>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</si>
  <si>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</si>
  <si>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</si>
  <si>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</si>
  <si>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</si>
  <si>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</si>
  <si>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</si>
  <si>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</si>
  <si>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</si>
  <si>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</si>
  <si>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</si>
  <si>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</si>
  <si>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</si>
  <si>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</si>
  <si>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</si>
  <si>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</si>
  <si>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</si>
  <si>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</si>
  <si>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</si>
  <si>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</si>
  <si>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</si>
  <si>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</si>
  <si>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</si>
  <si>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</si>
  <si>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</si>
  <si>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</si>
  <si>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</si>
  <si>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</si>
  <si>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</si>
  <si>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</si>
  <si>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</si>
  <si>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</si>
  <si>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</si>
  <si>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</si>
  <si>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</si>
  <si>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</si>
  <si>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</si>
  <si>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</si>
  <si>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</si>
  <si>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</si>
  <si>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</si>
  <si>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</si>
  <si>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</si>
  <si>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</si>
  <si>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</si>
  <si>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</si>
  <si>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</si>
  <si>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</si>
  <si>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</si>
  <si>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</si>
  <si>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</si>
  <si>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</si>
  <si>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</si>
  <si>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</si>
  <si>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</si>
  <si>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</si>
  <si>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</si>
  <si>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</si>
  <si>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</si>
  <si>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</si>
  <si>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</si>
  <si>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</si>
  <si>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</si>
  <si>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</si>
  <si>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</si>
  <si>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</si>
  <si>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</si>
  <si>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</si>
  <si>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</si>
  <si>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</si>
  <si>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</si>
  <si>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</si>
  <si>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</si>
  <si>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</si>
  <si>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</si>
  <si>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</si>
  <si>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</si>
  <si>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</si>
  <si>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</si>
  <si>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</si>
  <si>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</si>
  <si>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</si>
  <si>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</si>
  <si>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</si>
  <si>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</si>
  <si>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</si>
  <si>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</si>
  <si>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</si>
  <si>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</si>
  <si>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</si>
  <si>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</si>
  <si>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</si>
  <si>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</si>
  <si>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</si>
  <si>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</si>
  <si>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</si>
  <si>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</si>
  <si>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</si>
  <si>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</si>
  <si>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</si>
  <si>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</si>
  <si>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</si>
  <si>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</si>
  <si>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</si>
  <si>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</si>
  <si>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</si>
  <si>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</si>
  <si>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</si>
  <si>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</si>
  <si>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</si>
  <si>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</si>
  <si>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</si>
  <si>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</si>
  <si>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</si>
  <si>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</si>
  <si>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</si>
  <si>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</si>
  <si>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</si>
  <si>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</si>
  <si>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</si>
  <si>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</si>
  <si>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</si>
  <si>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</si>
  <si>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</si>
  <si>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</si>
  <si>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</si>
  <si>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</si>
  <si>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</si>
  <si>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</si>
  <si>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</si>
  <si>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</si>
  <si>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</si>
  <si>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</si>
  <si>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</si>
  <si>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</si>
  <si>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</si>
  <si>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</si>
  <si>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</si>
  <si>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</si>
  <si>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</si>
  <si>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</si>
  <si>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</si>
  <si>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</si>
  <si>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</si>
  <si>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</si>
  <si>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</si>
  <si>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</si>
  <si>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</si>
  <si>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</si>
  <si>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</si>
  <si>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</si>
  <si>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</si>
  <si>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</si>
  <si>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</si>
  <si>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</si>
  <si>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</si>
  <si>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</si>
  <si>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</si>
  <si>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</si>
  <si>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</si>
  <si>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</si>
  <si>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</si>
  <si>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</si>
  <si>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</si>
  <si>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</si>
  <si>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</si>
  <si>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</si>
  <si>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</si>
  <si>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</si>
  <si>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</si>
  <si>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</si>
  <si>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</si>
  <si>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</si>
  <si>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</si>
  <si>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</si>
  <si>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</si>
  <si>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</si>
  <si>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</si>
  <si>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</si>
  <si>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</si>
  <si>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</si>
  <si>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</si>
  <si>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</si>
  <si>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</si>
  <si>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</si>
  <si>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</si>
  <si>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</si>
  <si>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</si>
  <si>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</si>
  <si>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</si>
  <si>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</si>
  <si>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</si>
  <si>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</si>
  <si>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</si>
  <si>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</si>
  <si>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</si>
  <si>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</si>
  <si>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</si>
  <si>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</si>
  <si>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</si>
  <si>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</si>
  <si>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</si>
  <si>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</si>
  <si>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</si>
  <si>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</si>
  <si>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</si>
  <si>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</si>
  <si>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</si>
  <si>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</si>
  <si>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</si>
  <si>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</si>
  <si>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</si>
  <si>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</si>
  <si>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</si>
  <si>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</si>
  <si>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</si>
  <si>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</si>
  <si>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</si>
  <si>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</si>
  <si>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</si>
  <si>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</si>
  <si>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</si>
  <si>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</si>
  <si>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</si>
  <si>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</si>
  <si>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</si>
  <si>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</si>
  <si>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</si>
  <si>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</si>
  <si>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</si>
  <si>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</si>
  <si>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</si>
  <si>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</si>
  <si>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</si>
  <si>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</si>
  <si>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</si>
  <si>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</si>
  <si>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</si>
  <si>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</si>
  <si>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</si>
  <si>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</si>
  <si>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</si>
  <si>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</si>
  <si>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</si>
  <si>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</si>
  <si>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</si>
  <si>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</si>
  <si>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</si>
  <si>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</si>
  <si>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</si>
  <si>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</si>
  <si>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</si>
  <si>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</si>
  <si>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</si>
  <si>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</si>
  <si>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</si>
  <si>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</si>
  <si>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</si>
  <si>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</si>
  <si>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</si>
  <si>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</si>
  <si>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</si>
  <si>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</si>
  <si>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</si>
  <si>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</si>
  <si>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</si>
  <si>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</si>
  <si>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</si>
  <si>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</si>
  <si>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</si>
  <si>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</si>
  <si>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</si>
  <si>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</si>
  <si>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</si>
  <si>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</si>
  <si>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</si>
  <si>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</si>
  <si>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</si>
  <si>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</si>
  <si>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</si>
  <si>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</si>
  <si>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</si>
  <si>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</si>
  <si>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</si>
  <si>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</si>
  <si>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</si>
  <si>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</si>
  <si>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</si>
  <si>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</si>
  <si>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</si>
  <si>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</si>
  <si>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</si>
  <si>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</si>
  <si>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</si>
  <si>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</si>
  <si>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</si>
  <si>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</si>
  <si>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</si>
  <si>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</si>
  <si>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</si>
  <si>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</si>
  <si>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</si>
  <si>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</si>
  <si>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</si>
  <si>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</si>
  <si>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</si>
  <si>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</si>
  <si>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</si>
  <si>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</si>
  <si>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</si>
  <si>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</si>
  <si>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</si>
  <si>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</si>
  <si>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</si>
  <si>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</si>
  <si>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</si>
  <si>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</si>
  <si>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</si>
  <si>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</si>
  <si>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</si>
  <si>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</si>
  <si>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</si>
  <si>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</si>
  <si>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</si>
  <si>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</si>
  <si>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</si>
  <si>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</si>
  <si>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</si>
  <si>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</si>
  <si>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</si>
  <si>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</si>
  <si>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</si>
  <si>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</si>
  <si>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</si>
  <si>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</si>
  <si>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</si>
  <si>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</si>
  <si>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</si>
  <si>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</si>
  <si>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</si>
  <si>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</si>
  <si>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</si>
  <si>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</si>
  <si>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</si>
  <si>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</si>
  <si>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</si>
  <si>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</si>
  <si>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</si>
  <si>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</si>
  <si>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</si>
  <si>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</si>
  <si>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</si>
  <si>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</si>
  <si>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</si>
  <si>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</si>
  <si>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</si>
  <si>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</si>
  <si>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</si>
  <si>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</si>
  <si>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</si>
  <si>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</si>
  <si>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</si>
  <si>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</si>
  <si>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</si>
  <si>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</si>
  <si>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</si>
  <si>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</si>
  <si>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</si>
  <si>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</si>
  <si>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</si>
  <si>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</si>
  <si>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</si>
  <si>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</si>
  <si>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</si>
  <si>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</si>
  <si>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</si>
  <si>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</si>
  <si>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</si>
  <si>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</si>
  <si>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</si>
  <si>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</si>
  <si>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</si>
  <si>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</si>
  <si>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</si>
  <si>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</si>
  <si>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</si>
  <si>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</si>
  <si>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</si>
  <si>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</si>
  <si>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</si>
  <si>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</si>
  <si>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</si>
  <si>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</si>
  <si>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</si>
  <si>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</si>
  <si>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</si>
  <si>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</si>
  <si>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</si>
  <si>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</si>
  <si>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</si>
  <si>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</si>
  <si>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</si>
  <si>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</si>
  <si>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</si>
  <si>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</si>
  <si>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</si>
  <si>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</si>
  <si>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</si>
  <si>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</si>
  <si>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</si>
  <si>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</si>
  <si>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</si>
  <si>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</si>
  <si>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</si>
  <si>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</si>
  <si>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</si>
  <si>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</si>
  <si>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</si>
  <si>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</si>
  <si>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</si>
  <si>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</si>
  <si>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</si>
  <si>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</si>
  <si>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</si>
  <si>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</si>
  <si>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</si>
  <si>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</si>
  <si>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</si>
  <si>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</si>
  <si>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</si>
  <si>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</si>
  <si>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</si>
  <si>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</si>
  <si>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</si>
  <si>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</si>
  <si>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</si>
  <si>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</si>
  <si>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</si>
  <si>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</si>
  <si>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</si>
  <si>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</si>
  <si>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</si>
  <si>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</si>
  <si>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</si>
  <si>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</si>
  <si>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</si>
  <si>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</si>
  <si>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</si>
  <si>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</si>
  <si>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</si>
  <si>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</si>
  <si>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</si>
  <si>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</si>
  <si>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</si>
  <si>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</si>
  <si>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</si>
  <si>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</si>
  <si>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</si>
  <si>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</si>
  <si>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</si>
  <si>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</si>
  <si>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</si>
  <si>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</si>
  <si>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</si>
  <si>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</si>
  <si>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</si>
  <si>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</si>
  <si>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</si>
  <si>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</si>
  <si>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</si>
  <si>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</si>
  <si>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</si>
  <si>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</si>
  <si>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</si>
  <si>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</si>
  <si>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</si>
  <si>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</si>
  <si>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</si>
  <si>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</si>
  <si>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</si>
  <si>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</si>
  <si>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</si>
  <si>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</si>
  <si>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</si>
  <si>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</si>
  <si>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</si>
  <si>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</si>
  <si>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</si>
  <si>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</si>
  <si>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</si>
  <si>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</si>
  <si>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</si>
  <si>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</si>
  <si>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</si>
  <si>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</si>
  <si>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</si>
  <si>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</si>
  <si>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</si>
  <si>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</si>
  <si>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</si>
  <si>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</si>
  <si>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</si>
  <si>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</si>
  <si>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</si>
  <si>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</si>
  <si>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</si>
  <si>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</si>
  <si>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</si>
  <si>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</si>
  <si>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</si>
  <si>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</si>
  <si>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</si>
  <si>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</si>
  <si>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</si>
  <si>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</si>
  <si>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</si>
  <si>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</si>
  <si>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</si>
  <si>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</si>
  <si>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</si>
  <si>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</si>
  <si>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</si>
  <si>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</si>
  <si>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</si>
  <si>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</si>
  <si>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</si>
  <si>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</si>
  <si>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</si>
  <si>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</si>
  <si>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</si>
  <si>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</si>
  <si>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</si>
  <si>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</si>
  <si>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</si>
  <si>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</si>
  <si>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</si>
  <si>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</si>
  <si>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</si>
  <si>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</si>
  <si>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</si>
  <si>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</si>
  <si>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</si>
  <si>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</si>
  <si>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</si>
  <si>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</si>
  <si>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</si>
  <si>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</si>
  <si>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</si>
  <si>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</si>
  <si>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</si>
  <si>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</si>
  <si>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</si>
  <si>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</si>
  <si>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</si>
  <si>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</si>
  <si>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</si>
  <si>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</si>
  <si>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</si>
  <si>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</si>
  <si>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</si>
  <si>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</si>
  <si>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</si>
  <si>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</si>
  <si>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</si>
  <si>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</si>
  <si>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</si>
  <si>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</si>
  <si>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</si>
  <si>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</si>
  <si>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</si>
  <si>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</si>
  <si>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</si>
  <si>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</si>
  <si>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</si>
  <si>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</si>
  <si>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</si>
  <si>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</si>
  <si>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</si>
  <si>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</si>
  <si>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</si>
  <si>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</si>
  <si>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</si>
  <si>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</si>
  <si>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</si>
  <si>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</si>
  <si>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</si>
  <si>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</si>
  <si>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</si>
  <si>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</si>
  <si>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</si>
  <si>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</si>
  <si>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</si>
  <si>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</si>
  <si>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</si>
  <si>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</si>
  <si>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</si>
  <si>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</si>
  <si>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</si>
  <si>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</si>
  <si>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</si>
  <si>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</si>
  <si>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</si>
  <si>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</si>
  <si>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</si>
  <si>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</si>
  <si>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</si>
  <si>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</si>
  <si>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</si>
  <si>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</si>
  <si>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</si>
  <si>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</si>
  <si>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</si>
  <si>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</si>
  <si>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</si>
  <si>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</si>
  <si>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</si>
  <si>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</si>
  <si>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</si>
  <si>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</si>
  <si>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</si>
  <si>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</si>
  <si>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</si>
  <si>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</si>
  <si>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</si>
  <si>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</si>
  <si>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</si>
  <si>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</si>
  <si>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</si>
  <si>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</si>
  <si>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</si>
  <si>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</si>
  <si>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</si>
  <si>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</si>
  <si>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</si>
  <si>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</si>
  <si>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</si>
  <si>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</si>
  <si>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</si>
  <si>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</si>
  <si>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</si>
  <si>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</si>
  <si>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</si>
  <si>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</si>
  <si>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</si>
  <si>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</si>
  <si>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</si>
  <si>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</si>
  <si>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</si>
  <si>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</si>
  <si>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</si>
  <si>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</si>
  <si>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</si>
  <si>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</si>
  <si>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</si>
  <si>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</si>
  <si>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</si>
  <si>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</si>
  <si>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</si>
  <si>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</si>
  <si>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</si>
  <si>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</si>
  <si>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</si>
  <si>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</si>
  <si>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</si>
  <si>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</si>
  <si>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</si>
  <si>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</si>
  <si>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</si>
  <si>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</si>
  <si>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</si>
  <si>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</si>
  <si>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</si>
  <si>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</si>
  <si>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</si>
  <si>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</si>
  <si>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</si>
  <si>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</si>
  <si>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</si>
  <si>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</si>
  <si>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</si>
  <si>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</si>
  <si>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</si>
  <si>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</si>
  <si>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</si>
  <si>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</si>
  <si>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</si>
  <si>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</si>
  <si>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</si>
  <si>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</si>
  <si>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</si>
  <si>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</si>
  <si>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</si>
  <si>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</si>
  <si>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</si>
  <si>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</si>
  <si>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</si>
  <si>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</si>
  <si>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</si>
  <si>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</si>
  <si>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</si>
  <si>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</si>
  <si>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</si>
  <si>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</si>
  <si>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</si>
  <si>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</si>
  <si>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</si>
  <si>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</si>
  <si>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</si>
  <si>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</si>
  <si>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</si>
  <si>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</si>
  <si>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</si>
  <si>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</si>
  <si>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</si>
  <si>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</si>
  <si>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</si>
  <si>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</si>
  <si>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</si>
  <si>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</si>
  <si>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</si>
  <si>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</si>
  <si>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</si>
  <si>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</si>
  <si>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</si>
  <si>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</si>
  <si>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</si>
  <si>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</si>
  <si>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</si>
  <si>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</si>
  <si>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</si>
  <si>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</si>
  <si>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</si>
  <si>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</si>
  <si>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</si>
  <si>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</si>
  <si>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</si>
  <si>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</si>
  <si>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</si>
  <si>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</si>
  <si>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</si>
  <si>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</si>
  <si>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</si>
  <si>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</si>
  <si>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</si>
  <si>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</si>
  <si>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</si>
  <si>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</si>
  <si>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</si>
  <si>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</si>
  <si>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</si>
  <si>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</si>
  <si>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</si>
  <si>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</si>
  <si>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</si>
  <si>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</si>
  <si>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</si>
  <si>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</si>
  <si>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</si>
  <si>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</si>
  <si>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</si>
  <si>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</si>
  <si>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</si>
  <si>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</si>
  <si>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</si>
  <si>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</si>
  <si>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</si>
  <si>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</si>
  <si>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</si>
  <si>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</si>
  <si>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</si>
  <si>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</si>
  <si>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</si>
  <si>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</si>
  <si>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</si>
  <si>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</si>
  <si>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</si>
  <si>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</si>
  <si>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</si>
  <si>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</si>
  <si>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</si>
  <si>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</si>
  <si>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</si>
  <si>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</si>
  <si>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</si>
  <si>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</si>
  <si>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</si>
  <si>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</si>
  <si>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</si>
  <si>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</si>
  <si>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</si>
  <si>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</si>
  <si>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</si>
  <si>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</si>
  <si>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</si>
  <si>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</si>
  <si>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</si>
  <si>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</si>
  <si>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</si>
  <si>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</si>
  <si>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</si>
  <si>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</si>
  <si>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</si>
  <si>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</si>
  <si>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</si>
  <si>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</si>
  <si>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</si>
  <si>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</si>
  <si>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</si>
  <si>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</si>
  <si>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</si>
  <si>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</si>
  <si>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</si>
  <si>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</si>
  <si>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</si>
  <si>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</si>
  <si>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</si>
  <si>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</si>
  <si>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</si>
  <si>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</si>
  <si>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</si>
  <si>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</si>
  <si>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</si>
  <si>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</si>
  <si>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</si>
  <si>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</si>
  <si>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</si>
  <si>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</si>
  <si>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</si>
  <si>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</si>
  <si>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</si>
  <si>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</si>
  <si>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</si>
  <si>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</si>
  <si>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</si>
  <si>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</si>
  <si>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</si>
  <si>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</si>
  <si>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</si>
  <si>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</si>
  <si>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</si>
  <si>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</si>
  <si>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</si>
  <si>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</si>
  <si>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</si>
  <si>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</si>
  <si>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</si>
  <si>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</si>
  <si>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</si>
  <si>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</si>
  <si>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</si>
  <si>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</si>
  <si>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</si>
  <si>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</si>
  <si>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</si>
  <si>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</si>
  <si>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</si>
  <si>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</si>
  <si>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</si>
  <si>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</si>
  <si>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</si>
  <si>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</si>
  <si>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</si>
  <si>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</si>
  <si>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</si>
  <si>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</si>
  <si>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</si>
  <si>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</si>
  <si>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</si>
  <si>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</si>
  <si>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</si>
  <si>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</si>
  <si>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</si>
  <si>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</si>
  <si>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</si>
  <si>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</si>
  <si>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</si>
  <si>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</si>
  <si>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</si>
  <si>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</si>
  <si>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</si>
  <si>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</si>
  <si>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</si>
  <si>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</si>
  <si>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</si>
  <si>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</si>
  <si>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</si>
  <si>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</si>
  <si>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</si>
  <si>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</si>
  <si>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</si>
  <si>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</si>
  <si>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</si>
  <si>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</si>
  <si>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</si>
  <si>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</si>
  <si>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</si>
  <si>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</si>
  <si>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</si>
  <si>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</si>
  <si>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</si>
  <si>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</si>
  <si>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</si>
  <si>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</si>
  <si>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</si>
  <si>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</si>
  <si>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</si>
  <si>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</si>
  <si>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</si>
  <si>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</si>
  <si>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</si>
  <si>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</si>
  <si>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</si>
  <si>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</si>
  <si>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</si>
  <si>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</si>
  <si>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</si>
  <si>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</si>
  <si>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</si>
  <si>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</si>
  <si>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</si>
  <si>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</si>
  <si>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</si>
  <si>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</si>
  <si>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</si>
  <si>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</si>
  <si>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</si>
  <si>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</si>
  <si>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</si>
  <si>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</si>
  <si>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</si>
  <si>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</si>
  <si>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</si>
  <si>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</si>
  <si>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</si>
  <si>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</si>
  <si>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</si>
  <si>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</si>
  <si>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</si>
  <si>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</si>
  <si>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</si>
  <si>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</si>
  <si>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</si>
  <si>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</si>
  <si>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</si>
  <si>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</si>
  <si>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</si>
  <si>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</si>
  <si>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</si>
  <si>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</si>
  <si>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</si>
  <si>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</si>
  <si>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</si>
  <si>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</si>
  <si>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</si>
  <si>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</si>
  <si>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</si>
  <si>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</si>
  <si>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</si>
  <si>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</si>
  <si>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</si>
  <si>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</si>
  <si>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</si>
  <si>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</si>
  <si>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</si>
  <si>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</si>
  <si>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</si>
  <si>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</si>
  <si>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</si>
  <si>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</si>
  <si>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</si>
  <si>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</si>
  <si>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</si>
  <si>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</si>
  <si>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</si>
  <si>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</si>
  <si>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</si>
  <si>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</si>
  <si>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</si>
  <si>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</si>
  <si>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</si>
  <si>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</si>
  <si>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</si>
  <si>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</si>
  <si>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</si>
  <si>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</si>
  <si>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</si>
  <si>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</si>
  <si>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</si>
  <si>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</si>
  <si>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</si>
  <si>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</si>
  <si>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</si>
  <si>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</si>
  <si>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</si>
  <si>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</si>
  <si>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</si>
  <si>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</si>
  <si>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</si>
  <si>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</si>
  <si>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</si>
  <si>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</si>
  <si>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</si>
  <si>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</si>
  <si>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</si>
  <si>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</si>
  <si>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</si>
  <si>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</si>
  <si>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</si>
  <si>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</si>
  <si>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</si>
  <si>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</si>
  <si>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</si>
  <si>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</si>
  <si>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</si>
  <si>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</si>
  <si>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</si>
  <si>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</si>
  <si>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</si>
  <si>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</si>
  <si>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</si>
  <si>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</si>
  <si>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</si>
  <si>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</si>
  <si>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</si>
  <si>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</si>
  <si>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</si>
  <si>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</si>
  <si>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</si>
  <si>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</si>
  <si>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</si>
  <si>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</si>
  <si>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</si>
  <si>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</si>
  <si>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</si>
  <si>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</si>
  <si>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</si>
  <si>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</si>
  <si>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</si>
  <si>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</si>
  <si>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</si>
  <si>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</si>
  <si>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</si>
  <si>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</si>
  <si>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</si>
  <si>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</si>
  <si>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</si>
  <si>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</si>
  <si>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</si>
  <si>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</si>
  <si>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</si>
  <si>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</si>
  <si>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</si>
  <si>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</si>
  <si>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</si>
  <si>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</si>
  <si>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</si>
  <si>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</si>
  <si>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</si>
  <si>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</si>
  <si>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</si>
  <si>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</si>
  <si>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</si>
  <si>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</si>
  <si>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</si>
  <si>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</si>
  <si>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</si>
  <si>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</si>
  <si>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</si>
  <si>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</si>
  <si>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</si>
  <si>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</si>
  <si>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</si>
  <si>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</si>
  <si>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</si>
  <si>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</si>
  <si>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</si>
  <si>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</si>
  <si>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</si>
  <si>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</si>
  <si>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</si>
  <si>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</si>
  <si>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</si>
  <si>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</si>
  <si>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</si>
  <si>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</si>
  <si>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</si>
  <si>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</si>
  <si>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</si>
  <si>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</si>
  <si>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</si>
  <si>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</si>
  <si>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</si>
  <si>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</si>
  <si>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</si>
  <si>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</si>
  <si>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</si>
  <si>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</si>
  <si>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</si>
  <si>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</si>
  <si>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</si>
  <si>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</si>
  <si>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</si>
  <si>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</si>
  <si>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</si>
  <si>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</si>
  <si>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</si>
  <si>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</si>
  <si>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</si>
  <si>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</si>
  <si>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</si>
  <si>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</si>
  <si>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</si>
  <si>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</si>
  <si>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</si>
  <si>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</si>
  <si>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</si>
  <si>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</si>
  <si>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</si>
  <si>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</si>
  <si>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</si>
  <si>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</si>
  <si>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</si>
  <si>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</si>
  <si>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</si>
  <si>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</si>
  <si>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</si>
  <si>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</si>
  <si>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</si>
  <si>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</si>
  <si>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</si>
  <si>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</si>
  <si>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</si>
  <si>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</si>
  <si>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</si>
  <si>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</si>
  <si>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</si>
  <si>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</si>
  <si>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</si>
  <si>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</si>
  <si>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</si>
  <si>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</si>
  <si>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</si>
  <si>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</si>
  <si>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</si>
  <si>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</si>
  <si>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</si>
  <si>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</si>
  <si>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</si>
  <si>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</si>
  <si>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</si>
  <si>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</si>
  <si>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</si>
  <si>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</si>
  <si>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</si>
  <si>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</si>
  <si>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</si>
  <si>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</si>
  <si>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</si>
  <si>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</si>
  <si>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</si>
  <si>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</si>
  <si>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</si>
  <si>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</si>
  <si>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</si>
  <si>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</si>
  <si>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</si>
  <si>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</si>
  <si>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</si>
  <si>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</si>
  <si>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</si>
  <si>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</si>
  <si>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</si>
  <si>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</si>
  <si>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</si>
  <si>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</si>
  <si>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</si>
  <si>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</si>
  <si>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</si>
  <si>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</si>
  <si>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</si>
  <si>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</si>
  <si>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</si>
  <si>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</si>
  <si>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</si>
  <si>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</si>
  <si>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</si>
  <si>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</si>
  <si>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</si>
  <si>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</si>
  <si>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</si>
  <si>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</si>
  <si>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</si>
  <si>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</si>
  <si>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</si>
  <si>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</si>
  <si>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</si>
  <si>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</si>
  <si>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</si>
  <si>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</si>
  <si>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</si>
  <si>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</si>
  <si>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</si>
  <si>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</si>
  <si>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</si>
  <si>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</si>
  <si>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</si>
  <si>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</si>
  <si>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</si>
  <si>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</si>
  <si>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</si>
  <si>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</si>
  <si>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</si>
  <si>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</si>
  <si>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</si>
  <si>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</si>
  <si>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</si>
  <si>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</si>
  <si>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</si>
  <si>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</si>
  <si>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</si>
  <si>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</si>
  <si>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</si>
  <si>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</si>
  <si>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</si>
  <si>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</si>
  <si>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</si>
  <si>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</si>
  <si>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</si>
  <si>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</si>
  <si>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</si>
  <si>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</si>
  <si>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</si>
  <si>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</si>
  <si>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</si>
  <si>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</si>
  <si>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</si>
  <si>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</si>
  <si>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</si>
  <si>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</si>
  <si>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</si>
  <si>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</si>
  <si>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</si>
  <si>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</si>
  <si>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</si>
  <si>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</si>
  <si>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</si>
  <si>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</si>
  <si>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</si>
  <si>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</si>
  <si>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</si>
  <si>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</si>
  <si>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</si>
  <si>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</si>
  <si>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</si>
  <si>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</si>
  <si>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</si>
  <si>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</si>
  <si>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</si>
  <si>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</si>
  <si>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</si>
  <si>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</si>
  <si>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</si>
  <si>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</si>
  <si>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</si>
  <si>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</si>
  <si>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</si>
  <si>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</si>
  <si>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</si>
  <si>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</si>
  <si>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</si>
  <si>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</si>
  <si>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</si>
  <si>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</si>
  <si>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</si>
  <si>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</si>
  <si>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</si>
  <si>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</si>
  <si>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</si>
  <si>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</si>
  <si>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</si>
  <si>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</si>
  <si>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</si>
  <si>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</si>
  <si>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</si>
  <si>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</si>
  <si>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</si>
  <si>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</si>
  <si>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</si>
  <si>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</si>
  <si>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</si>
  <si>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</si>
  <si>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</si>
  <si>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</si>
  <si>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</si>
  <si>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</si>
  <si>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</si>
  <si>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</si>
  <si>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</si>
  <si>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</si>
  <si>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</si>
  <si>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</si>
  <si>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</si>
  <si>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</si>
  <si>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</si>
  <si>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</si>
  <si>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</si>
  <si>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</si>
  <si>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</si>
  <si>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</si>
  <si>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</si>
  <si>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</si>
  <si>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</si>
  <si>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</si>
  <si>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</si>
  <si>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</si>
  <si>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</si>
  <si>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</si>
  <si>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</si>
  <si>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</si>
  <si>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</si>
  <si>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</si>
  <si>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</si>
  <si>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</si>
  <si>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</si>
  <si>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</si>
  <si>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</si>
  <si>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</si>
  <si>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</si>
  <si>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</si>
  <si>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</si>
  <si>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</si>
  <si>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</si>
  <si>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</si>
  <si>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</si>
  <si>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</si>
  <si>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</si>
  <si>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</si>
  <si>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</si>
  <si>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</si>
  <si>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</si>
  <si>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</si>
  <si>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</si>
  <si>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</si>
  <si>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</si>
  <si>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</si>
  <si>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</si>
  <si>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</si>
  <si>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</si>
  <si>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</si>
  <si>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</si>
  <si>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</si>
  <si>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</si>
  <si>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</si>
  <si>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</si>
  <si>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</si>
  <si>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</si>
  <si>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</si>
  <si>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</si>
  <si>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</si>
  <si>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</si>
  <si>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</si>
  <si>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</si>
  <si>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</si>
  <si>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</si>
  <si>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</si>
  <si>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</si>
  <si>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</si>
  <si>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</si>
  <si>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</si>
  <si>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</si>
  <si>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</si>
  <si>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</si>
  <si>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</si>
  <si>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</si>
  <si>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</si>
  <si>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</si>
  <si>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</si>
  <si>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</si>
  <si>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</si>
  <si>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</si>
  <si>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</si>
  <si>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</si>
  <si>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</si>
  <si>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</si>
  <si>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</si>
  <si>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</si>
  <si>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</si>
  <si>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</si>
  <si>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</si>
  <si>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</si>
  <si>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</si>
  <si>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</si>
  <si>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</si>
  <si>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</si>
  <si>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</si>
  <si>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</si>
  <si>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</si>
  <si>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</si>
  <si>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</si>
  <si>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</si>
  <si>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</si>
  <si>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</si>
  <si>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</si>
  <si>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</si>
  <si>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</si>
  <si>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</si>
  <si>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</si>
  <si>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</si>
  <si>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</si>
  <si>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</si>
  <si>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</si>
  <si>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</si>
  <si>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</si>
  <si>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</si>
  <si>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</si>
  <si>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</si>
  <si>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</si>
  <si>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</si>
  <si>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</si>
  <si>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</si>
  <si>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</si>
  <si>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</si>
  <si>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</si>
  <si>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</si>
  <si>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</si>
  <si>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</si>
  <si>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</si>
  <si>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</si>
  <si>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</si>
  <si>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</si>
  <si>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</si>
  <si>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</si>
  <si>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</si>
  <si>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</si>
  <si>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</si>
  <si>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</si>
  <si>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</si>
  <si>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</si>
  <si>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</si>
  <si>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</si>
  <si>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</si>
  <si>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</si>
  <si>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</si>
  <si>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</si>
  <si>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</si>
  <si>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</si>
  <si>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</si>
  <si>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</si>
  <si>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</si>
  <si>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</si>
  <si>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</si>
  <si>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</si>
  <si>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</si>
  <si>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</si>
  <si>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</si>
  <si>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</si>
  <si>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</si>
  <si>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</si>
  <si>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</si>
  <si>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</si>
  <si>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</si>
  <si>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</si>
  <si>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</si>
  <si>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</si>
  <si>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</si>
  <si>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</si>
  <si>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</si>
  <si>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</si>
  <si>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</si>
  <si>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</si>
  <si>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</si>
  <si>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</si>
  <si>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</si>
  <si>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</si>
  <si>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</si>
  <si>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</si>
  <si>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</si>
  <si>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</si>
  <si>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</si>
  <si>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</si>
  <si>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</si>
  <si>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</si>
  <si>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</si>
  <si>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</si>
  <si>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</si>
  <si>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</si>
  <si>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</si>
  <si>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</si>
  <si>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</si>
  <si>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</si>
  <si>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</si>
  <si>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</si>
  <si>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</si>
  <si>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</si>
  <si>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</si>
  <si>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</si>
  <si>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</si>
  <si>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</si>
  <si>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</si>
  <si>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</si>
  <si>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</si>
  <si>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</si>
  <si>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</si>
  <si>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</si>
  <si>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</si>
  <si>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</si>
  <si>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</si>
  <si>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</si>
  <si>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</si>
  <si>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</si>
  <si>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</si>
  <si>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</si>
  <si>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</si>
  <si>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</si>
  <si>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</si>
  <si>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</si>
  <si>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</si>
  <si>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</si>
  <si>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</si>
  <si>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</si>
  <si>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</si>
  <si>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</si>
  <si>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</si>
  <si>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</si>
  <si>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</si>
  <si>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</si>
  <si>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</si>
  <si>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</si>
  <si>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</si>
  <si>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</si>
  <si>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</si>
  <si>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</si>
  <si>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</si>
  <si>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</si>
  <si>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</si>
  <si>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</si>
  <si>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</si>
  <si>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</si>
  <si>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</si>
  <si>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</si>
  <si>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</si>
  <si>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</si>
  <si>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</si>
  <si>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</si>
  <si>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</si>
  <si>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</si>
  <si>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</si>
  <si>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</si>
  <si>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</si>
  <si>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</si>
  <si>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</si>
  <si>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</si>
  <si>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</si>
  <si>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</si>
  <si>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</si>
  <si>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</si>
  <si>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</si>
  <si>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</si>
  <si>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</si>
  <si>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</si>
  <si>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</si>
  <si>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</si>
  <si>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</si>
  <si>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</si>
  <si>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</si>
  <si>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</si>
  <si>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</si>
  <si>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</si>
  <si>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</si>
  <si>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</si>
  <si>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</si>
  <si>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</si>
  <si>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</si>
  <si>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</si>
  <si>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</si>
  <si>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</si>
  <si>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</si>
  <si>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</si>
  <si>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</si>
  <si>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</si>
  <si>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</si>
  <si>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</si>
  <si>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</si>
  <si>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</si>
  <si>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</si>
  <si>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</si>
  <si>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</si>
  <si>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</si>
  <si>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</si>
  <si>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</si>
  <si>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</si>
  <si>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</si>
  <si>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</si>
  <si>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</si>
  <si>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</si>
  <si>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</si>
  <si>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</si>
  <si>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</si>
  <si>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</si>
  <si>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</si>
  <si>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</si>
  <si>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</si>
  <si>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</si>
  <si>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</si>
  <si>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</si>
  <si>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</si>
  <si>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</si>
  <si>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</si>
  <si>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</si>
  <si>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</si>
  <si>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</si>
  <si>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</si>
  <si>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</si>
  <si>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</si>
  <si>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</si>
  <si>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</si>
  <si>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</si>
  <si>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</si>
  <si>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</si>
  <si>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of all failed projects</t>
  </si>
  <si>
    <t>Percent of all successful projects</t>
  </si>
  <si>
    <t>Percent of all canceled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</si>
</sst>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 applyAlignment="1">
      <alignment wrapText="1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[StarterBook-Solved.xlsx]Parent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8-4FF5-B3D5-38AFAB62C61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F2-409B-8016-29DD0CC40497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9F2-409B-8016-29DD0CC40497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9F2-409B-8016-29DD0CC40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1145160"/>
        <c:axId val="681145488"/>
      </c:barChart>
      <c:catAx>
        <c:axId val="68114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45488"/>
        <c:crosses val="autoZero"/>
        <c:auto val="1"/>
        <c:lblAlgn val="ctr"/>
        <c:lblOffset val="100"/>
        <c:noMultiLvlLbl val="0"/>
      </c:catAx>
      <c:valAx>
        <c:axId val="68114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4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Outcomes</a:t>
            </a:r>
            <a:r>
              <a:rPr lang="en-US" sz="1800" b="0" i="0" baseline="0">
                <a:effectLst/>
              </a:rPr>
              <a:t> by Sub-Category</a:t>
            </a:r>
            <a:endParaRPr lang="en-US" sz="18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'Sub-category'!$A$6:$A$20</c:f>
              <c:strCache>
                <c:ptCount val="14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electronic music</c:v>
                </c:pt>
                <c:pt idx="4">
                  <c:v>faith</c:v>
                </c:pt>
                <c:pt idx="5">
                  <c:v>indie rock</c:v>
                </c:pt>
                <c:pt idx="6">
                  <c:v>jazz</c:v>
                </c:pt>
                <c:pt idx="7">
                  <c:v>metal</c:v>
                </c:pt>
                <c:pt idx="8">
                  <c:v>musical</c:v>
                </c:pt>
                <c:pt idx="9">
                  <c:v>plays</c:v>
                </c:pt>
                <c:pt idx="10">
                  <c:v>rock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spaces</c:v>
                </c:pt>
              </c:strCache>
            </c:strRef>
          </c:cat>
          <c:val>
            <c:numRef>
              <c:f>'Sub-category'!$B$6:$B$20</c:f>
              <c:numCache>
                <c:formatCode>General</c:formatCode>
                <c:ptCount val="14"/>
                <c:pt idx="11">
                  <c:v>3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1-4E10-90E7-0B93A66746F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'Sub-category'!$A$6:$A$20</c:f>
              <c:strCache>
                <c:ptCount val="14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electronic music</c:v>
                </c:pt>
                <c:pt idx="4">
                  <c:v>faith</c:v>
                </c:pt>
                <c:pt idx="5">
                  <c:v>indie rock</c:v>
                </c:pt>
                <c:pt idx="6">
                  <c:v>jazz</c:v>
                </c:pt>
                <c:pt idx="7">
                  <c:v>metal</c:v>
                </c:pt>
                <c:pt idx="8">
                  <c:v>musical</c:v>
                </c:pt>
                <c:pt idx="9">
                  <c:v>plays</c:v>
                </c:pt>
                <c:pt idx="10">
                  <c:v>rock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spaces</c:v>
                </c:pt>
              </c:strCache>
            </c:strRef>
          </c:cat>
          <c:val>
            <c:numRef>
              <c:f>'Sub-category'!$C$6:$C$20</c:f>
              <c:numCache>
                <c:formatCode>General</c:formatCode>
                <c:ptCount val="14"/>
                <c:pt idx="0">
                  <c:v>5</c:v>
                </c:pt>
                <c:pt idx="2">
                  <c:v>2</c:v>
                </c:pt>
                <c:pt idx="6">
                  <c:v>1</c:v>
                </c:pt>
                <c:pt idx="8">
                  <c:v>4</c:v>
                </c:pt>
                <c:pt idx="9">
                  <c:v>8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51-4E10-90E7-0B93A66746F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'Sub-category'!$A$6:$A$20</c:f>
              <c:strCache>
                <c:ptCount val="14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electronic music</c:v>
                </c:pt>
                <c:pt idx="4">
                  <c:v>faith</c:v>
                </c:pt>
                <c:pt idx="5">
                  <c:v>indie rock</c:v>
                </c:pt>
                <c:pt idx="6">
                  <c:v>jazz</c:v>
                </c:pt>
                <c:pt idx="7">
                  <c:v>metal</c:v>
                </c:pt>
                <c:pt idx="8">
                  <c:v>musical</c:v>
                </c:pt>
                <c:pt idx="9">
                  <c:v>plays</c:v>
                </c:pt>
                <c:pt idx="10">
                  <c:v>rock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spaces</c:v>
                </c:pt>
              </c:strCache>
            </c:strRef>
          </c:cat>
          <c:val>
            <c:numRef>
              <c:f>'Sub-category'!$D$6:$D$20</c:f>
              <c:numCache>
                <c:formatCode>General</c:formatCode>
                <c:ptCount val="14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51-4E10-90E7-0B93A66746F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'Sub-category'!$A$6:$A$20</c:f>
              <c:strCache>
                <c:ptCount val="14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electronic music</c:v>
                </c:pt>
                <c:pt idx="4">
                  <c:v>faith</c:v>
                </c:pt>
                <c:pt idx="5">
                  <c:v>indie rock</c:v>
                </c:pt>
                <c:pt idx="6">
                  <c:v>jazz</c:v>
                </c:pt>
                <c:pt idx="7">
                  <c:v>metal</c:v>
                </c:pt>
                <c:pt idx="8">
                  <c:v>musical</c:v>
                </c:pt>
                <c:pt idx="9">
                  <c:v>plays</c:v>
                </c:pt>
                <c:pt idx="10">
                  <c:v>rock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spaces</c:v>
                </c:pt>
              </c:strCache>
            </c:strRef>
          </c:cat>
          <c:val>
            <c:numRef>
              <c:f>'Sub-category'!$E$6:$E$20</c:f>
              <c:numCache>
                <c:formatCode>General</c:formatCode>
                <c:ptCount val="14"/>
                <c:pt idx="1">
                  <c:v>4</c:v>
                </c:pt>
                <c:pt idx="3">
                  <c:v>2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22</c:v>
                </c:pt>
                <c:pt idx="10">
                  <c:v>6</c:v>
                </c:pt>
                <c:pt idx="12">
                  <c:v>2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51-4E10-90E7-0B93A6674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326808"/>
        <c:axId val="709327792"/>
      </c:barChart>
      <c:catAx>
        <c:axId val="70932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27792"/>
        <c:crosses val="autoZero"/>
        <c:auto val="1"/>
        <c:lblAlgn val="ctr"/>
        <c:lblOffset val="100"/>
        <c:noMultiLvlLbl val="0"/>
      </c:catAx>
      <c:valAx>
        <c:axId val="70932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2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Projects by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D-411B-8A5D-8983EDC7C6A6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149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C-4FCF-9851-CFE6DC85F0F8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C-4FCF-9851-CFE6DC85F0F8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203</c:v>
                </c:pt>
                <c:pt idx="2">
                  <c:v>179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148</c:v>
                </c:pt>
                <c:pt idx="9">
                  <c:v>182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1C-4FCF-9851-CFE6DC85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322216"/>
        <c:axId val="709323200"/>
      </c:lineChart>
      <c:catAx>
        <c:axId val="70932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23200"/>
        <c:crosses val="autoZero"/>
        <c:auto val="1"/>
        <c:lblAlgn val="ctr"/>
        <c:lblOffset val="100"/>
        <c:noMultiLvlLbl val="0"/>
      </c:catAx>
      <c:valAx>
        <c:axId val="7093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2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24-4786-9954-FBBC5480DCC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24-4786-9954-FBBC5480DCC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24-4786-9954-FBBC5480D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686840"/>
        <c:axId val="486685200"/>
      </c:lineChart>
      <c:catAx>
        <c:axId val="48668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685200"/>
        <c:crosses val="autoZero"/>
        <c:auto val="1"/>
        <c:lblAlgn val="ctr"/>
        <c:lblOffset val="100"/>
        <c:noMultiLvlLbl val="0"/>
      </c:catAx>
      <c:valAx>
        <c:axId val="48668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68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1257300</xdr:colOff>
      <xdr:row>0</xdr:row>
      <xdr:rowOff>110490</xdr:rowOff>
    </xdr:from>
    <xdr:to>
      <xdr:col>9</xdr:col>
      <xdr:colOff>434340</xdr:colOff>
      <xdr:row>25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8B75DB-E8DE-43FB-91E5-792A8576E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0</xdr:row>
      <xdr:rowOff>102869</xdr:rowOff>
    </xdr:from>
    <xdr:to>
      <xdr:col>20</xdr:col>
      <xdr:colOff>207065</xdr:colOff>
      <xdr:row>27</xdr:row>
      <xdr:rowOff>41412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E6132-DDC5-4FB0-9E3E-A8A721932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1</xdr:row>
      <xdr:rowOff>140970</xdr:rowOff>
    </xdr:from>
    <xdr:to>
      <xdr:col>19</xdr:col>
      <xdr:colOff>30480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B6A61-EF22-4111-AFB9-BFF822150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434340</xdr:colOff>
      <xdr:row>0</xdr:row>
      <xdr:rowOff>243840</xdr:rowOff>
    </xdr:from>
    <xdr:to>
      <xdr:col>20</xdr:col>
      <xdr:colOff>22860</xdr:colOff>
      <xdr:row>12</xdr:row>
      <xdr:rowOff>563880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7887A-8E63-442F-9ADE-636AC7AF2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583" refreshedDate="43476.659983912039" createdVersion="6" refreshedVersion="6" minRefreshableVersion="3" recordCount="4114" xr:uid="{4521384C-BC29-4143-AE51-A887CCBBA728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583" refreshedDate="43476.871577199076" createdVersion="6" refreshedVersion="6" minRefreshableVersion="3" recordCount="4114" xr:uid="{C3275F56-E944-4B7B-B6B4-104E574F8EA6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s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2:55:13" maxDate="2017-03-15T14:30:07" count="4114">
        <d v="2015-06-21T23:10:11"/>
        <d v="2017-01-31T13:24:43"/>
        <d v="2016-02-05T15:51:23"/>
        <d v="2014-07-08T11:21:47"/>
        <d v="2015-11-19T19:01:19"/>
        <d v="2016-07-12T21:23:27"/>
        <d v="2014-06-04T00:44:10"/>
        <d v="2016-05-26T00:07:47"/>
        <d v="2016-04-08T21:40:12"/>
        <d v="2016-03-18T01:29:04"/>
        <d v="2014-05-21T00:37:59"/>
        <d v="2016-07-21T17:41:02"/>
        <d v="2014-06-01T16:07:05"/>
        <d v="2016-05-18T15:15:09"/>
        <d v="2014-06-17T23:38:08"/>
        <d v="2015-09-09T08:24:18"/>
        <d v="2014-05-01T18:06:51"/>
        <d v="2014-10-05T16:33:42"/>
        <d v="2014-08-18T12:00:56"/>
        <d v="2015-06-20T18:35:34"/>
        <d v="2015-07-15T17:11:52"/>
        <d v="2014-08-27T14:03:09"/>
        <d v="2014-12-16T20:52:20"/>
        <d v="2015-04-03T17:41:41"/>
        <d v="2015-08-13T18:41:03"/>
        <d v="2015-11-09T23:36:01"/>
        <d v="2014-07-08T11:22:24"/>
        <d v="2014-10-17T02:57:13"/>
        <d v="2015-11-16T22:08:04"/>
        <d v="2014-06-22T15:09:28"/>
        <d v="2014-07-22T06:01:55"/>
        <d v="2016-01-07T18:00:34"/>
        <d v="2016-04-01T14:03:37"/>
        <d v="2015-10-09T14:51:41"/>
        <d v="2014-07-21T06:43:21"/>
        <d v="2015-04-04T06:00:14"/>
        <d v="2015-03-05T06:22:05"/>
        <d v="2015-01-28T15:37:59"/>
        <d v="2013-04-11T00:22:24"/>
        <d v="2014-04-25T00:07:48"/>
        <d v="2014-05-30T04:08:08"/>
        <d v="2014-09-05T12:39:14"/>
        <d v="2014-11-28T14:20:26"/>
        <d v="2014-06-12T17:58:06"/>
        <d v="2014-08-23T01:22:17"/>
        <d v="2016-03-28T13:58:27"/>
        <d v="2015-11-15T22:09:34"/>
        <d v="2014-10-20T18:40:07"/>
        <d v="2015-01-29T11:24:20"/>
        <d v="2015-09-24T03:14:05"/>
        <d v="2014-12-22T17:04:18"/>
        <d v="2015-07-11T21:17:17"/>
        <d v="2014-06-17T15:50:46"/>
        <d v="2014-03-21T12:10:45"/>
        <d v="2015-11-25T16:07:01"/>
        <d v="2016-05-06T22:15:16"/>
        <d v="2015-05-25T12:10:24"/>
        <d v="2015-03-26T18:59:22"/>
        <d v="2014-10-20T16:52:52"/>
        <d v="2015-08-14T04:39:36"/>
        <d v="2014-03-03T20:38:37"/>
        <d v="2013-05-15T18:32:37"/>
        <d v="2013-02-06T18:11:18"/>
        <d v="2013-12-04T20:53:33"/>
        <d v="2013-06-07T23:26:21"/>
        <d v="2014-07-15T18:42:34"/>
        <d v="2016-06-18T19:23:40"/>
        <d v="2012-06-15T13:00:04"/>
        <d v="2014-01-24T12:39:51"/>
        <d v="2011-08-31T03:30:25"/>
        <d v="2011-07-06T20:30:45"/>
        <d v="2012-03-29T05:30:57"/>
        <d v="2012-10-25T23:14:41"/>
        <d v="2011-02-13T17:09:44"/>
        <d v="2015-12-22T10:41:35"/>
        <d v="2013-03-24T04:01:12"/>
        <d v="2011-10-28T15:35:58"/>
        <d v="2012-03-29T02:28:37"/>
        <d v="2016-08-22T16:32:01"/>
        <d v="2014-03-26T17:38:13"/>
        <d v="2013-11-05T01:00:56"/>
        <d v="2012-07-10T02:48:47"/>
        <d v="2011-09-09T18:41:01"/>
        <d v="2015-02-07T13:46:29"/>
        <d v="2011-04-15T17:11:26"/>
        <d v="2011-08-24T02:00:37"/>
        <d v="2015-10-14T12:20:45"/>
        <d v="2010-05-24T11:56:43"/>
        <d v="2014-05-27T14:48:51"/>
        <d v="2013-05-08T17:03:12"/>
        <d v="2011-06-12T06:08:19"/>
        <d v="2011-03-17T08:39:24"/>
        <d v="2016-12-17T03:46:23"/>
        <d v="2012-06-05T19:35:37"/>
        <d v="2014-03-18T16:13:42"/>
        <d v="2012-01-26T23:07:21"/>
        <d v="2010-05-26T14:54:01"/>
        <d v="2011-06-12T02:14:42"/>
        <d v="2012-11-01T18:04:34"/>
        <d v="2013-12-23T20:39:59"/>
        <d v="2012-10-15T17:04:46"/>
        <d v="2012-12-31T17:38:30"/>
        <d v="2010-11-23T02:08:53"/>
        <d v="2014-02-12T18:20:30"/>
        <d v="2011-03-10T15:41:06"/>
        <d v="2016-04-25T16:23:40"/>
        <d v="2012-03-19T17:38:21"/>
        <d v="2011-04-02T22:34:47"/>
        <d v="2013-04-01T13:42:50"/>
        <d v="2011-01-26T23:37:10"/>
        <d v="2013-10-10T21:47:33"/>
        <d v="2015-05-01T06:59:47"/>
        <d v="2014-03-20T00:01:58"/>
        <d v="2011-07-29T17:12:08"/>
        <d v="2011-11-14T05:34:48"/>
        <d v="2012-01-10T16:44:04"/>
        <d v="2011-02-21T10:55:55"/>
        <d v="2010-03-11T19:02:24"/>
        <d v="2011-06-29T00:17:16"/>
        <d v="2011-07-15T00:39:46"/>
        <d v="2016-09-03T00:11:47"/>
        <d v="2015-04-02T15:55:10"/>
        <d v="2016-08-11T09:21:47"/>
        <d v="2014-09-22T17:46:04"/>
        <d v="2015-04-20T21:17:22"/>
        <d v="2016-12-05T22:51:20"/>
        <d v="2015-05-11T13:08:57"/>
        <d v="2015-03-04T13:59:01"/>
        <d v="2016-09-15T04:28:13"/>
        <d v="2014-08-31T21:29:43"/>
        <d v="2014-05-19T20:58:12"/>
        <d v="2016-06-20T19:06:01"/>
        <d v="2014-09-23T18:30:07"/>
        <d v="2016-05-01T18:23:04"/>
        <d v="2015-08-05T20:50:18"/>
        <d v="2014-05-29T08:09:57"/>
        <d v="2015-04-02T08:50:34"/>
        <d v="2015-08-23T12:46:33"/>
        <d v="2015-07-01T05:10:41"/>
        <d v="2015-07-02T21:06:12"/>
        <d v="2015-02-18T03:45:32"/>
        <d v="2015-04-16T02:40:23"/>
        <d v="2014-10-26T20:26:18"/>
        <d v="2016-07-08T00:32:22"/>
        <d v="2015-02-12T17:17:52"/>
        <d v="2015-07-15T12:00:52"/>
        <d v="2016-11-18T23:23:18"/>
        <d v="2014-11-26T17:25:40"/>
        <d v="2016-01-28T05:45:36"/>
        <d v="2014-11-25T03:07:50"/>
        <d v="2015-03-27T02:53:02"/>
        <d v="2015-04-19T12:13:11"/>
        <d v="2014-08-24T00:51:40"/>
        <d v="2014-10-21T13:04:04"/>
        <d v="2015-04-21T12:08:15"/>
        <d v="2015-06-13T12:25:35"/>
        <d v="2014-06-04T01:59:56"/>
        <d v="2016-01-27T20:52:52"/>
        <d v="2014-09-22T00:50:28"/>
        <d v="2016-05-24T09:25:45"/>
        <d v="2015-06-16T20:54:51"/>
        <d v="2014-06-02T15:29:55"/>
        <d v="2014-07-15T02:02:36"/>
        <d v="2015-08-27T22:04:14"/>
        <d v="2014-07-21T17:18:21"/>
        <d v="2015-12-13T14:48:44"/>
        <d v="2016-12-17T00:49:22"/>
        <d v="2015-06-05T21:15:35"/>
        <d v="2015-02-17T19:02:50"/>
        <d v="2014-09-18T11:07:39"/>
        <d v="2015-07-31T22:28:03"/>
        <d v="2016-06-13T03:20:14"/>
        <d v="2015-02-12T08:28:43"/>
        <d v="2015-01-29T12:45:08"/>
        <d v="2015-03-09T17:12:56"/>
        <d v="2014-08-04T17:40:11"/>
        <d v="2015-07-06T18:46:39"/>
        <d v="2015-03-07T00:08:46"/>
        <d v="2015-10-27T21:55:45"/>
        <d v="2016-02-03T00:55:55"/>
        <d v="2015-03-04T22:47:23"/>
        <d v="2015-05-23T16:48:15"/>
        <d v="2016-12-07T23:17:12"/>
        <d v="2014-10-27T18:26:50"/>
        <d v="2014-07-05T17:59:22"/>
        <d v="2016-07-19T20:52:19"/>
        <d v="2017-02-01T18:30:34"/>
        <d v="2015-06-27T04:37:37"/>
        <d v="2014-08-06T03:23:35"/>
        <d v="2016-07-05T15:34:37"/>
        <d v="2016-06-06T14:37:26"/>
        <d v="2015-08-23T09:35:38"/>
        <d v="2014-09-17T18:00:32"/>
        <d v="2014-09-29T21:26:06"/>
        <d v="2016-01-06T22:55:31"/>
        <d v="2015-05-11T15:05:32"/>
        <d v="2015-09-12T12:01:38"/>
        <d v="2017-01-06T19:21:40"/>
        <d v="2014-09-05T08:12:02"/>
        <d v="2016-08-02T01:58:22"/>
        <d v="2014-08-16T01:00:03"/>
        <d v="2015-01-19T18:38:49"/>
        <d v="2015-09-08T21:16:04"/>
        <d v="2014-11-30T19:21:04"/>
        <d v="2016-07-05T13:00:03"/>
        <d v="2015-09-01T14:10:22"/>
        <d v="2016-07-15T23:06:23"/>
        <d v="2014-12-05T03:43:58"/>
        <d v="2014-11-16T07:52:47"/>
        <d v="2015-06-10T21:08:55"/>
        <d v="2015-09-02T00:33:12"/>
        <d v="2015-08-20T02:50:17"/>
        <d v="2016-02-16T20:08:40"/>
        <d v="2015-07-17T13:15:47"/>
        <d v="2015-01-05T14:22:29"/>
        <d v="2016-01-06T04:31:22"/>
        <d v="2015-03-03T22:00:37"/>
        <d v="2014-11-27T14:22:29"/>
        <d v="2015-03-16T14:04:49"/>
        <d v="2016-02-29T06:50:25"/>
        <d v="2015-07-10T14:27:10"/>
        <d v="2015-01-27T19:06:04"/>
        <d v="2015-01-27T17:28:38"/>
        <d v="2016-04-22T00:09:10"/>
        <d v="2015-05-11T04:38:46"/>
        <d v="2016-03-09T22:04:14"/>
        <d v="2015-04-12T14:59:04"/>
        <d v="2015-06-09T20:27:21"/>
        <d v="2015-04-02T15:28:25"/>
        <d v="2016-01-14T21:24:57"/>
        <d v="2015-05-05T17:39:11"/>
        <d v="2015-12-03T22:00:51"/>
        <d v="2015-01-28T18:49:06"/>
        <d v="2016-08-30T20:52:52"/>
        <d v="2015-05-11T23:50:59"/>
        <d v="2015-06-09T20:48:17"/>
        <d v="2015-11-13T01:01:39"/>
        <d v="2016-01-08T12:51:09"/>
        <d v="2016-12-09T22:06:00"/>
        <d v="2015-10-20T01:38:50"/>
        <d v="2013-03-21T16:00:11"/>
        <d v="2014-11-06T15:45:04"/>
        <d v="2011-11-15T10:49:50"/>
        <d v="2014-01-23T00:08:24"/>
        <d v="2010-02-04T06:45:59"/>
        <d v="2012-07-17T00:16:25"/>
        <d v="2010-10-29T07:43:25"/>
        <d v="2010-09-09T13:30:14"/>
        <d v="2011-11-23T17:35:09"/>
        <d v="2010-06-03T21:10:20"/>
        <d v="2013-05-07T12:34:51"/>
        <d v="2012-04-14T17:54:06"/>
        <d v="2010-03-29T14:54:18"/>
        <d v="2012-01-16T14:37:15"/>
        <d v="2015-09-16T21:51:50"/>
        <d v="2011-02-14T11:38:02"/>
        <d v="2013-02-14T17:27:47"/>
        <d v="2016-04-19T14:02:42"/>
        <d v="2011-05-19T00:14:26"/>
        <d v="2015-03-09T16:42:49"/>
        <d v="2010-06-01T17:07:59"/>
        <d v="2012-04-18T20:15:04"/>
        <d v="2011-01-12T04:57:08"/>
        <d v="2012-08-28T21:54:54"/>
        <d v="2012-04-11T13:53:15"/>
        <d v="2010-03-30T04:53:50"/>
        <d v="2010-01-27T03:11:47"/>
        <d v="2014-05-26T09:51:39"/>
        <d v="2011-09-23T02:39:38"/>
        <d v="2017-01-23T03:43:42"/>
        <d v="2011-04-04T19:47:50"/>
        <d v="2013-12-04T01:24:21"/>
        <d v="2010-02-26T20:36:31"/>
        <d v="2011-06-03T10:57:46"/>
        <d v="2012-03-01T20:53:49"/>
        <d v="2012-10-10T23:46:06"/>
        <d v="2012-02-28T00:57:54"/>
        <d v="2015-04-23T20:23:39"/>
        <d v="2012-09-11T23:58:59"/>
        <d v="2017-01-24T04:51:36"/>
        <d v="2014-04-15T13:10:35"/>
        <d v="2009-05-17T02:55:13"/>
        <d v="2010-01-16T21:04:52"/>
        <d v="2011-05-12T16:02:24"/>
        <d v="2011-12-27T16:43:00"/>
        <d v="2013-08-20T17:08:48"/>
        <d v="2013-02-08T18:35:24"/>
        <d v="2012-10-02T05:40:18"/>
        <d v="2012-05-22T03:03:13"/>
        <d v="2013-10-03T09:57:14"/>
        <d v="2010-12-14T07:51:37"/>
        <d v="2013-04-12T17:27:26"/>
        <d v="2011-09-26T18:16:39"/>
        <d v="2014-03-21T15:01:54"/>
        <d v="2010-06-14T01:01:34"/>
        <d v="2013-09-01T23:06:49"/>
        <d v="2012-08-13T10:24:43"/>
        <d v="2015-03-26T16:28:21"/>
        <d v="2014-03-11T10:07:28"/>
        <d v="2010-10-18T04:24:20"/>
        <d v="2011-03-24T22:02:18"/>
        <d v="2013-02-07T16:42:15"/>
        <d v="2012-01-25T19:33:58"/>
        <d v="2012-05-03T00:42:26"/>
        <d v="2012-07-24T01:16:37"/>
        <d v="2012-02-09T14:07:29"/>
        <d v="2013-02-28T19:05:33"/>
        <d v="2013-01-08T21:40:01"/>
        <d v="2011-01-24T15:40:10"/>
        <d v="2012-08-13T17:02:14"/>
        <d v="2011-10-05T03:23:43"/>
        <d v="2011-11-21T04:16:32"/>
        <d v="2013-03-15T20:03:52"/>
        <d v="2010-06-28T04:28:14"/>
        <d v="2013-01-30T18:59:48"/>
        <d v="2012-07-23T17:32:14"/>
        <d v="2014-11-07T21:09:57"/>
        <d v="2013-11-11T15:14:43"/>
        <d v="2013-02-24T23:55:51"/>
        <d v="2009-11-06T19:07:09"/>
        <d v="2015-11-23T12:13:53"/>
        <d v="2016-10-04T09:43:06"/>
        <d v="2016-04-13T12:40:48"/>
        <d v="2016-11-23T06:42:46"/>
        <d v="2015-06-29T14:01:48"/>
        <d v="2016-11-15T03:30:33"/>
        <d v="2017-02-09T06:33:26"/>
        <d v="2015-02-23T04:38:49"/>
        <d v="2015-10-01T21:43:08"/>
        <d v="2015-10-14T10:12:07"/>
        <d v="2013-04-15T11:22:43"/>
        <d v="2016-05-17T12:57:14"/>
        <d v="2015-09-16T15:19:37"/>
        <d v="2016-03-08T14:16:31"/>
        <d v="2015-04-07T15:22:37"/>
        <d v="2015-04-07T16:41:55"/>
        <d v="2015-10-14T13:18:38"/>
        <d v="2015-02-12T02:05:08"/>
        <d v="2016-07-08T17:08:10"/>
        <d v="2015-03-30T17:14:28"/>
        <d v="2017-02-06T15:03:27"/>
        <d v="2014-09-12T20:06:38"/>
        <d v="2016-03-30T17:44:25"/>
        <d v="2014-10-14T16:42:25"/>
        <d v="2015-04-17T22:18:14"/>
        <d v="2015-04-20T21:39:50"/>
        <d v="2015-09-14T11:00:21"/>
        <d v="2015-10-15T10:53:29"/>
        <d v="2015-07-22T13:05:16"/>
        <d v="2017-01-25T10:58:28"/>
        <d v="2016-08-04T00:35:09"/>
        <d v="2016-02-27T22:09:14"/>
        <d v="2014-09-08T03:01:08"/>
        <d v="2015-10-20T18:00:19"/>
        <d v="2016-03-09T18:52:01"/>
        <d v="2014-10-31T06:03:14"/>
        <d v="2016-02-15T18:16:33"/>
        <d v="2015-03-15T04:19:57"/>
        <d v="2016-05-17T19:38:41"/>
        <d v="2014-10-23T00:41:30"/>
        <d v="2015-06-08T20:33:00"/>
        <d v="2014-10-23T23:01:46"/>
        <d v="2014-07-17T04:03:11"/>
        <d v="2010-03-18T16:52:16"/>
        <d v="2014-05-21T19:37:52"/>
        <d v="2014-01-29T13:33:19"/>
        <d v="2012-04-20T18:01:58"/>
        <d v="2013-03-22T12:51:18"/>
        <d v="2015-02-08T13:32:02"/>
        <d v="2011-12-16T12:14:29"/>
        <d v="2016-12-07T18:05:00"/>
        <d v="2012-12-18T17:25:39"/>
        <d v="2016-02-25T12:50:44"/>
        <d v="2012-06-18T20:53:18"/>
        <d v="2011-08-02T20:20:31"/>
        <d v="2014-01-18T22:38:31"/>
        <d v="2016-07-25T09:51:56"/>
        <d v="2015-10-15T05:01:08"/>
        <d v="2016-01-01T12:43:28"/>
        <d v="2012-03-19T15:31:12"/>
        <d v="2015-12-29T16:16:32"/>
        <d v="2012-06-25T15:45:17"/>
        <d v="2012-08-23T16:01:40"/>
        <d v="2014-04-26T01:49:19"/>
        <d v="2014-12-07T17:45:47"/>
        <d v="2014-10-22T13:01:41"/>
        <d v="2015-07-26T21:49:51"/>
        <d v="2015-07-15T15:14:18"/>
        <d v="2016-06-28T00:49:40"/>
        <d v="2014-02-04T00:30:50"/>
        <d v="2015-04-17T23:52:52"/>
        <d v="2011-11-18T00:00:51"/>
        <d v="2011-08-08T16:12:51"/>
        <d v="2013-09-09T16:00:52"/>
        <d v="2016-02-17T18:38:02"/>
        <d v="2012-03-22T20:49:20"/>
        <d v="2012-06-22T12:33:26"/>
        <d v="2010-07-20T17:38:04"/>
        <d v="2015-03-15T18:02:06"/>
        <d v="2016-11-13T20:01:07"/>
        <d v="2014-04-16T14:15:47"/>
        <d v="2011-07-08T19:12:50"/>
        <d v="2015-10-15T11:56:57"/>
        <d v="2011-06-24T06:27:21"/>
        <d v="2014-01-07T14:04:22"/>
        <d v="2014-02-04T01:02:19"/>
        <d v="2011-04-05T02:53:57"/>
        <d v="2011-09-20T19:54:10"/>
        <d v="2013-09-26T16:39:50"/>
        <d v="2016-06-22T19:42:24"/>
        <d v="2015-04-19T22:33:17"/>
        <d v="2013-11-20T03:13:24"/>
        <d v="2012-07-09T16:49:38"/>
        <d v="2012-06-19T20:03:31"/>
        <d v="2013-09-12T00:31:05"/>
        <d v="2014-09-22T19:26:42"/>
        <d v="2014-01-09T08:30:31"/>
        <d v="2013-03-27T22:17:40"/>
        <d v="2015-06-23T05:46:37"/>
        <d v="2013-04-30T19:13:07"/>
        <d v="2014-02-12T04:40:31"/>
        <d v="2015-06-22T10:47:36"/>
        <d v="2014-08-12T05:14:57"/>
        <d v="2013-05-06T21:13:50"/>
        <d v="2012-01-26T08:01:39"/>
        <d v="2015-09-28T19:40:04"/>
        <d v="2016-01-31T16:05:14"/>
        <d v="2015-10-08T20:49:00"/>
        <d v="2014-05-19T17:24:05"/>
        <d v="2009-09-14T20:38:02"/>
        <d v="2013-08-27T01:34:27"/>
        <d v="2016-06-05T19:54:43"/>
        <d v="2015-08-22T16:26:21"/>
        <d v="2015-08-12T14:07:02"/>
        <d v="2013-10-29T19:01:42"/>
        <d v="2013-08-14T16:56:20"/>
        <d v="2013-07-01T07:41:53"/>
        <d v="2016-08-09T06:38:46"/>
        <d v="2015-10-19T05:15:58"/>
        <d v="2014-10-07T17:16:58"/>
        <d v="2016-02-23T22:39:13"/>
        <d v="2013-10-03T18:03:16"/>
        <d v="2015-01-20T20:19:43"/>
        <d v="2014-01-10T23:21:41"/>
        <d v="2011-12-17T20:46:01"/>
        <d v="2015-05-06T07:02:55"/>
        <d v="2015-02-02T01:00:20"/>
        <d v="2013-02-26T12:19:23"/>
        <d v="2014-04-24T17:11:35"/>
        <d v="2013-09-17T12:38:05"/>
        <d v="2014-01-15T21:43:20"/>
        <d v="2013-12-26T16:09:51"/>
        <d v="2015-04-13T15:53:35"/>
        <d v="2015-02-03T18:47:59"/>
        <d v="2014-10-26T16:12:51"/>
        <d v="2012-03-02T23:03:42"/>
        <d v="2013-09-30T15:40:01"/>
        <d v="2014-07-17T17:25:12"/>
        <d v="2013-04-14T15:47:40"/>
        <d v="2011-09-14T14:22:07"/>
        <d v="2014-04-30T12:01:15"/>
        <d v="2013-05-13T19:19:27"/>
        <d v="2011-06-11T02:02:21"/>
        <d v="2011-07-26T16:02:33"/>
        <d v="2016-04-28T19:22:15"/>
        <d v="2014-06-11T01:52:54"/>
        <d v="2012-08-08T21:37:44"/>
        <d v="2012-08-14T15:18:54"/>
        <d v="2012-05-12T03:01:23"/>
        <d v="2014-07-07T22:45:24"/>
        <d v="2013-11-27T03:01:29"/>
        <d v="2014-03-05T16:19:39"/>
        <d v="2014-07-24T21:08:38"/>
        <d v="2014-08-18T15:45:19"/>
        <d v="2017-01-18T06:53:49"/>
        <d v="2015-04-06T01:04:03"/>
        <d v="2014-04-28T22:24:01"/>
        <d v="2012-03-19T19:02:14"/>
        <d v="2015-03-02T20:51:49"/>
        <d v="2014-09-22T08:47:15"/>
        <d v="2013-07-10T11:00:15"/>
        <d v="2012-09-10T15:08:09"/>
        <d v="2016-03-18T20:31:30"/>
        <d v="2012-11-30T03:44:32"/>
        <d v="2015-09-25T21:32:52"/>
        <d v="2013-04-17T11:08:19"/>
        <d v="2014-05-02T21:37:19"/>
        <d v="2016-10-26T13:16:34"/>
        <d v="2016-12-10T00:18:20"/>
        <d v="2011-12-05T10:33:36"/>
        <d v="2012-07-23T22:14:45"/>
        <d v="2015-12-28T22:34:59"/>
        <d v="2016-08-13T23:50:30"/>
        <d v="2015-04-20T16:25:38"/>
        <d v="2014-06-09T18:56:05"/>
        <d v="2015-06-16T18:51:45"/>
        <d v="2013-12-12T21:21:14"/>
        <d v="2014-11-01T23:54:25"/>
        <d v="2011-11-11T17:17:29"/>
        <d v="2009-08-18T20:29:28"/>
        <d v="2010-03-10T20:15:51"/>
        <d v="2011-06-09T04:37:31"/>
        <d v="2012-02-17T12:17:05"/>
        <d v="2014-12-18T11:38:23"/>
        <d v="2012-02-10T22:36:27"/>
        <d v="2015-11-10T01:21:26"/>
        <d v="2013-07-11T12:15:20"/>
        <d v="2012-09-04T22:00:57"/>
        <d v="2012-03-26T23:35:01"/>
        <d v="2015-05-29T14:09:30"/>
        <d v="2016-01-31T03:13:59"/>
        <d v="2013-03-07T06:16:22"/>
        <d v="2016-10-06T16:48:47"/>
        <d v="2016-07-01T14:41:45"/>
        <d v="2014-07-10T13:44:07"/>
        <d v="2015-11-19T10:46:41"/>
        <d v="2015-03-28T17:41:20"/>
        <d v="2017-01-03T13:46:01"/>
        <d v="2015-08-07T13:47:04"/>
        <d v="2012-11-05T08:23:41"/>
        <d v="2015-11-10T15:51:01"/>
        <d v="2016-10-03T01:13:39"/>
        <d v="2016-02-29T23:58:45"/>
        <d v="2015-08-22T02:11:16"/>
        <d v="2016-05-02T16:12:49"/>
        <d v="2014-07-30T08:37:21"/>
        <d v="2015-07-07T13:12:24"/>
        <d v="2017-01-18T03:56:06"/>
        <d v="2015-05-31T21:05:07"/>
        <d v="2016-12-20T23:44:54"/>
        <d v="2015-06-02T13:11:08"/>
        <d v="2016-11-02T00:33:49"/>
        <d v="2016-04-12T23:10:08"/>
        <d v="2016-04-22T09:26:05"/>
        <d v="2015-09-23T18:27:50"/>
        <d v="2016-12-07T12:05:05"/>
        <d v="2015-06-24T07:16:47"/>
        <d v="2015-10-05T17:26:31"/>
        <d v="2016-04-13T18:04:23"/>
        <d v="2016-06-14T00:11:47"/>
        <d v="2015-01-05T18:36:46"/>
        <d v="2015-09-29T00:07:14"/>
        <d v="2016-03-04T16:41:56"/>
        <d v="2014-10-02T01:12:42"/>
        <d v="2016-06-04T14:46:00"/>
        <d v="2015-10-06T13:13:09"/>
        <d v="2015-09-02T15:01:55"/>
        <d v="2016-01-11T15:42:44"/>
        <d v="2015-09-29T20:40:48"/>
        <d v="2015-06-08T14:17:02"/>
        <d v="2017-01-18T15:17:25"/>
        <d v="2015-06-18T05:37:04"/>
        <d v="2015-11-10T13:48:16"/>
        <d v="2014-10-15T16:16:31"/>
        <d v="2014-09-19T15:26:12"/>
        <d v="2016-05-13T07:29:03"/>
        <d v="2015-12-07T19:38:37"/>
        <d v="2016-11-02T21:36:43"/>
        <d v="2015-02-22T20:11:45"/>
        <d v="2015-11-13T05:47:40"/>
        <d v="2014-11-17T17:30:45"/>
        <d v="2015-09-21T14:48:33"/>
        <d v="2016-11-18T08:20:15"/>
        <d v="2015-01-18T00:40:47"/>
        <d v="2016-02-11T21:37:55"/>
        <d v="2015-06-10T17:50:49"/>
        <d v="2016-06-14T15:25:33"/>
        <d v="2014-12-02T19:13:14"/>
        <d v="2015-12-10T21:07:03"/>
        <d v="2015-12-02T19:20:12"/>
        <d v="2016-01-19T18:09:29"/>
        <d v="2015-07-07T18:35:23"/>
        <d v="2015-10-05T16:11:28"/>
        <d v="2014-11-20T00:12:11"/>
        <d v="2016-09-19T09:38:27"/>
        <d v="2015-05-14T15:37:23"/>
        <d v="2015-01-27T10:19:12"/>
        <d v="2016-03-21T13:08:22"/>
        <d v="2015-08-14T12:53:13"/>
        <d v="2014-11-25T19:27:03"/>
        <d v="2016-08-23T20:47:47"/>
        <d v="2015-07-02T23:18:24"/>
        <d v="2015-02-20T16:45:19"/>
        <d v="2015-02-17T21:31:27"/>
        <d v="2015-02-14T16:11:56"/>
        <d v="2015-10-06T08:22:57"/>
        <d v="2015-01-16T19:30:07"/>
        <d v="2015-03-17T17:10:33"/>
        <d v="2016-09-18T17:28:06"/>
        <d v="2015-06-23T13:44:59"/>
        <d v="2016-01-08T12:18:51"/>
        <d v="2015-06-22T12:02:10"/>
        <d v="2014-11-03T04:34:20"/>
        <d v="2015-03-07T15:15:45"/>
        <d v="2016-03-17T17:43:26"/>
        <d v="2015-03-20T00:40:38"/>
        <d v="2016-10-03T20:31:32"/>
        <d v="2016-06-24T15:55:35"/>
        <d v="2014-11-04T23:03:01"/>
        <d v="2015-02-12T18:30:02"/>
        <d v="2015-03-10T18:09:22"/>
        <d v="2014-11-26T19:35:39"/>
        <d v="2015-05-19T18:03:35"/>
        <d v="2014-07-15T14:20:23"/>
        <d v="2014-07-28T23:50:56"/>
        <d v="2015-07-09T07:35:08"/>
        <d v="2015-04-08T14:36:49"/>
        <d v="2015-10-23T18:48:56"/>
        <d v="2015-05-16T21:06:20"/>
        <d v="2015-10-29T23:49:04"/>
        <d v="2015-03-23T18:56:26"/>
        <d v="2015-11-20T12:27:17"/>
        <d v="2016-08-02T23:45:46"/>
        <d v="2015-08-31T10:55:20"/>
        <d v="2016-05-25T00:29:00"/>
        <d v="2015-08-26T01:55:59"/>
        <d v="2017-01-26T08:01:47"/>
        <d v="2015-03-24T07:14:03"/>
        <d v="2015-11-09T18:26:43"/>
        <d v="2014-09-26T14:36:30"/>
        <d v="2014-07-11T16:12:18"/>
        <d v="2016-06-07T22:42:17"/>
        <d v="2016-06-11T17:35:38"/>
        <d v="2015-04-27T23:13:17"/>
        <d v="2015-04-14T22:44:01"/>
        <d v="2017-02-24T20:29:37"/>
        <d v="2015-07-13T12:25:39"/>
        <d v="2016-01-15T06:21:51"/>
        <d v="2014-06-13T15:37:37"/>
        <d v="2016-04-14T14:18:28"/>
        <d v="2015-08-07T13:52:01"/>
        <d v="2016-04-29T17:32:09"/>
        <d v="2015-10-26T14:49:25"/>
        <d v="2016-05-17T06:11:02"/>
        <d v="2015-01-27T21:17:09"/>
        <d v="2015-03-13T01:12:42"/>
        <d v="2015-05-07T09:55:50"/>
        <d v="2017-01-27T22:05:18"/>
        <d v="2017-01-24T13:14:22"/>
        <d v="2014-08-14T12:59:55"/>
        <d v="2016-11-09T09:05:15"/>
        <d v="2015-07-14T12:40:48"/>
        <d v="2015-07-14T14:37:54"/>
        <d v="2015-04-06T14:24:35"/>
        <d v="2014-09-16T14:58:59"/>
        <d v="2016-07-12T23:37:54"/>
        <d v="2014-07-12T19:27:47"/>
        <d v="2016-02-16T17:25:49"/>
        <d v="2014-09-09T15:38:28"/>
        <d v="2014-08-26T20:53:33"/>
        <d v="2014-10-19T23:53:04"/>
        <d v="2014-11-12T23:25:11"/>
        <d v="2016-11-01T15:34:10"/>
        <d v="2015-07-14T13:50:40"/>
        <d v="2015-06-08T21:58:33"/>
        <d v="2015-02-10T21:58:32"/>
        <d v="2016-02-17T18:18:39"/>
        <d v="2015-11-23T19:17:52"/>
        <d v="2015-06-24T02:51:29"/>
        <d v="2015-07-24T13:14:55"/>
        <d v="2014-10-10T16:47:59"/>
        <d v="2016-09-23T14:29:19"/>
        <d v="2014-12-17T09:30:47"/>
        <d v="2015-06-18T19:14:16"/>
        <d v="2015-03-14T14:59:35"/>
        <d v="2016-11-14T16:04:21"/>
        <d v="2014-07-18T18:58:18"/>
        <d v="2016-09-19T07:57:43"/>
        <d v="2015-03-27T18:57:02"/>
        <d v="2016-06-06T14:00:58"/>
        <d v="2016-05-16T16:02:00"/>
        <d v="2014-12-11T15:37:32"/>
        <d v="2014-12-01T04:16:04"/>
        <d v="2014-07-18T19:10:17"/>
        <d v="2014-06-13T01:47:07"/>
        <d v="2014-12-02T21:20:04"/>
        <d v="2015-01-08T17:26:21"/>
        <d v="2016-05-14T08:41:35"/>
        <d v="2016-04-21T08:02:18"/>
        <d v="2016-07-05T15:41:49"/>
        <d v="2014-08-13T11:02:11"/>
        <d v="2016-09-26T18:20:04"/>
        <d v="2017-02-12T17:22:02"/>
        <d v="2016-09-21T20:36:04"/>
        <d v="2014-06-19T10:21:31"/>
        <d v="2014-11-28T19:47:52"/>
        <d v="2015-07-04T15:09:30"/>
        <d v="2016-12-07T17:00:53"/>
        <d v="2015-09-15T01:30:53"/>
        <d v="2016-11-01T15:01:37"/>
        <d v="2016-07-28T14:14:01"/>
        <d v="2015-06-02T23:40:46"/>
        <d v="2016-11-22T08:01:03"/>
        <d v="2015-03-31T18:23:47"/>
        <d v="2017-01-02T14:55:59"/>
        <d v="2014-10-01T11:30:20"/>
        <d v="2014-06-25T21:15:02"/>
        <d v="2016-01-19T11:33:09"/>
        <d v="2014-08-15T21:20:45"/>
        <d v="2013-10-16T10:39:08"/>
        <d v="2016-12-11T15:31:21"/>
        <d v="2014-06-23T14:54:40"/>
        <d v="2016-10-25T16:26:27"/>
        <d v="2016-12-07T21:49:09"/>
        <d v="2016-12-22T03:37:48"/>
        <d v="2016-12-22T10:47:58"/>
        <d v="2016-11-02T22:53:03"/>
        <d v="2016-11-22T14:55:27"/>
        <d v="2014-07-15T12:56:40"/>
        <d v="2014-11-04T23:59:19"/>
        <d v="2014-07-17T22:38:22"/>
        <d v="2016-11-04T10:01:08"/>
        <d v="2016-01-15T15:20:32"/>
        <d v="2016-05-06T11:42:12"/>
        <d v="2016-12-30T17:54:42"/>
        <d v="2015-09-26T01:10:40"/>
        <d v="2014-10-28T14:48:27"/>
        <d v="2014-08-06T19:30:02"/>
        <d v="2017-01-17T19:17:27"/>
        <d v="2016-02-08T23:57:56"/>
        <d v="2012-01-01T14:34:51"/>
        <d v="2014-06-17T12:43:27"/>
        <d v="2012-03-09T18:19:38"/>
        <d v="2015-06-29T18:35:49"/>
        <d v="2011-05-31T14:19:23"/>
        <d v="2015-11-13T14:01:52"/>
        <d v="2013-03-13T00:01:27"/>
        <d v="2012-12-03T23:29:09"/>
        <d v="2011-07-07T19:05:57"/>
        <d v="2012-07-21T03:27:41"/>
        <d v="2011-11-07T16:53:11"/>
        <d v="2011-12-02T18:05:47"/>
        <d v="2013-07-31T09:11:01"/>
        <d v="2013-11-20T09:04:52"/>
        <d v="2015-04-08T02:57:00"/>
        <d v="2014-11-02T23:42:26"/>
        <d v="2013-11-01T16:37:20"/>
        <d v="2014-01-28T05:36:27"/>
        <d v="2014-10-31T13:29:54"/>
        <d v="2014-07-09T11:03:49"/>
        <d v="2015-06-07T02:31:22"/>
        <d v="2013-05-07T14:33:26"/>
        <d v="2014-02-19T21:01:52"/>
        <d v="2012-03-22T16:01:25"/>
        <d v="2012-11-13T21:58:23"/>
        <d v="2013-04-03T12:44:05"/>
        <d v="2012-09-05T00:01:49"/>
        <d v="2014-12-15T12:10:19"/>
        <d v="2014-07-11T19:19:26"/>
        <d v="2016-12-29T21:35:30"/>
        <d v="2013-01-25T20:04:32"/>
        <d v="2011-06-19T14:07:55"/>
        <d v="2016-09-26T09:06:57"/>
        <d v="2015-01-15T13:09:51"/>
        <d v="2012-12-06T16:58:41"/>
        <d v="2013-04-19T13:31:17"/>
        <d v="2011-02-16T17:24:19"/>
        <d v="2012-11-22T00:18:34"/>
        <d v="2010-09-08T19:04:28"/>
        <d v="2014-05-30T06:55:39"/>
        <d v="2016-10-27T17:20:13"/>
        <d v="2014-01-03T17:02:06"/>
        <d v="2016-11-16T19:36:10"/>
        <d v="2013-07-16T09:43:28"/>
        <d v="2015-08-11T03:09:21"/>
        <d v="2014-09-19T12:01:24"/>
        <d v="2015-01-17T17:48:03"/>
        <d v="2015-04-21T02:26:50"/>
        <d v="2013-11-16T03:58:10"/>
        <d v="2013-11-26T22:54:54"/>
        <d v="2013-01-15T22:59:29"/>
        <d v="2015-12-11T18:46:42"/>
        <d v="2009-09-12T00:21:59"/>
        <d v="2015-04-06T16:39:45"/>
        <d v="2014-01-24T17:43:38"/>
        <d v="2011-11-16T00:26:35"/>
        <d v="2015-09-03T15:27:25"/>
        <d v="2013-07-01T22:32:57"/>
        <d v="2014-03-31T15:51:20"/>
        <d v="2010-09-15T15:25:05"/>
        <d v="2011-04-03T15:10:25"/>
        <d v="2013-05-08T23:01:14"/>
        <d v="2012-07-26T17:11:42"/>
        <d v="2012-03-19T17:34:09"/>
        <d v="2014-02-05T02:35:19"/>
        <d v="2013-01-29T13:15:15"/>
        <d v="2012-03-15T00:20:34"/>
        <d v="2013-10-02T14:03:46"/>
        <d v="2012-05-29T23:09:48"/>
        <d v="2013-01-03T03:28:00"/>
        <d v="2013-01-02T00:08:59"/>
        <d v="2013-10-10T17:44:06"/>
        <d v="2013-10-08T19:58:03"/>
        <d v="2013-06-17T16:47:24"/>
        <d v="2011-07-12T01:45:37"/>
        <d v="2012-02-24T13:42:46"/>
        <d v="2013-08-16T20:11:25"/>
        <d v="2012-03-28T22:51:28"/>
        <d v="2014-08-31T13:09:47"/>
        <d v="2012-03-28T15:00:46"/>
        <d v="2014-08-12T09:24:14"/>
        <d v="2011-06-01T18:05:20"/>
        <d v="2012-08-01T23:32:04"/>
        <d v="2011-05-02T21:47:58"/>
        <d v="2011-07-06T01:32:06"/>
        <d v="2011-05-27T18:45:12"/>
        <d v="2011-08-08T15:35:39"/>
        <d v="2017-01-24T14:05:11"/>
        <d v="2014-11-19T01:24:46"/>
        <d v="2013-12-20T19:00:30"/>
        <d v="2012-08-02T00:21:02"/>
        <d v="2013-06-18T14:26:42"/>
        <d v="2013-01-07T23:25:52"/>
        <d v="2012-06-20T22:02:45"/>
        <d v="2011-05-16T16:50:01"/>
        <d v="2014-10-02T21:01:43"/>
        <d v="2013-03-08T19:54:03"/>
        <d v="2012-01-17T13:23:31"/>
        <d v="2012-07-30T20:11:21"/>
        <d v="2013-12-11T22:57:34"/>
        <d v="2014-05-09T19:12:22"/>
        <d v="2015-03-30T21:07:45"/>
        <d v="2012-09-05T21:44:10"/>
        <d v="2015-02-20T22:20:52"/>
        <d v="2010-03-13T04:48:38"/>
        <d v="2012-10-04T06:21:24"/>
        <d v="2012-03-04T23:55:30"/>
        <d v="2012-01-19T10:21:47"/>
        <d v="2012-06-13T00:13:02"/>
        <d v="2016-05-14T18:14:00"/>
        <d v="2013-02-20T11:37:05"/>
        <d v="2012-03-28T14:31:34"/>
        <d v="2011-11-22T15:12:15"/>
        <d v="2014-03-20T20:04:35"/>
        <d v="2013-05-28T18:44:52"/>
        <d v="2012-04-06T09:59:18"/>
        <d v="2013-09-07T00:21:58"/>
        <d v="2014-04-01T22:57:42"/>
        <d v="2011-12-18T20:33:05"/>
        <d v="2012-08-23T17:19:16"/>
        <d v="2016-08-25T04:26:27"/>
        <d v="2014-10-11T19:07:43"/>
        <d v="2013-09-09T13:13:03"/>
        <d v="2016-11-21T05:11:20"/>
        <d v="2014-09-23T15:25:52"/>
        <d v="2016-07-27T03:56:36"/>
        <d v="2014-02-24T08:24:15"/>
        <d v="2015-06-10T18:09:36"/>
        <d v="2015-03-15T18:00:33"/>
        <d v="2015-02-16T02:34:24"/>
        <d v="2016-03-23T18:51:57"/>
        <d v="2016-06-01T20:07:33"/>
        <d v="2016-10-13T18:19:55"/>
        <d v="2015-01-17T18:58:29"/>
        <d v="2016-11-28T04:05:46"/>
        <d v="2016-06-24T02:00:17"/>
        <d v="2016-08-27T06:29:16"/>
        <d v="2015-10-14T12:57:11"/>
        <d v="2015-03-16T16:53:38"/>
        <d v="2015-05-04T18:41:08"/>
        <d v="2013-10-23T10:35:13"/>
        <d v="2016-08-17T22:10:04"/>
        <d v="2013-10-12T12:19:08"/>
        <d v="2012-01-13T01:49:26"/>
        <d v="2013-09-24T01:33:58"/>
        <d v="2012-11-17T17:33:17"/>
        <d v="2015-01-21T14:18:38"/>
        <d v="2009-10-02T01:31:46"/>
        <d v="2013-12-07T23:39:58"/>
        <d v="2013-03-09T19:17:37"/>
        <d v="2013-08-01T23:32:03"/>
        <d v="2013-10-30T12:28:15"/>
        <d v="2011-01-24T18:48:47"/>
        <d v="2012-10-02T03:00:40"/>
        <d v="2013-04-04T13:00:34"/>
        <d v="2015-09-01T16:22:11"/>
        <d v="2013-01-02T10:55:27"/>
        <d v="2013-11-19T17:56:00"/>
        <d v="2010-11-23T04:35:24"/>
        <d v="2012-05-08T18:55:05"/>
        <d v="2012-09-27T06:42:18"/>
        <d v="2011-11-30T05:01:26"/>
        <d v="2011-08-04T19:39:10"/>
        <d v="2016-01-02T21:27:15"/>
        <d v="2012-03-13T18:15:46"/>
        <d v="2016-12-09T21:35:11"/>
        <d v="2016-08-21T19:53:33"/>
        <d v="2012-04-27T22:00:55"/>
        <d v="2011-07-27T17:04:45"/>
        <d v="2014-09-05T17:49:03"/>
        <d v="2013-10-22T15:46:19"/>
        <d v="2014-07-21T23:45:30"/>
        <d v="2010-05-06T03:48:03"/>
        <d v="2015-03-02T20:32:43"/>
        <d v="2016-05-06T22:33:30"/>
        <d v="2010-09-10T02:03:49"/>
        <d v="2015-08-02T19:57:06"/>
        <d v="2012-10-29T15:31:48"/>
        <d v="2011-12-01T17:11:50"/>
        <d v="2011-04-13T01:22:42"/>
        <d v="2016-02-29T19:23:22"/>
        <d v="2010-04-23T18:28:34"/>
        <d v="2014-07-09T22:10:22"/>
        <d v="2012-08-28T18:06:20"/>
        <d v="2015-12-04T00:55:37"/>
        <d v="2010-11-25T04:45:26"/>
        <d v="2014-02-11T03:33:10"/>
        <d v="2011-08-12T03:37:03"/>
        <d v="2010-06-11T18:14:15"/>
        <d v="2012-06-21T15:34:00"/>
        <d v="2017-01-02T12:05:19"/>
        <d v="2014-01-02T23:07:25"/>
        <d v="2012-10-12T01:37:27"/>
        <d v="2012-04-05T02:20:19"/>
        <d v="2012-07-26T17:19:07"/>
        <d v="2012-01-29T15:18:34"/>
        <d v="2010-09-13T19:28:54"/>
        <d v="2014-06-12T21:38:50"/>
        <d v="2014-11-01T20:59:21"/>
        <d v="2012-11-14T14:24:05"/>
        <d v="2013-10-15T15:07:02"/>
        <d v="2011-10-31T03:06:16"/>
        <d v="2014-08-27T11:43:13"/>
        <d v="2014-10-22T22:02:03"/>
        <d v="2013-01-14T21:37:49"/>
        <d v="2013-10-28T20:08:31"/>
        <d v="2010-06-08T23:28:50"/>
        <d v="2012-04-14T18:44:55"/>
        <d v="2012-09-28T19:41:53"/>
        <d v="2012-03-10T04:42:49"/>
        <d v="2010-05-14T20:58:26"/>
        <d v="2014-02-10T07:38:22"/>
        <d v="2013-02-05T22:15:45"/>
        <d v="2014-03-13T03:03:29"/>
        <d v="2014-04-04T16:41:24"/>
        <d v="2015-12-30T07:00:29"/>
        <d v="2011-12-05T23:34:49"/>
        <d v="2013-10-04T18:09:17"/>
        <d v="2012-08-03T10:30:48"/>
        <d v="2013-05-22T17:18:58"/>
        <d v="2015-06-26T23:12:06"/>
        <d v="2017-01-11T01:19:05"/>
        <d v="2016-01-13T19:14:20"/>
        <d v="2016-10-30T15:01:45"/>
        <d v="2016-03-15T13:00:50"/>
        <d v="2016-12-28T19:57:06"/>
        <d v="2016-08-10T17:00:48"/>
        <d v="2016-05-01T17:45:06"/>
        <d v="2016-02-11T18:52:44"/>
        <d v="2015-12-23T00:02:56"/>
        <d v="2015-12-18T17:01:01"/>
        <d v="2016-04-20T14:41:12"/>
        <d v="2016-10-19T13:43:32"/>
        <d v="2014-12-26T02:56:39"/>
        <d v="2015-07-09T19:00:39"/>
        <d v="2016-08-04T06:05:00"/>
        <d v="2015-02-25T20:55:59"/>
        <d v="2016-10-17T12:15:33"/>
        <d v="2015-03-19T18:16:03"/>
        <d v="2014-12-20T03:11:05"/>
        <d v="2017-01-31T14:02:35"/>
        <d v="2017-01-05T15:38:55"/>
        <d v="2016-01-04T16:05:53"/>
        <d v="2016-09-12T14:15:19"/>
        <d v="2015-07-23T14:05:19"/>
        <d v="2016-09-23T23:24:06"/>
        <d v="2016-09-06T14:15:32"/>
        <d v="2016-02-22T05:06:14"/>
        <d v="2014-07-16T19:20:34"/>
        <d v="2017-01-07T06:16:47"/>
        <d v="2016-12-17T04:17:33"/>
        <d v="2015-04-17T16:01:00"/>
        <d v="2014-08-05T19:46:38"/>
        <d v="2015-09-09T23:21:33"/>
        <d v="2016-02-24T16:59:16"/>
        <d v="2016-04-29T15:43:05"/>
        <d v="2015-06-30T00:24:57"/>
        <d v="2016-01-22T21:36:37"/>
        <d v="2016-01-26T06:25:01"/>
        <d v="2016-05-16T09:00:28"/>
        <d v="2014-10-16T20:42:02"/>
        <d v="2014-07-10T21:43:42"/>
        <d v="2016-09-02T17:04:46"/>
        <d v="2016-07-23T15:01:25"/>
        <d v="2015-02-26T01:46:48"/>
        <d v="2015-12-01T22:13:30"/>
        <d v="2015-11-16T17:25:00"/>
        <d v="2014-05-14T06:04:10"/>
        <d v="2016-09-01T07:33:45"/>
        <d v="2016-08-29T21:24:55"/>
        <d v="2014-08-04T17:49:24"/>
        <d v="2016-06-17T17:09:48"/>
        <d v="2016-03-08T21:11:59"/>
        <d v="2016-10-09T22:09:28"/>
        <d v="2014-10-09T05:18:50"/>
        <d v="2014-11-04T21:34:40"/>
        <d v="2014-06-27T19:47:40"/>
        <d v="2014-10-29T01:28:17"/>
        <d v="2015-10-05T03:03:21"/>
        <d v="2014-10-14T06:11:30"/>
        <d v="2017-01-14T00:26:00"/>
        <d v="2016-12-16T16:16:53"/>
        <d v="2015-11-17T15:25:14"/>
        <d v="2017-02-14T16:01:01"/>
        <d v="2016-01-19T16:00:27"/>
        <d v="2015-09-29T13:59:43"/>
        <d v="2014-12-03T23:57:52"/>
        <d v="2016-11-02T13:00:23"/>
        <d v="2016-11-28T18:25:15"/>
        <d v="2016-05-20T13:30:46"/>
        <d v="2016-07-10T18:54:22"/>
        <d v="2014-11-03T20:33:15"/>
        <d v="2016-12-10T09:34:12"/>
        <d v="2015-12-01T19:00:56"/>
        <d v="2014-11-11T23:03:35"/>
        <d v="2015-10-26T20:04:55"/>
        <d v="2016-02-22T01:34:16"/>
        <d v="2015-10-12T15:12:15"/>
        <d v="2016-06-14T10:48:53"/>
        <d v="2015-01-05T22:22:29"/>
        <d v="2015-05-03T00:40:09"/>
        <d v="2015-09-24T05:02:51"/>
        <d v="2015-04-17T14:31:17"/>
        <d v="2015-05-21T21:04:21"/>
        <d v="2016-01-01T12:56:03"/>
        <d v="2015-02-14T19:00:37"/>
        <d v="2016-02-26T08:46:56"/>
        <d v="2014-09-22T23:49:07"/>
        <d v="2017-01-20T14:03:25"/>
        <d v="2015-02-09T16:05:07"/>
        <d v="2016-08-29T10:35:49"/>
        <d v="2015-11-16T17:20:10"/>
        <d v="2016-05-24T15:00:25"/>
        <d v="2016-11-14T16:34:40"/>
        <d v="2016-07-04T03:00:04"/>
        <d v="2015-01-12T14:23:40"/>
        <d v="2012-12-06T09:46:30"/>
        <d v="2015-04-25T18:44:22"/>
        <d v="2016-02-18T04:33:43"/>
        <d v="2016-11-18T01:37:26"/>
        <d v="2016-07-28T16:00:09"/>
        <d v="2014-07-11T00:26:32"/>
        <d v="2014-07-31T15:42:28"/>
        <d v="2015-04-20T05:04:15"/>
        <d v="2015-01-07T21:13:21"/>
        <d v="2014-07-24T19:59:10"/>
        <d v="2015-11-11T19:26:00"/>
        <d v="2014-10-06T18:38:35"/>
        <d v="2016-08-16T00:16:29"/>
        <d v="2016-01-13T09:20:45"/>
        <d v="2015-08-15T18:07:57"/>
        <d v="2014-07-29T23:20:25"/>
        <d v="2016-04-23T18:08:15"/>
        <d v="2017-02-09T03:08:52"/>
        <d v="2014-07-11T19:26:39"/>
        <d v="2016-02-06T22:49:05"/>
        <d v="2015-02-23T16:16:17"/>
        <d v="2016-11-04T19:54:43"/>
        <d v="2015-02-12T20:37:23"/>
        <d v="2015-02-11T17:57:36"/>
        <d v="2015-03-16T20:54:53"/>
        <d v="2016-03-03T05:38:28"/>
        <d v="2016-07-05T18:22:21"/>
        <d v="2016-07-31T23:44:22"/>
        <d v="2013-05-23T04:28:23"/>
        <d v="2014-01-22T08:08:42"/>
        <d v="2013-06-20T22:06:22"/>
        <d v="2013-11-21T19:32:11"/>
        <d v="2016-03-11T07:54:24"/>
        <d v="2013-10-25T04:30:59"/>
        <d v="2012-09-10T23:17:02"/>
        <d v="2015-10-18T17:04:53"/>
        <d v="2014-01-06T18:58:17"/>
        <d v="2011-09-16T22:09:01"/>
        <d v="2013-12-05T03:09:05"/>
        <d v="2012-04-06T20:41:56"/>
        <d v="2014-07-18T08:04:10"/>
        <d v="2015-12-15T03:00:11"/>
        <d v="2011-06-07T03:42:01"/>
        <d v="2016-04-19T12:35:36"/>
        <d v="2014-04-11T02:18:53"/>
        <d v="2014-12-29T21:14:52"/>
        <d v="2012-07-11T20:44:48"/>
        <d v="2014-06-03T14:49:43"/>
        <d v="2014-07-09T20:53:24"/>
        <d v="2016-02-13T15:06:15"/>
        <d v="2014-07-25T19:48:11"/>
        <d v="2014-05-16T16:08:07"/>
        <d v="2014-03-25T18:11:07"/>
        <d v="2015-05-27T03:32:55"/>
        <d v="2015-04-29T03:27:33"/>
        <d v="2016-03-11T18:41:12"/>
        <d v="2012-12-06T23:37:18"/>
        <d v="2016-01-27T22:22:17"/>
        <d v="2011-09-09T16:07:13"/>
        <d v="2013-07-31T11:53:40"/>
        <d v="2014-09-03T11:25:54"/>
        <d v="2014-01-21T18:01:17"/>
        <d v="2014-03-14T17:18:15"/>
        <d v="2015-04-13T19:04:28"/>
        <d v="2016-01-15T01:39:31"/>
        <d v="2016-06-17T17:32:18"/>
        <d v="2013-10-30T00:05:25"/>
        <d v="2016-04-19T04:19:50"/>
        <d v="2014-05-12T08:50:21"/>
        <d v="2014-02-22T02:15:27"/>
        <d v="2012-03-05T16:46:15"/>
        <d v="2014-06-23T19:40:24"/>
        <d v="2012-02-13T14:17:15"/>
        <d v="2016-10-19T17:03:10"/>
        <d v="2012-11-07T21:23:42"/>
        <d v="2015-12-09T03:53:10"/>
        <d v="2014-11-20T17:13:31"/>
        <d v="2014-07-15T22:27:00"/>
        <d v="2013-09-09T07:18:07"/>
        <d v="2016-02-29T15:41:35"/>
        <d v="2012-04-10T19:20:08"/>
        <d v="2015-11-25T13:21:53"/>
        <d v="2014-03-06T02:59:39"/>
        <d v="2014-03-24T18:01:04"/>
        <d v="2011-09-13T19:56:40"/>
        <d v="2016-02-12T21:25:16"/>
        <d v="2013-05-16T15:53:45"/>
        <d v="2014-03-20T11:34:08"/>
        <d v="2015-03-31T15:00:51"/>
        <d v="2015-07-27T13:58:50"/>
        <d v="2016-06-14T06:51:34"/>
        <d v="2014-10-14T19:30:00"/>
        <d v="2014-07-08T14:35:17"/>
        <d v="2016-05-06T05:21:33"/>
        <d v="2014-09-26T22:55:00"/>
        <d v="2015-11-24T20:47:48"/>
        <d v="2016-12-02T01:46:11"/>
        <d v="2014-07-01T08:46:21"/>
        <d v="2014-11-15T05:50:28"/>
        <d v="2016-07-07T22:44:54"/>
        <d v="2015-11-19T15:07:09"/>
        <d v="2016-03-24T18:40:21"/>
        <d v="2017-01-01T20:45:31"/>
        <d v="2014-12-02T07:20:26"/>
        <d v="2015-07-07T10:05:21"/>
        <d v="2015-06-09T15:47:30"/>
        <d v="2015-01-17T23:08:47"/>
        <d v="2015-11-17T03:38:46"/>
        <d v="2015-03-30T03:22:00"/>
        <d v="2014-08-03T16:56:32"/>
        <d v="2014-03-25T21:52:53"/>
        <d v="2014-08-20T22:19:43"/>
        <d v="2016-11-01T03:06:21"/>
        <d v="2016-05-17T16:02:46"/>
        <d v="2015-11-09T21:54:35"/>
        <d v="2015-08-08T01:27:43"/>
        <d v="2015-04-15T16:01:52"/>
        <d v="2015-05-19T16:08:25"/>
        <d v="2015-08-07T01:36:46"/>
        <d v="2014-07-15T17:20:08"/>
        <d v="2015-01-25T00:42:42"/>
        <d v="2014-10-06T14:04:40"/>
        <d v="2014-11-09T01:12:08"/>
        <d v="2015-05-30T16:26:05"/>
        <d v="2015-02-26T02:43:06"/>
        <d v="2015-04-28T14:06:29"/>
        <d v="2014-08-25T15:24:24"/>
        <d v="2014-07-10T16:22:00"/>
        <d v="2016-05-19T16:23:02"/>
        <d v="2014-06-02T04:08:50"/>
        <d v="2015-05-26T10:39:02"/>
        <d v="2014-08-12T16:38:15"/>
        <d v="2016-08-23T00:17:45"/>
        <d v="2015-01-23T07:29:23"/>
        <d v="2015-04-30T20:26:11"/>
        <d v="2014-10-26T18:18:47"/>
        <d v="2014-07-21T15:22:32"/>
        <d v="2015-06-29T03:27:37"/>
        <d v="2016-04-08T19:12:07"/>
        <d v="2015-06-15T16:28:59"/>
        <d v="2017-01-10T23:28:18"/>
        <d v="2014-09-15T14:51:36"/>
        <d v="2014-07-17T20:44:12"/>
        <d v="2015-09-28T16:17:07"/>
        <d v="2014-05-22T18:21:54"/>
        <d v="2015-01-30T07:08:41"/>
        <d v="2016-12-24T18:51:28"/>
        <d v="2016-10-13T19:40:23"/>
        <d v="2017-01-06T13:23:31"/>
        <d v="2015-05-06T19:45:49"/>
        <d v="2015-04-29T19:43:15"/>
        <d v="2015-04-15T20:28:43"/>
        <d v="2016-12-07T15:49:00"/>
        <d v="2016-06-08T22:29:55"/>
        <d v="2014-08-01T14:58:45"/>
        <d v="2016-02-19T13:29:20"/>
        <d v="2017-01-12T11:09:38"/>
        <d v="2016-02-09T17:37:33"/>
        <d v="2015-03-09T10:42:59"/>
        <d v="2015-10-21T07:20:53"/>
        <d v="2015-11-18T18:38:59"/>
        <d v="2016-05-13T14:57:14"/>
        <d v="2015-11-25T13:51:26"/>
        <d v="2015-06-06T17:30:00"/>
        <d v="2015-03-26T10:27:36"/>
        <d v="2016-06-15T13:34:06"/>
        <d v="2015-05-28T05:55:54"/>
        <d v="2015-05-01T13:45:27"/>
        <d v="2015-10-20T16:57:13"/>
        <d v="2015-05-14T11:09:11"/>
        <d v="2017-02-06T17:37:33"/>
        <d v="2016-03-01T09:19:33"/>
        <d v="2016-02-23T16:01:04"/>
        <d v="2017-01-26T19:18:25"/>
        <d v="2015-05-08T21:36:12"/>
        <d v="2016-05-25T19:47:41"/>
        <d v="2015-11-10T21:48:15"/>
        <d v="2016-12-27T17:08:20"/>
        <d v="2015-04-10T19:10:05"/>
        <d v="2014-04-30T21:09:16"/>
        <d v="2015-08-31T13:47:37"/>
        <d v="2016-06-14T18:25:40"/>
        <d v="2015-10-01T14:53:20"/>
        <d v="2016-09-20T10:05:13"/>
        <d v="2015-07-26T14:05:12"/>
        <d v="2016-11-06T10:24:48"/>
        <d v="2016-03-01T16:17:27"/>
        <d v="2016-10-11T03:15:09"/>
        <d v="2014-04-07T12:11:42"/>
        <d v="2013-08-23T20:44:38"/>
        <d v="2014-03-17T19:59:41"/>
        <d v="2014-07-07T21:03:36"/>
        <d v="2011-07-30T16:30:08"/>
        <d v="2012-03-17T10:02:07"/>
        <d v="2011-01-25T22:20:30"/>
        <d v="2015-07-08T21:36:08"/>
        <d v="2013-08-20T19:21:10"/>
        <d v="2012-01-31T21:46:14"/>
        <d v="2015-01-03T17:55:42"/>
        <d v="2013-11-05T02:14:59"/>
        <d v="2012-07-20T15:19:24"/>
        <d v="2012-08-04T05:47:45"/>
        <d v="2011-07-07T13:38:56"/>
        <d v="2011-12-06T22:06:07"/>
        <d v="2013-05-14T23:57:37"/>
        <d v="2014-10-11T19:06:20"/>
        <d v="2011-08-27T02:58:22"/>
        <d v="2011-05-08T20:06:11"/>
        <d v="2013-03-22T18:48:43"/>
        <d v="2014-05-15T13:23:54"/>
        <d v="2011-10-22T00:02:29"/>
        <d v="2013-04-06T06:00:55"/>
        <d v="2014-05-08T14:45:53"/>
        <d v="2012-06-07T16:46:51"/>
        <d v="2014-07-23T14:25:31"/>
        <d v="2011-07-27T18:32:47"/>
        <d v="2013-09-26T22:42:49"/>
        <d v="2014-08-04T17:48:27"/>
        <d v="2010-11-05T13:54:46"/>
        <d v="2013-11-01T19:17:32"/>
        <d v="2012-01-13T21:03:51"/>
        <d v="2011-02-13T01:03:10"/>
        <d v="2013-08-01T13:40:12"/>
        <d v="2014-05-07T22:17:44"/>
        <d v="2014-01-27T19:13:40"/>
        <d v="2013-12-30T07:13:47"/>
        <d v="2014-01-17T17:18:12"/>
        <d v="2014-02-22T01:01:10"/>
        <d v="2013-09-30T14:54:43"/>
        <d v="2010-10-14T14:43:35"/>
        <d v="2013-12-12T20:02:25"/>
        <d v="2013-06-24T13:02:38"/>
        <d v="2013-08-21T19:17:27"/>
        <d v="2016-03-16T18:45:12"/>
        <d v="2012-01-25T19:34:02"/>
        <d v="2013-10-14T15:24:19"/>
        <d v="2010-04-06T16:52:59"/>
        <d v="2014-08-01T16:31:31"/>
        <d v="2012-07-26T15:33:45"/>
        <d v="2013-07-03T19:49:47"/>
        <d v="2009-07-13T15:54:07"/>
        <d v="2012-07-31T12:29:07"/>
        <d v="2014-05-27T12:19:26"/>
        <d v="2014-02-12T01:22:50"/>
        <d v="2010-12-01T17:10:54"/>
        <d v="2013-07-08T16:50:36"/>
        <d v="2013-11-08T10:24:15"/>
        <d v="2013-02-15T16:13:09"/>
        <d v="2016-12-08T04:38:02"/>
        <d v="2015-06-05T12:59:35"/>
        <d v="2015-02-04T08:13:47"/>
        <d v="2015-04-13T13:54:16"/>
        <d v="2016-07-10T02:42:43"/>
        <d v="2016-12-05T02:14:05"/>
        <d v="2015-03-23T13:45:31"/>
        <d v="2015-03-01T14:39:51"/>
        <d v="2015-09-09T17:20:28"/>
        <d v="2015-10-15T15:49:31"/>
        <d v="2015-10-01T09:53:17"/>
        <d v="2015-06-29T12:44:57"/>
        <d v="2016-02-23T00:12:53"/>
        <d v="2016-04-01T16:55:58"/>
        <d v="2016-03-29T15:20:32"/>
        <d v="2015-06-14T18:32:39"/>
        <d v="2016-04-23T15:12:18"/>
        <d v="2015-07-10T16:59:38"/>
        <d v="2016-11-01T00:23:31"/>
        <d v="2016-07-15T09:35:20"/>
        <d v="2017-01-12T03:40:05"/>
        <d v="2016-06-22T14:58:28"/>
        <d v="2014-11-04T09:58:54"/>
        <d v="2016-01-18T11:04:39"/>
        <d v="2016-08-29T13:43:32"/>
        <d v="2015-09-10T20:11:08"/>
        <d v="2016-07-05T15:00:50"/>
        <d v="2016-10-26T18:15:19"/>
        <d v="2015-03-19T15:52:02"/>
        <d v="2016-02-02T16:01:54"/>
        <d v="2016-08-22T15:04:20"/>
        <d v="2015-10-01T10:57:28"/>
        <d v="2016-01-24T22:05:09"/>
        <d v="2016-05-30T04:39:06"/>
        <d v="2014-12-12T00:02:52"/>
        <d v="2014-06-26T18:29:25"/>
        <d v="2016-12-01T15:34:06"/>
        <d v="2016-11-23T16:58:57"/>
        <d v="2015-04-21T14:45:25"/>
        <d v="2016-03-22T15:45:46"/>
        <d v="2016-09-13T14:12:32"/>
        <d v="2016-11-30T01:03:55"/>
        <d v="2014-12-01T18:00:28"/>
        <d v="2015-04-29T15:17:15"/>
        <d v="2016-08-30T14:25:34"/>
        <d v="2014-10-23T04:19:05"/>
        <d v="2016-06-01T05:38:29"/>
        <d v="2016-07-18T11:05:54"/>
        <d v="2016-12-28T00:26:48"/>
        <d v="2014-06-16T01:33:45"/>
        <d v="2016-02-10T17:34:47"/>
        <d v="2015-11-05T21:28:22"/>
        <d v="2014-11-12T19:43:48"/>
        <d v="2017-02-01T12:51:19"/>
        <d v="2015-07-03T18:17:13"/>
        <d v="2014-10-24T14:31:55"/>
        <d v="2014-07-16T13:17:33"/>
        <d v="2016-08-30T13:58:37"/>
        <d v="2015-06-17T18:35:39"/>
        <d v="2016-06-21T11:38:03"/>
        <d v="2016-06-01T17:57:19"/>
        <d v="2014-06-09T18:32:39"/>
        <d v="2013-05-28T00:49:11"/>
        <d v="2015-02-05T14:18:45"/>
        <d v="2014-11-20T11:08:53"/>
        <d v="2015-11-09T06:58:55"/>
        <d v="2015-11-25T23:18:54"/>
        <d v="2016-01-13T16:45:44"/>
        <d v="2015-07-15T12:52:46"/>
        <d v="2013-02-04T01:49:48"/>
        <d v="2016-05-12T18:22:59"/>
        <d v="2012-10-31T05:06:45"/>
        <d v="2013-06-04T23:56:00"/>
        <d v="2013-01-30T22:05:37"/>
        <d v="2011-05-26T12:42:03"/>
        <d v="2011-05-05T18:33:10"/>
        <d v="2012-07-05T20:37:00"/>
        <d v="2014-05-22T16:12:52"/>
        <d v="2013-07-09T21:25:31"/>
        <d v="2016-01-27T19:15:27"/>
        <d v="2014-11-08T15:41:46"/>
        <d v="2015-02-14T16:35:52"/>
        <d v="2014-10-12T22:54:23"/>
        <d v="2015-10-14T23:04:10"/>
        <d v="2015-05-22T03:34:54"/>
        <d v="2014-03-12T13:15:46"/>
        <d v="2013-09-30T23:04:50"/>
        <d v="2015-04-07T17:12:22"/>
        <d v="2012-06-12T16:45:32"/>
        <d v="2016-11-30T21:50:33"/>
        <d v="2016-02-24T02:53:08"/>
        <d v="2016-12-16T00:35:19"/>
        <d v="2016-11-03T15:03:26"/>
        <d v="2017-01-12T04:16:10"/>
        <d v="2016-07-17T17:13:30"/>
        <d v="2015-05-06T10:47:56"/>
        <d v="2015-05-17T17:18:26"/>
        <d v="2016-11-29T04:08:45"/>
        <d v="2013-04-06T18:12:16"/>
        <d v="2016-12-03T00:47:58"/>
        <d v="2015-06-05T16:38:42"/>
        <d v="2016-03-04T15:32:01"/>
        <d v="2015-06-29T14:31:29"/>
        <d v="2015-05-02T21:06:35"/>
        <d v="2016-09-21T13:45:17"/>
        <d v="2016-07-14T10:32:37"/>
        <d v="2015-03-24T18:16:46"/>
        <d v="2015-07-08T14:36:58"/>
        <d v="2016-02-01T02:43:06"/>
        <d v="2016-07-02T15:22:03"/>
        <d v="2017-01-17T02:28:46"/>
        <d v="2016-12-15T20:48:01"/>
        <d v="2015-01-14T22:58:02"/>
        <d v="2016-09-27T21:01:50"/>
        <d v="2016-06-05T19:58:54"/>
        <d v="2014-09-06T23:06:13"/>
        <d v="2016-05-08T07:11:13"/>
        <d v="2013-05-05T22:54:34"/>
        <d v="2015-03-02T00:16:51"/>
        <d v="2013-06-26T00:30:35"/>
        <d v="2015-01-28T11:14:45"/>
        <d v="2014-10-29T15:20:01"/>
        <d v="2015-10-20T09:23:27"/>
        <d v="2014-07-18T11:52:58"/>
        <d v="2015-10-14T19:55:56"/>
        <d v="2014-11-02T02:12:15"/>
        <d v="2016-04-19T06:38:40"/>
        <d v="2015-01-09T00:25:00"/>
        <d v="2014-11-04T00:31:39"/>
        <d v="2015-12-22T09:29:30"/>
        <d v="2016-12-04T05:04:27"/>
        <d v="2015-07-07T15:13:11"/>
        <d v="2015-10-22T21:13:39"/>
        <d v="2015-08-16T02:36:14"/>
        <d v="2016-01-26T09:57:14"/>
        <d v="2016-09-09T09:56:59"/>
        <d v="2016-06-03T15:01:26"/>
        <d v="2015-01-09T20:58:29"/>
        <d v="2016-08-22T04:45:04"/>
        <d v="2015-12-02T07:38:51"/>
        <d v="2016-11-02T16:13:22"/>
        <d v="2015-03-30T02:09:19"/>
        <d v="2015-06-25T08:22:00"/>
        <d v="2016-08-19T19:26:25"/>
        <d v="2016-03-03T08:06:57"/>
        <d v="2015-03-11T00:27:22"/>
        <d v="2014-11-18T18:31:28"/>
        <d v="2015-10-27T04:03:36"/>
        <d v="2015-06-20T17:43:48"/>
        <d v="2016-10-30T14:01:15"/>
        <d v="2015-05-18T17:24:38"/>
        <d v="2015-09-11T17:43:40"/>
        <d v="2016-01-22T07:24:17"/>
        <d v="2014-06-06T11:45:39"/>
        <d v="2016-03-28T19:54:59"/>
        <d v="2015-02-05T18:55:01"/>
        <d v="2016-04-26T16:57:43"/>
        <d v="2015-07-13T17:22:49"/>
        <d v="2016-04-25T14:29:18"/>
        <d v="2016-12-03T21:13:29"/>
        <d v="2015-07-14T19:57:42"/>
        <d v="2015-05-15T12:00:55"/>
        <d v="2016-04-01T09:44:38"/>
        <d v="2016-06-08T16:32:14"/>
        <d v="2015-04-21T21:28:38"/>
        <d v="2015-03-23T18:28:25"/>
        <d v="2016-01-21T03:06:37"/>
        <d v="2014-10-19T22:00:59"/>
        <d v="2014-06-28T15:52:43"/>
        <d v="2017-03-01T15:42:27"/>
        <d v="2016-04-03T19:48:00"/>
        <d v="2014-07-12T15:08:40"/>
        <d v="2016-12-04T15:02:45"/>
        <d v="2015-10-12T20:30:44"/>
        <d v="2014-07-11T15:56:00"/>
        <d v="2015-11-04T03:54:56"/>
        <d v="2014-10-03T20:31:38"/>
        <d v="2014-09-17T14:29:14"/>
        <d v="2013-03-11T14:54:31"/>
        <d v="2013-02-21T20:52:18"/>
        <d v="2013-01-17T14:52:38"/>
        <d v="2012-02-20T16:37:32"/>
        <d v="2015-12-02T03:07:46"/>
        <d v="2012-01-25T18:14:45"/>
        <d v="2011-04-12T23:20:49"/>
        <d v="2013-01-16T13:21:49"/>
        <d v="2012-12-07T18:51:03"/>
        <d v="2015-03-10T21:58:54"/>
        <d v="2013-09-16T12:01:43"/>
        <d v="2012-01-31T22:30:39"/>
        <d v="2013-08-14T16:28:12"/>
        <d v="2014-11-17T16:21:03"/>
        <d v="2011-08-11T00:00:22"/>
        <d v="2011-10-24T13:46:44"/>
        <d v="2013-04-30T19:55:13"/>
        <d v="2014-04-25T16:53:09"/>
        <d v="2013-07-09T21:24:59"/>
        <d v="2013-10-03T21:09:05"/>
        <d v="2012-08-15T19:35:36"/>
        <d v="2016-06-27T03:37:55"/>
        <d v="2012-05-24T03:49:23"/>
        <d v="2015-05-06T18:06:13"/>
        <d v="2015-01-28T03:02:41"/>
        <d v="2016-07-03T21:01:11"/>
        <d v="2013-12-06T12:31:00"/>
        <d v="2012-10-16T13:40:52"/>
        <d v="2013-09-03T12:27:54"/>
        <d v="2014-12-18T16:07:23"/>
        <d v="2011-05-19T20:14:06"/>
        <d v="2013-05-17T19:47:55"/>
        <d v="2015-03-04T16:20:13"/>
        <d v="2011-07-28T17:57:11"/>
        <d v="2014-07-18T10:24:19"/>
        <d v="2013-06-19T14:25:22"/>
        <d v="2014-07-20T22:36:18"/>
        <d v="2016-06-05T23:10:33"/>
        <d v="2013-04-01T20:42:37"/>
        <d v="2015-06-08T13:00:23"/>
        <d v="2016-02-26T12:01:20"/>
        <d v="2016-08-24T07:20:01"/>
        <d v="2014-05-13T14:47:04"/>
        <d v="2016-02-14T09:38:23"/>
        <d v="2014-06-24T17:51:44"/>
        <d v="2010-03-17T09:48:29"/>
        <d v="2014-05-27T13:44:41"/>
        <d v="2017-01-16T11:48:05"/>
        <d v="2014-06-19T08:14:38"/>
        <d v="2015-10-19T13:00:04"/>
        <d v="2017-01-06T15:25:39"/>
        <d v="2014-06-16T14:17:46"/>
        <d v="2015-08-18T13:20:40"/>
        <d v="2016-02-15T05:04:57"/>
        <d v="2016-09-06T10:11:32"/>
        <d v="2014-11-05T12:35:53"/>
        <d v="2014-05-01T18:40:52"/>
        <d v="2014-05-23T16:48:03"/>
        <d v="2014-11-12T19:35:13"/>
        <d v="2016-05-03T03:01:31"/>
        <d v="2014-09-17T18:55:39"/>
        <d v="2014-11-21T17:01:56"/>
        <d v="2017-01-21T11:01:30"/>
        <d v="2016-07-19T15:52:18"/>
        <d v="2015-12-01T05:37:27"/>
        <d v="2017-02-14T13:24:46"/>
        <d v="2017-01-01T16:35:22"/>
        <d v="2015-02-17T14:05:20"/>
        <d v="2015-09-28T17:24:55"/>
        <d v="2014-10-29T18:15:26"/>
        <d v="2016-01-22T10:24:25"/>
        <d v="2016-03-13T23:02:57"/>
        <d v="2015-08-05T15:11:02"/>
        <d v="2016-04-24T18:53:51"/>
        <d v="2015-07-28T18:15:10"/>
        <d v="2016-07-01T06:33:47"/>
        <d v="2014-12-08T17:46:10"/>
        <d v="2016-12-01T21:03:39"/>
        <d v="2014-10-26T23:10:16"/>
        <d v="2014-12-01T16:05:38"/>
        <d v="2015-06-15T22:55:00"/>
        <d v="2014-10-23T11:13:54"/>
        <d v="2015-02-18T00:13:44"/>
        <d v="2015-01-27T20:13:54"/>
        <d v="2014-07-19T04:06:39"/>
        <d v="2017-02-16T09:14:42"/>
        <d v="2015-10-09T20:10:20"/>
        <d v="2015-10-04T02:15:59"/>
        <d v="2016-04-12T09:47:14"/>
        <d v="2015-04-27T18:47:19"/>
        <d v="2014-09-10T15:31:48"/>
        <d v="2015-08-03T05:47:27"/>
        <d v="2015-07-03T05:03:10"/>
        <d v="2015-08-25T13:43:52"/>
        <d v="2016-06-04T02:40:24"/>
        <d v="2014-08-20T14:40:33"/>
        <d v="2015-06-30T08:32:39"/>
        <d v="2015-04-14T00:16:39"/>
        <d v="2014-10-23T23:29:53"/>
        <d v="2013-10-08T00:00:03"/>
        <d v="2009-09-23T12:35:16"/>
        <d v="2014-01-13T16:49:11"/>
        <d v="2015-04-27T07:48:29"/>
        <d v="2011-05-09T16:31:01"/>
        <d v="2016-06-28T21:00:04"/>
        <d v="2014-02-01T21:29:05"/>
        <d v="2014-11-19T00:29:45"/>
        <d v="2013-04-25T15:18:34"/>
        <d v="2016-03-09T18:31:22"/>
        <d v="2015-05-20T17:28:03"/>
        <d v="2016-02-03T23:47:39"/>
        <d v="2017-02-19T23:00:02"/>
        <d v="2015-01-13T21:15:29"/>
        <d v="2014-06-09T11:34:56"/>
        <d v="2015-05-16T20:06:08"/>
        <d v="2012-05-25T19:20:48"/>
        <d v="2010-08-09T00:34:51"/>
        <d v="2013-07-26T22:54:51"/>
        <d v="2012-03-22T00:12:06"/>
        <d v="2015-11-17T09:46:30"/>
        <d v="2015-08-30T17:57:33"/>
        <d v="2014-08-26T20:43:11"/>
        <d v="2014-05-20T14:35:01"/>
        <d v="2016-12-03T20:29:28"/>
        <d v="2015-03-06T01:30:22"/>
        <d v="2014-11-13T21:49:25"/>
        <d v="2015-01-01T04:59:59"/>
        <d v="2015-09-09T22:38:06"/>
        <d v="2015-08-24T19:34:24"/>
        <d v="2016-03-04T16:25:41"/>
        <d v="2015-02-11T00:44:45"/>
        <d v="2015-01-29T19:17:35"/>
        <d v="2016-03-16T16:06:22"/>
        <d v="2014-05-21T00:12:08"/>
        <d v="2014-10-29T09:19:29"/>
        <d v="2016-08-21T07:29:57"/>
        <d v="2015-05-27T15:00:58"/>
        <d v="2016-03-09T11:56:16"/>
        <d v="2014-06-01T00:22:32"/>
        <d v="2011-04-05T01:13:53"/>
        <d v="2011-09-02T06:08:37"/>
        <d v="2011-11-29T03:04:19"/>
        <d v="2012-02-06T19:17:15"/>
        <d v="2011-07-22T23:18:33"/>
        <d v="2010-12-24T01:40:38"/>
        <d v="2012-05-24T18:24:11"/>
        <d v="2013-11-29T18:56:26"/>
        <d v="2011-09-09T23:01:49"/>
        <d v="2012-11-15T21:11:50"/>
        <d v="2013-05-14T23:00:32"/>
        <d v="2012-12-03T19:59:44"/>
        <d v="2012-06-22T00:40:02"/>
        <d v="2014-06-04T22:32:49"/>
        <d v="2011-10-29T00:13:16"/>
        <d v="2012-10-12T16:10:21"/>
        <d v="2013-09-29T14:56:28"/>
        <d v="2013-01-27T14:42:15"/>
        <d v="2014-08-25T03:28:06"/>
        <d v="2013-02-16T07:09:00"/>
        <d v="2012-04-04T13:33:35"/>
        <d v="2014-11-07T06:04:34"/>
        <d v="2013-06-28T15:31:29"/>
        <d v="2012-11-30T07:48:55"/>
        <d v="2012-08-14T15:47:33"/>
        <d v="2013-11-01T19:21:07"/>
        <d v="2012-10-23T15:58:09"/>
        <d v="2014-05-15T16:41:22"/>
        <d v="2014-01-06T19:48:53"/>
        <d v="2012-01-31T19:06:15"/>
        <d v="2012-09-12T19:37:41"/>
        <d v="2011-07-26T07:10:54"/>
        <d v="2011-12-19T20:12:36"/>
        <d v="2011-04-25T03:33:21"/>
        <d v="2016-05-12T19:51:01"/>
        <d v="2011-04-30T01:04:48"/>
        <d v="2009-11-05T17:02:20"/>
        <d v="2013-01-14T15:29:28"/>
        <d v="2012-02-02T14:39:25"/>
        <d v="2010-07-20T04:32:35"/>
        <d v="2014-11-19T13:19:04"/>
        <d v="2011-05-24T23:35:27"/>
        <d v="2012-08-25T18:46:52"/>
        <d v="2012-09-23T00:26:00"/>
        <d v="2013-09-04T13:49:00"/>
        <d v="2014-07-13T09:48:23"/>
        <d v="2012-05-10T08:49:37"/>
        <d v="2011-02-18T15:54:42"/>
        <d v="2014-04-08T15:25:55"/>
        <d v="2013-09-09T09:27:17"/>
        <d v="2011-03-23T20:37:00"/>
        <d v="2013-10-25T10:49:53"/>
        <d v="2011-03-24T19:01:36"/>
        <d v="2012-03-19T20:22:40"/>
        <d v="2012-03-06T18:00:20"/>
        <d v="2012-11-13T21:17:32"/>
        <d v="2012-04-24T17:46:08"/>
        <d v="2012-11-10T04:19:27"/>
        <d v="2013-11-18T20:55:21"/>
        <d v="2016-03-30T15:39:10"/>
        <d v="2015-12-05T22:57:11"/>
        <d v="2011-11-01T03:45:36"/>
        <d v="2015-01-01T23:31:47"/>
        <d v="2012-01-31T17:16:58"/>
        <d v="2011-01-21T14:35:13"/>
        <d v="2013-02-26T05:04:33"/>
        <d v="2014-02-12T00:41:38"/>
        <d v="2011-10-29T02:35:39"/>
        <d v="2016-04-01T20:14:36"/>
        <d v="2010-05-15T21:19:59"/>
        <d v="2016-07-02T12:03:34"/>
        <d v="2012-05-05T14:45:30"/>
        <d v="2015-02-04T20:04:52"/>
        <d v="2016-07-18T13:31:46"/>
        <d v="2011-09-16T16:35:40"/>
        <d v="2012-03-05T16:25:47"/>
        <d v="2016-02-16T08:46:16"/>
        <d v="2014-01-23T19:31:11"/>
        <d v="2011-06-29T00:39:05"/>
        <d v="2014-06-12T17:11:07"/>
        <d v="2017-02-08T01:54:44"/>
        <d v="2017-02-13T04:07:40"/>
        <d v="2017-03-14T17:45:38"/>
        <d v="2017-02-17T18:34:01"/>
        <d v="2017-02-22T05:00:23"/>
        <d v="2017-02-26T19:15:19"/>
        <d v="2017-03-08T00:07:25"/>
        <d v="2017-03-10T11:49:54"/>
        <d v="2017-02-14T21:37:10"/>
        <d v="2017-03-07T09:20:42"/>
        <d v="2017-03-01T15:50:08"/>
        <d v="2017-02-22T02:37:47"/>
        <d v="2017-03-09T21:05:12"/>
        <d v="2017-02-25T15:04:34"/>
        <d v="2017-03-06T23:45:14"/>
        <d v="2017-03-02T00:40:11"/>
        <d v="2017-03-10T23:47:28"/>
        <d v="2017-03-02T03:59:20"/>
        <d v="2017-03-12T19:44:05"/>
        <d v="2017-03-02T00:43:10"/>
        <d v="2014-12-16T14:56:45"/>
        <d v="2015-02-28T19:52:30"/>
        <d v="2015-07-02T05:45:37"/>
        <d v="2015-01-17T02:21:13"/>
        <d v="2015-08-28T23:24:06"/>
        <d v="2015-06-24T06:21:12"/>
        <d v="2016-02-27T16:18:15"/>
        <d v="2016-03-22T19:48:26"/>
        <d v="2014-07-21T12:31:54"/>
        <d v="2015-12-03T13:11:28"/>
        <d v="2014-08-01T14:30:34"/>
        <d v="2015-05-01T20:55:53"/>
        <d v="2014-09-05T18:13:32"/>
        <d v="2015-04-01T21:02:41"/>
        <d v="2015-03-01T04:13:05"/>
        <d v="2016-10-30T12:51:39"/>
        <d v="2016-03-31T22:33:58"/>
        <d v="2016-03-31T13:39:09"/>
        <d v="2014-08-18T11:49:51"/>
        <d v="2014-10-10T17:47:51"/>
        <d v="2015-11-11T10:04:23"/>
        <d v="2016-02-25T22:03:49"/>
        <d v="2015-05-05T18:48:35"/>
        <d v="2014-09-30T21:22:42"/>
        <d v="2014-07-25T22:14:09"/>
        <d v="2014-05-29T21:04:24"/>
        <d v="2015-02-09T21:16:17"/>
        <d v="2015-09-21T14:01:14"/>
        <d v="2016-04-11T00:15:06"/>
        <d v="2015-09-25T01:06:23"/>
        <d v="2015-05-28T20:45:52"/>
        <d v="2015-11-17T15:24:41"/>
        <d v="2016-09-01T15:12:54"/>
        <d v="2015-04-07T23:52:36"/>
        <d v="2016-07-08T18:32:25"/>
        <d v="2015-10-09T19:40:33"/>
        <d v="2015-06-20T21:46:32"/>
        <d v="2014-09-02T19:59:02"/>
        <d v="2016-03-06T19:58:52"/>
        <d v="2015-06-16T18:37:02"/>
        <d v="2015-04-26T14:04:31"/>
        <d v="2016-12-06T20:02:50"/>
        <d v="2016-08-04T21:12:55"/>
        <d v="2015-01-22T13:31:17"/>
        <d v="2016-11-16T05:13:58"/>
        <d v="2016-10-25T03:14:27"/>
        <d v="2015-10-15T09:27:10"/>
        <d v="2015-08-03T21:49:03"/>
        <d v="2017-01-23T22:25:21"/>
        <d v="2016-03-25T19:05:04"/>
        <d v="2015-02-17T17:45:23"/>
        <d v="2016-09-14T05:04:42"/>
        <d v="2016-02-20T16:59:28"/>
        <d v="2015-03-04T20:02:33"/>
        <d v="2015-09-05T17:56:01"/>
        <d v="2016-07-20T03:01:09"/>
        <d v="2016-12-29T18:51:23"/>
        <d v="2016-05-15T21:56:32"/>
        <d v="2015-03-05T18:53:49"/>
        <d v="2016-02-05T15:08:33"/>
        <d v="2015-07-24T12:37:40"/>
        <d v="2016-02-10T22:34:05"/>
        <d v="2016-09-23T19:50:40"/>
        <d v="2014-07-05T10:39:39"/>
        <d v="2014-07-14T22:31:52"/>
        <d v="2014-08-04T19:38:08"/>
        <d v="2014-07-04T14:48:04"/>
        <d v="2014-07-29T12:27:24"/>
        <d v="2014-12-14T18:39:19"/>
        <d v="2014-09-09T17:43:14"/>
        <d v="2014-09-23T22:30:40"/>
        <d v="2014-05-07T16:13:56"/>
        <d v="2014-12-05T17:14:58"/>
        <d v="2014-10-18T04:14:52"/>
        <d v="2014-09-09T22:26:00"/>
        <d v="2014-09-23T21:57:51"/>
        <d v="2015-01-21T07:34:13"/>
        <d v="2015-02-10T19:43:15"/>
        <d v="2016-08-03T15:36:20"/>
        <d v="2016-05-03T13:25:10"/>
        <d v="2016-08-15T13:49:05"/>
        <d v="2016-01-19T12:48:09"/>
        <d v="2015-04-21T21:47:58"/>
        <d v="2014-12-30T14:44:00"/>
        <d v="2014-09-15T02:14:15"/>
        <d v="2014-11-15T12:12:57"/>
        <d v="2015-03-05T14:43:57"/>
        <d v="2014-10-01T21:45:42"/>
        <d v="2014-11-13T05:00:03"/>
        <d v="2015-01-06T15:11:18"/>
        <d v="2014-11-30T16:46:05"/>
        <d v="2015-07-03T23:44:42"/>
        <d v="2014-10-28T20:24:00"/>
        <d v="2015-01-07T12:13:42"/>
        <d v="2016-09-15T05:55:41"/>
        <d v="2016-05-25T09:32:46"/>
        <d v="2016-11-15T12:39:49"/>
        <d v="2015-12-06T06:50:33"/>
        <d v="2014-10-22T19:13:28"/>
        <d v="2016-09-10T13:32:50"/>
        <d v="2015-11-13T14:51:08"/>
        <d v="2015-06-04T10:20:30"/>
        <d v="2015-01-14T00:43:02"/>
        <d v="2015-10-05T15:16:44"/>
        <d v="2015-08-31T18:17:38"/>
        <d v="2014-08-26T14:19:09"/>
        <d v="2014-08-29T00:38:33"/>
        <d v="2017-01-07T15:20:30"/>
        <d v="2015-01-25T20:47:19"/>
        <d v="2014-08-09T20:50:26"/>
        <d v="2014-08-25T09:24:30"/>
        <d v="2016-06-03T06:38:56"/>
        <d v="2014-07-09T20:20:12"/>
        <d v="2015-01-29T06:32:16"/>
        <d v="2015-06-17T20:45:37"/>
        <d v="2016-06-27T20:01:43"/>
        <d v="2016-12-01T14:53:27"/>
        <d v="2015-03-04T04:37:30"/>
        <d v="2014-06-30T17:03:16"/>
        <d v="2015-03-02T01:01:30"/>
        <d v="2012-01-18T06:39:27"/>
        <d v="2013-12-26T18:07:42"/>
        <d v="2012-09-24T15:26:16"/>
        <d v="2013-12-18T20:59:27"/>
        <d v="2013-06-18T19:01:43"/>
        <d v="2014-01-18T21:10:17"/>
        <d v="2011-01-12T06:49:21"/>
        <d v="2014-04-07T20:35:30"/>
        <d v="2010-12-04T01:06:11"/>
        <d v="2014-01-25T15:25:07"/>
        <d v="2012-04-27T22:54:23"/>
        <d v="2011-02-02T11:57:07"/>
        <d v="2013-01-29T00:03:23"/>
        <d v="2014-12-15T22:08:15"/>
        <d v="2016-03-01T15:51:11"/>
        <d v="2013-01-31T18:25:29"/>
        <d v="2012-01-18T00:08:55"/>
        <d v="2011-09-02T17:52:37"/>
        <d v="2016-09-01T16:19:42"/>
        <d v="2013-04-18T01:18:30"/>
        <d v="2014-04-16T19:17:25"/>
        <d v="2015-01-27T14:09:41"/>
        <d v="2011-01-21T22:52:34"/>
        <d v="2011-05-03T22:21:54"/>
        <d v="2016-06-02T06:59:58"/>
        <d v="2012-11-15T14:36:17"/>
        <d v="2015-03-31T04:40:32"/>
        <d v="2011-05-28T17:54:48"/>
        <d v="2012-09-17T19:17:39"/>
        <d v="2014-06-10T22:01:40"/>
        <d v="2014-07-07T20:45:38"/>
        <d v="2015-03-18T17:30:52"/>
        <d v="2012-09-25T00:26:57"/>
        <d v="2013-04-23T23:30:37"/>
        <d v="2013-11-22T11:55:40"/>
        <d v="2014-06-27T19:31:12"/>
        <d v="2014-08-13T17:26:53"/>
        <d v="2011-10-17T03:48:41"/>
        <d v="2011-08-23T17:28:49"/>
        <d v="2014-01-16T16:01:24"/>
        <d v="2014-12-27T06:12:21"/>
        <d v="2017-01-20T10:49:34"/>
        <d v="2014-05-13T18:08:05"/>
        <d v="2014-04-04T16:11:40"/>
        <d v="2016-10-02T07:49:07"/>
        <d v="2017-01-07T04:54:57"/>
        <d v="2016-10-06T21:11:52"/>
        <d v="2015-11-20T17:42:05"/>
        <d v="2016-12-04T23:04:09"/>
        <d v="2016-01-02T07:32:15"/>
        <d v="2014-10-11T17:48:21"/>
        <d v="2015-05-31T02:06:42"/>
        <d v="2015-06-09T13:46:50"/>
        <d v="2016-06-08T22:15:33"/>
        <d v="2016-06-07T20:35:08"/>
        <d v="2014-05-17T05:50:05"/>
        <d v="2015-01-30T23:42:05"/>
        <d v="2014-05-13T23:12:35"/>
        <d v="2016-02-13T14:35:29"/>
        <d v="2016-03-01T12:36:20"/>
        <d v="2015-02-08T02:39:49"/>
        <d v="2012-06-07T21:46:52"/>
        <d v="2012-03-09T21:45:08"/>
        <d v="2012-10-23T03:45:35"/>
        <d v="2012-07-09T01:15:10"/>
        <d v="2014-10-13T20:45:38"/>
        <d v="2015-11-15T18:12:12"/>
        <d v="2010-05-01T04:45:32"/>
        <d v="2013-01-25T18:02:26"/>
        <d v="2012-11-15T17:52:08"/>
        <d v="2010-06-06T18:09:14"/>
        <d v="2011-05-08T14:18:01"/>
        <d v="2011-03-30T21:36:25"/>
        <d v="2012-01-12T20:43:03"/>
        <d v="2015-09-20T16:55:22"/>
        <d v="2012-03-13T16:02:45"/>
        <d v="2014-02-10T13:00:06"/>
        <d v="2015-12-28T03:37:53"/>
        <d v="2015-02-23T21:36:06"/>
        <d v="2012-09-08T19:55:31"/>
        <d v="2015-04-22T12:02:09"/>
        <d v="2015-02-02T17:57:27"/>
        <d v="2016-11-28T17:29:51"/>
        <d v="2015-11-18T15:27:01"/>
        <d v="2014-08-08T21:13:14"/>
        <d v="2016-05-24T15:06:23"/>
        <d v="2014-05-08T13:05:25"/>
        <d v="2016-11-29T21:01:40"/>
        <d v="2014-09-23T09:17:59"/>
        <d v="2015-09-17T22:06:57"/>
        <d v="2014-07-09T23:48:54"/>
        <d v="2015-05-05T04:26:00"/>
        <d v="2014-09-08T11:16:18"/>
        <d v="2014-10-17T03:11:13"/>
        <d v="2014-08-13T00:10:22"/>
        <d v="2016-10-13T16:12:55"/>
        <d v="2017-01-11T05:28:53"/>
        <d v="2014-07-08T17:57:31"/>
        <d v="2015-04-19T20:00:49"/>
        <d v="2015-09-23T20:01:01"/>
        <d v="2012-06-14T04:19:03"/>
        <d v="2013-11-12T05:08:27"/>
        <d v="2011-08-17T19:22:12"/>
        <d v="2013-12-18T17:15:55"/>
        <d v="2013-09-18T20:38:08"/>
        <d v="2010-10-05T21:54:16"/>
        <d v="2012-02-21T19:40:39"/>
        <d v="2013-04-07T14:33:14"/>
        <d v="2011-05-23T23:31:06"/>
        <d v="2013-05-08T12:24:42"/>
        <d v="2012-05-08T20:25:09"/>
        <d v="2012-01-03T18:26:13"/>
        <d v="2014-08-28T02:08:27"/>
        <d v="2011-11-18T19:48:41"/>
        <d v="2014-05-14T21:22:51"/>
        <d v="2011-11-05T20:21:10"/>
        <d v="2012-05-30T01:51:21"/>
        <d v="2013-06-01T05:13:51"/>
        <d v="2013-02-08T22:38:28"/>
        <d v="2011-05-07T11:10:33"/>
        <d v="2014-04-15T05:58:51"/>
        <d v="2011-04-05T18:52:20"/>
        <d v="2016-06-27T05:28:36"/>
        <d v="2014-04-01T13:01:30"/>
        <d v="2015-06-02T05:02:38"/>
        <d v="2014-02-19T02:36:01"/>
        <d v="2009-10-16T21:02:00"/>
        <d v="2016-04-13T13:30:09"/>
        <d v="2014-06-10T09:09:11"/>
        <d v="2011-03-22T03:21:13"/>
        <d v="2016-10-08T09:05:37"/>
        <d v="2013-09-09T13:33:35"/>
        <d v="2012-02-02T03:47:45"/>
        <d v="2016-01-25T12:56:16"/>
        <d v="2012-04-21T05:31:21"/>
        <d v="2015-03-04T21:10:05"/>
        <d v="2012-09-27T01:21:53"/>
        <d v="2013-02-21T22:42:41"/>
        <d v="2014-08-20T19:17:40"/>
        <d v="2014-11-21T07:42:21"/>
        <d v="2012-08-27T03:40:17"/>
        <d v="2014-04-13T17:43:56"/>
        <d v="2014-08-12T09:18:54"/>
        <d v="2016-03-23T05:32:52"/>
        <d v="2011-12-21T01:08:30"/>
        <d v="2014-07-15T11:58:18"/>
        <d v="2014-04-01T14:55:29"/>
        <d v="2016-11-02T13:05:15"/>
        <d v="2016-07-06T18:01:08"/>
        <d v="2013-02-19T03:38:21"/>
        <d v="2013-10-14T11:01:01"/>
        <d v="2012-10-18T23:17:24"/>
        <d v="2016-06-28T16:21:04"/>
        <d v="2013-06-20T07:01:09"/>
        <d v="2013-02-08T17:07:31"/>
        <d v="2013-06-13T20:35:25"/>
        <d v="2015-11-03T04:12:20"/>
        <d v="2012-05-10T04:24:52"/>
        <d v="2015-10-13T10:02:26"/>
        <d v="2016-02-23T12:01:02"/>
        <d v="2014-06-09T16:24:25"/>
        <d v="2016-11-04T13:04:47"/>
        <d v="2016-08-10T23:16:58"/>
        <d v="2014-10-01T17:58:01"/>
        <d v="2016-07-04T15:46:11"/>
        <d v="2016-02-13T09:24:43"/>
        <d v="2015-01-30T14:21:16"/>
        <d v="2015-07-21T17:19:02"/>
        <d v="2016-11-11T15:20:08"/>
        <d v="2016-01-29T03:42:12"/>
        <d v="2015-06-12T20:26:26"/>
        <d v="2015-01-19T02:26:31"/>
        <d v="2015-11-21T13:07:17"/>
        <d v="2016-10-07T23:09:02"/>
        <d v="2015-06-26T20:38:56"/>
        <d v="2014-06-10T18:40:11"/>
        <d v="2014-07-27T21:20:12"/>
        <d v="2014-06-17T01:50:38"/>
        <d v="2014-10-14T10:35:08"/>
        <d v="2015-12-07T21:50:13"/>
        <d v="2015-05-12T04:01:56"/>
        <d v="2016-12-24T16:05:43"/>
        <d v="2010-06-18T02:00:52"/>
        <d v="2014-06-10T13:31:03"/>
        <d v="2013-09-18T18:30:18"/>
        <d v="2014-10-29T11:00:45"/>
        <d v="2010-06-18T19:06:26"/>
        <d v="2011-08-06T13:30:22"/>
        <d v="2016-10-18T06:45:43"/>
        <d v="2016-07-19T22:54:51"/>
        <d v="2015-12-09T07:36:13"/>
        <d v="2015-01-06T18:44:01"/>
        <d v="2016-05-09T22:03:34"/>
        <d v="2013-02-19T04:08:59"/>
        <d v="2011-08-10T20:02:43"/>
        <d v="2013-02-07T20:08:19"/>
        <d v="2012-02-22T00:22:35"/>
        <d v="2015-07-14T07:46:49"/>
        <d v="2016-08-23T16:00:21"/>
        <d v="2014-04-08T01:20:24"/>
        <d v="2014-08-10T00:41:37"/>
        <d v="2016-05-12T12:39:32"/>
        <d v="2015-05-12T09:05:53"/>
        <d v="2012-07-09T22:12:24"/>
        <d v="2015-05-12T03:25:46"/>
        <d v="2014-03-06T16:39:45"/>
        <d v="2015-02-13T18:31:59"/>
        <d v="2010-02-06T21:03:26"/>
        <d v="2014-07-27T23:31:21"/>
        <d v="2012-10-30T22:54:56"/>
        <d v="2014-12-02T06:54:13"/>
        <d v="2016-11-15T12:34:34"/>
        <d v="2014-03-27T00:58:38"/>
        <d v="2015-03-13T02:07:13"/>
        <d v="2015-11-03T14:00:07"/>
        <d v="2014-04-09T19:45:19"/>
        <d v="2013-10-31T04:02:33"/>
        <d v="2013-05-30T05:30:21"/>
        <d v="2016-11-01T09:32:05"/>
        <d v="2013-10-31T21:15:03"/>
        <d v="2016-10-11T11:37:07"/>
        <d v="2015-11-23T15:59:34"/>
        <d v="2016-10-18T03:14:37"/>
        <d v="2015-05-14T15:25:14"/>
        <d v="2012-06-09T01:07:27"/>
        <d v="2013-04-23T03:07:24"/>
        <d v="2015-03-18T20:41:10"/>
        <d v="2013-04-23T14:38:11"/>
        <d v="2013-10-28T11:39:23"/>
        <d v="2015-04-21T00:42:58"/>
        <d v="2013-11-25T23:32:17"/>
        <d v="2016-01-06T01:00:53"/>
        <d v="2015-10-26T13:49:11"/>
        <d v="2014-04-02T11:30:10"/>
        <d v="2014-11-03T15:10:43"/>
        <d v="2013-03-18T17:15:42"/>
        <d v="2016-01-27T10:52:12"/>
        <d v="2015-01-22T07:53:50"/>
        <d v="2015-12-23T13:27:34"/>
        <d v="2014-05-24T14:25:50"/>
        <d v="2016-12-01T17:20:54"/>
        <d v="2016-02-23T08:11:38"/>
        <d v="2016-04-12T16:35:01"/>
        <d v="2013-04-25T07:45:23"/>
        <d v="2013-11-25T07:00:29"/>
        <d v="2014-07-24T17:31:23"/>
        <d v="2015-04-21T19:29:36"/>
        <d v="2016-09-20T19:11:55"/>
        <d v="2015-12-02T22:19:51"/>
        <d v="2016-05-29T14:45:23"/>
        <d v="2016-08-18T05:41:24"/>
        <d v="2016-04-07T12:57:12"/>
        <d v="2015-03-24T15:01:58"/>
        <d v="2016-04-06T18:49:42"/>
        <d v="2013-06-25T15:21:28"/>
        <d v="2014-06-13T20:08:09"/>
        <d v="2015-04-09T00:01:16"/>
        <d v="2016-11-18T17:30:57"/>
        <d v="2015-05-26T16:03:13"/>
        <d v="2015-10-12T21:58:20"/>
        <d v="2012-04-05T02:45:55"/>
        <d v="2011-09-25T01:53:16"/>
        <d v="2012-05-05T16:19:55"/>
        <d v="2014-04-02T18:59:42"/>
        <d v="2012-06-15T19:03:07"/>
        <d v="2011-11-13T15:05:32"/>
        <d v="2011-08-09T03:54:18"/>
        <d v="2010-08-05T16:09:12"/>
        <d v="2013-06-28T00:49:54"/>
        <d v="2013-01-25T08:09:15"/>
        <d v="2011-01-12T06:44:38"/>
        <d v="2011-08-08T15:58:52"/>
        <d v="2012-10-23T19:30:32"/>
        <d v="2012-01-30T23:28:50"/>
        <d v="2011-08-03T16:36:13"/>
        <d v="2012-10-10T17:12:15"/>
        <d v="2011-10-02T13:02:15"/>
        <d v="2012-02-07T01:43:55"/>
        <d v="2015-06-18T16:54:44"/>
        <d v="2012-06-14T19:02:21"/>
        <d v="2011-12-15T02:35:14"/>
        <d v="2011-04-05T19:50:48"/>
        <d v="2012-10-10T17:07:07"/>
        <d v="2013-04-30T00:47:14"/>
        <d v="2014-11-08T17:55:53"/>
        <d v="2012-12-27T04:09:34"/>
        <d v="2014-10-22T16:03:13"/>
        <d v="2012-08-14T03:13:00"/>
        <d v="2015-06-05T16:00:17"/>
        <d v="2014-04-30T15:06:09"/>
        <d v="2011-06-09T03:43:45"/>
        <d v="2013-04-01T21:16:33"/>
        <d v="2014-08-19T19:46:16"/>
        <d v="2010-10-07T18:34:30"/>
        <d v="2011-01-21T00:56:41"/>
        <d v="2012-08-15T17:40:03"/>
        <d v="2015-10-13T00:25:49"/>
        <d v="2011-06-24T19:08:56"/>
        <d v="2012-07-17T02:07:25"/>
        <d v="2013-11-13T22:08:56"/>
        <d v="2016-12-12T16:49:08"/>
        <d v="2016-12-08T06:12:49"/>
        <d v="2010-01-20T09:11:47"/>
        <d v="2010-10-12T23:40:35"/>
        <d v="2015-07-05T23:33:53"/>
        <d v="2014-11-08T22:21:27"/>
        <d v="2015-02-10T11:07:43"/>
        <d v="2014-07-23T17:32:49"/>
        <d v="2016-02-08T23:35:00"/>
        <d v="2014-07-12T01:04:23"/>
        <d v="2015-06-12T03:58:11"/>
        <d v="2014-01-04T10:41:32"/>
        <d v="2011-03-17T01:19:59"/>
        <d v="2013-03-28T20:16:31"/>
        <d v="2012-09-04T22:07:13"/>
        <d v="2013-09-19T11:13:06"/>
        <d v="2014-11-05T17:30:29"/>
        <d v="2013-10-09T23:18:59"/>
        <d v="2016-10-04T17:00:08"/>
        <d v="2012-12-12T19:00:24"/>
        <d v="2014-10-15T04:39:19"/>
        <d v="2015-12-02T15:50:10"/>
        <d v="2010-06-03T20:16:52"/>
        <d v="2013-08-13T12:07:20"/>
        <d v="2013-10-28T04:41:54"/>
        <d v="2016-01-28T15:18:30"/>
        <d v="2014-10-15T06:05:48"/>
        <d v="2015-03-03T16:36:22"/>
        <d v="2010-06-25T23:35:56"/>
        <d v="2016-06-13T05:49:59"/>
        <d v="2016-05-30T19:20:14"/>
        <d v="2014-02-13T18:58:29"/>
        <d v="2014-12-01T20:51:58"/>
        <d v="2014-01-08T14:10:27"/>
        <d v="2016-03-01T16:56:25"/>
        <d v="2013-08-02T19:30:06"/>
        <d v="2016-11-20T22:33:03"/>
        <d v="2012-12-21T19:29:34"/>
        <d v="2011-06-16T16:32:54"/>
        <d v="2012-04-19T16:05:05"/>
        <d v="2015-08-24T19:27:39"/>
        <d v="2014-06-23T17:23:11"/>
        <d v="2015-04-17T20:35:20"/>
        <d v="2016-05-25T16:13:34"/>
        <d v="2016-03-09T15:00:35"/>
        <d v="2014-10-21T19:06:58"/>
        <d v="2012-09-01T00:35:37"/>
        <d v="2017-01-10T13:24:21"/>
        <d v="2017-02-27T15:49:11"/>
        <d v="2015-07-13T17:00:22"/>
        <d v="2015-05-17T21:58:15"/>
        <d v="2015-03-19T12:55:20"/>
        <d v="2013-08-09T15:37:23"/>
        <d v="2016-04-05T12:01:47"/>
        <d v="2016-07-13T23:13:06"/>
        <d v="2015-04-02T14:11:49"/>
        <d v="2016-05-12T05:01:07"/>
        <d v="2016-12-19T14:16:37"/>
        <d v="2015-03-12T03:06:32"/>
        <d v="2015-10-02T15:04:28"/>
        <d v="2017-02-06T23:07:33"/>
        <d v="2014-08-28T20:37:05"/>
        <d v="2017-01-10T07:46:17"/>
        <d v="2016-01-11T15:34:01"/>
        <d v="2013-02-14T07:23:59"/>
        <d v="2016-08-01T13:45:43"/>
        <d v="2015-03-05T04:01:06"/>
        <d v="2016-09-20T13:04:01"/>
        <d v="2016-04-07T17:55:00"/>
        <d v="2016-02-17T14:00:04"/>
        <d v="2017-02-02T19:00:27"/>
        <d v="2016-11-17T19:25:44"/>
        <d v="2016-10-21T08:44:32"/>
        <d v="2016-02-25T17:11:30"/>
        <d v="2015-07-12T17:31:40"/>
        <d v="2016-11-01T10:41:42"/>
        <d v="2015-01-29T13:00:59"/>
        <d v="2015-10-15T11:20:00"/>
        <d v="2015-09-15T08:59:58"/>
        <d v="2015-06-08T14:01:08"/>
        <d v="2013-01-02T19:19:25"/>
        <d v="2012-10-02T19:22:48"/>
        <d v="2015-08-25T19:38:02"/>
        <d v="2013-02-07T06:28:39"/>
        <d v="2012-05-02T18:43:09"/>
        <d v="2012-03-29T05:10:24"/>
        <d v="2013-10-17T03:39:33"/>
        <d v="2012-02-07T20:10:26"/>
        <d v="2014-04-03T10:30:44"/>
        <d v="2012-02-17T00:35:10"/>
        <d v="2014-03-18T17:50:25"/>
        <d v="2013-10-01T16:56:17"/>
        <d v="2015-04-15T18:49:39"/>
        <d v="2014-01-07T18:00:48"/>
        <d v="2012-02-19T16:12:52"/>
        <d v="2015-07-09T17:02:25"/>
        <d v="2015-10-22T17:38:33"/>
        <d v="2012-08-06T18:29:43"/>
        <d v="2015-07-20T16:15:12"/>
        <d v="2013-06-27T00:27:16"/>
        <d v="2016-03-23T15:00:09"/>
        <d v="2011-12-29T17:54:07"/>
        <d v="2015-05-28T14:22:48"/>
        <d v="2016-10-01T15:01:15"/>
        <d v="2014-08-22T18:00:15"/>
        <d v="2016-01-12T18:10:22"/>
        <d v="2013-10-14T18:22:35"/>
        <d v="2015-07-17T05:40:36"/>
        <d v="2013-07-29T14:56:31"/>
        <d v="2014-03-26T20:08:47"/>
        <d v="2013-05-29T20:51:41"/>
        <d v="2014-06-16T18:03:28"/>
        <d v="2015-11-23T08:05:39"/>
        <d v="2016-12-06T18:47:27"/>
        <d v="2015-02-26T23:31:51"/>
        <d v="2016-01-02T13:48:43"/>
        <d v="2014-10-02T23:04:43"/>
        <d v="2017-02-08T13:55:16"/>
        <d v="2013-10-25T22:00:14"/>
        <d v="2016-03-23T18:49:04"/>
        <d v="2017-01-31T18:51:40"/>
        <d v="2013-10-22T12:48:53"/>
        <d v="2017-03-06T17:01:30"/>
        <d v="2016-10-04T18:39:06"/>
        <d v="2014-01-21T16:00:17"/>
        <d v="2015-08-05T18:00:10"/>
        <d v="2015-07-15T14:59:25"/>
        <d v="2016-11-14T20:01:18"/>
        <d v="2013-03-03T15:52:45"/>
        <d v="2016-11-02T23:07:53"/>
        <d v="2014-07-26T07:17:57"/>
        <d v="2016-07-22T06:52:18"/>
        <d v="2015-10-19T14:09:07"/>
        <d v="2017-01-17T14:32:48"/>
        <d v="2016-04-07T21:50:51"/>
        <d v="2016-11-08T09:50:46"/>
        <d v="2016-05-15T21:28:49"/>
        <d v="2015-05-12T17:01:27"/>
        <d v="2016-11-28T18:18:56"/>
        <d v="2014-02-24T23:24:10"/>
        <d v="2017-01-24T16:23:40"/>
        <d v="2014-10-14T13:02:38"/>
        <d v="2015-01-10T18:58:33"/>
        <d v="2016-05-06T12:58:34"/>
        <d v="2016-11-15T19:28:27"/>
        <d v="2016-04-09T19:59:52"/>
        <d v="2014-11-25T18:54:57"/>
        <d v="2017-02-10T00:58:35"/>
        <d v="2017-02-10T15:54:23"/>
        <d v="2016-12-21T19:51:53"/>
        <d v="2016-11-09T23:00:04"/>
        <d v="2015-11-07T15:47:16"/>
        <d v="2017-02-15T12:10:42"/>
        <d v="2014-01-24T11:00:57"/>
        <d v="2014-11-22T13:47:59"/>
        <d v="2013-12-06T14:38:09"/>
        <d v="2012-01-28T15:17:03"/>
        <d v="2015-11-30T16:01:07"/>
        <d v="2015-01-16T18:21:39"/>
        <d v="2015-08-18T13:59:51"/>
        <d v="2011-05-24T05:51:37"/>
        <d v="2015-11-15T03:11:26"/>
        <d v="2012-03-10T02:00:04"/>
        <d v="2011-02-11T18:07:25"/>
        <d v="2012-05-30T03:27:23"/>
        <d v="2013-08-08T22:07:34"/>
        <d v="2014-06-02T15:01:00"/>
        <d v="2012-06-07T18:51:29"/>
        <d v="2013-10-24T22:57:40"/>
        <d v="2009-09-14T05:05:30"/>
        <d v="2012-03-19T22:26:58"/>
        <d v="2012-03-19T15:44:36"/>
        <d v="2012-08-30T15:59:59"/>
        <d v="2012-12-21T16:21:20"/>
        <d v="2012-12-27T21:54:16"/>
        <d v="2012-01-19T16:33:46"/>
        <d v="2012-02-09T00:00:49"/>
        <d v="2014-02-24T19:10:33"/>
        <d v="2011-01-21T23:46:49"/>
        <d v="2012-06-14T16:26:56"/>
        <d v="2013-05-22T02:31:36"/>
        <d v="2013-11-27T19:50:34"/>
        <d v="2011-11-03T01:39:56"/>
        <d v="2010-11-20T18:34:51"/>
        <d v="2014-07-14T15:41:12"/>
        <d v="2012-02-09T03:02:09"/>
        <d v="2012-04-05T18:15:33"/>
        <d v="2014-07-31T22:06:36"/>
        <d v="2013-02-02T22:42:17"/>
        <d v="2013-02-19T18:03:35"/>
        <d v="2014-04-06T23:06:29"/>
        <d v="2014-03-18T14:11:18"/>
        <d v="2012-04-03T22:00:26"/>
        <d v="2012-05-08T12:14:17"/>
        <d v="2012-04-05T16:25:43"/>
        <d v="2009-09-23T16:24:10"/>
        <d v="2010-01-14T12:00:49"/>
        <d v="2009-08-25T14:26:54"/>
        <d v="2013-11-15T00:58:05"/>
        <d v="2014-02-26T18:36:40"/>
        <d v="2017-03-05T05:15:01"/>
        <d v="2017-03-10T20:29:29"/>
        <d v="2017-03-13T17:07:27"/>
        <d v="2017-02-24T20:14:45"/>
        <d v="2017-02-27T23:32:11"/>
        <d v="2017-03-09T23:49:08"/>
        <d v="2014-07-22T21:00:40"/>
        <d v="2015-05-15T17:45:37"/>
        <d v="2014-06-17T13:59:06"/>
        <d v="2015-11-24T20:35:43"/>
        <d v="2014-07-18T23:08:10"/>
        <d v="2015-01-07T14:04:31"/>
        <d v="2014-05-08T14:36:30"/>
        <d v="2014-10-06T15:04:58"/>
        <d v="2014-05-12T12:44:03"/>
        <d v="2014-01-27T21:11:35"/>
        <d v="2014-05-27T14:22:23"/>
        <d v="2014-05-30T20:31:24"/>
        <d v="2016-11-18T18:11:49"/>
        <d v="2016-09-30T14:25:38"/>
        <d v="2015-06-12T18:31:44"/>
        <d v="2014-09-15T15:51:10"/>
        <d v="2015-11-19T18:48:25"/>
        <d v="2016-05-25T16:27:49"/>
        <d v="2015-02-24T23:02:36"/>
        <d v="2016-09-02T18:10:31"/>
        <d v="2016-07-26T13:34:36"/>
        <d v="2015-12-22T21:22:18"/>
        <d v="2015-07-13T17:37:08"/>
        <d v="2016-12-04T19:12:50"/>
        <d v="2015-03-31T01:25:39"/>
        <d v="2015-04-07T14:12:32"/>
        <d v="2015-04-09T15:13:42"/>
        <d v="2014-11-11T16:21:00"/>
        <d v="2015-04-02T21:02:16"/>
        <d v="2015-05-06T17:48:24"/>
        <d v="2015-09-17T13:52:58"/>
        <d v="2014-12-05T21:20:36"/>
        <d v="2015-06-04T14:35:24"/>
        <d v="2016-01-08T15:58:00"/>
        <d v="2016-04-06T19:36:48"/>
        <d v="2014-11-11T15:31:10"/>
        <d v="2015-11-13T23:16:40"/>
        <d v="2015-09-01T21:25:56"/>
        <d v="2015-12-08T16:40:25"/>
        <d v="2015-09-21T11:45:33"/>
        <d v="2016-02-25T22:16:56"/>
        <d v="2015-02-28T16:19:25"/>
        <d v="2016-01-11T18:30:11"/>
        <d v="2014-11-18T03:32:21"/>
        <d v="2015-05-26T17:39:56"/>
        <d v="2015-03-25T00:39:31"/>
        <d v="2015-07-30T14:53:44"/>
        <d v="2015-01-13T19:14:20"/>
        <d v="2016-08-10T19:03:57"/>
        <d v="2015-11-10T21:12:46"/>
        <d v="2016-10-26T19:53:03"/>
        <d v="2015-07-27T23:18:50"/>
        <d v="2015-08-20T23:23:36"/>
        <d v="2015-09-01T18:02:22"/>
        <d v="2015-03-11T21:27:28"/>
        <d v="2015-07-10T03:30:03"/>
        <d v="2015-01-23T00:21:47"/>
        <d v="2014-10-15T00:37:23"/>
        <d v="2015-07-06T15:50:32"/>
        <d v="2014-11-11T19:07:04"/>
        <d v="2016-06-07T14:02:20"/>
        <d v="2014-12-16T19:29:19"/>
        <d v="2015-06-24T14:40:52"/>
        <d v="2014-11-25T05:17:44"/>
        <d v="2015-03-01T18:04:04"/>
        <d v="2015-09-29T01:53:43"/>
        <d v="2015-07-09T14:33:37"/>
        <d v="2015-01-27T07:41:33"/>
        <d v="2016-12-13T01:54:47"/>
        <d v="2015-09-15T19:22:38"/>
        <d v="2014-12-03T20:14:16"/>
        <d v="2015-06-02T20:59:44"/>
        <d v="2014-11-13T19:28:26"/>
        <d v="2016-03-15T05:26:04"/>
        <d v="2016-01-05T18:44:56"/>
        <d v="2015-04-13T15:18:51"/>
        <d v="2016-01-30T20:10:58"/>
        <d v="2015-12-03T23:56:47"/>
        <d v="2016-08-13T13:02:55"/>
        <d v="2014-12-10T01:39:50"/>
        <d v="2015-03-19T12:48:48"/>
        <d v="2014-10-07T02:22:37"/>
        <d v="2015-07-19T20:01:15"/>
        <d v="2015-08-08T08:47:55"/>
        <d v="2015-07-26T16:34:42"/>
        <d v="2016-10-12T16:41:13"/>
        <d v="2014-05-01T01:38:02"/>
        <d v="2015-07-13T15:41:00"/>
        <d v="2016-06-15T19:42:26"/>
        <d v="2015-01-15T16:42:23"/>
        <d v="2014-07-11T20:13:07"/>
        <d v="2015-01-23T19:34:04"/>
        <d v="2014-12-20T16:43:09"/>
        <d v="2014-09-10T23:41:35"/>
        <d v="2015-01-22T15:29:56"/>
        <d v="2015-02-09T16:23:56"/>
        <d v="2014-12-01T15:54:50"/>
        <d v="2014-09-27T20:25:08"/>
        <d v="2016-05-12T20:55:49"/>
        <d v="2015-06-09T03:04:52"/>
        <d v="2016-02-12T06:38:53"/>
        <d v="2015-02-10T17:49:11"/>
        <d v="2016-12-30T20:06:06"/>
        <d v="2016-01-13T02:08:24"/>
        <d v="2016-04-29T01:23:33"/>
        <d v="2015-02-06T04:14:57"/>
        <d v="2016-01-28T20:35:43"/>
        <d v="2015-06-25T03:27:54"/>
        <d v="2015-09-05T05:39:46"/>
        <d v="2015-11-30T13:46:10"/>
        <d v="2015-01-27T22:09:48"/>
        <d v="2015-10-08T20:57:42"/>
        <d v="2015-09-18T18:38:49"/>
        <d v="2016-01-14T20:35:13"/>
        <d v="2015-07-02T02:00:54"/>
        <d v="2015-02-17T15:00:28"/>
        <d v="2014-07-16T14:00:22"/>
        <d v="2016-04-25T17:06:31"/>
        <d v="2015-08-27T03:33:41"/>
        <d v="2016-10-27T13:27:51"/>
        <d v="2016-10-11T10:16:33"/>
        <d v="2016-08-25T06:35:13"/>
        <d v="2014-10-31T02:25:15"/>
        <d v="2014-09-20T00:44:16"/>
        <d v="2017-02-13T20:48:10"/>
        <d v="2015-11-30T19:15:00"/>
        <d v="2017-01-03T15:36:49"/>
        <d v="2017-02-04T03:50:08"/>
        <d v="2016-03-23T17:45:50"/>
        <d v="2017-01-26T22:03:59"/>
        <d v="2016-02-23T13:27:36"/>
        <d v="2016-05-05T19:55:18"/>
        <d v="2016-02-07T14:18:05"/>
        <d v="2016-11-30T03:29:27"/>
        <d v="2011-08-28T23:18:17"/>
        <d v="2012-06-29T03:28:16"/>
        <d v="2013-03-08T01:40:25"/>
        <d v="2015-09-01T20:36:37"/>
        <d v="2012-08-24T16:15:48"/>
        <d v="2013-04-09T01:27:33"/>
        <d v="2012-04-26T19:58:51"/>
        <d v="2012-09-22T02:42:01"/>
        <d v="2011-01-14T09:18:49"/>
        <d v="2012-04-24T00:47:35"/>
        <d v="2011-12-16T22:49:52"/>
        <d v="2010-06-25T01:46:20"/>
        <d v="2012-10-11T16:57:49"/>
        <d v="2010-08-26T23:16:16"/>
        <d v="2010-05-12T05:54:15"/>
        <d v="2014-10-01T06:52:50"/>
        <d v="2012-06-28T15:35:45"/>
        <d v="2012-12-14T21:48:33"/>
        <d v="2012-07-17T16:26:34"/>
        <d v="2015-08-11T21:28:04"/>
        <d v="2012-03-31T14:30:08"/>
        <d v="2011-06-17T17:46:23"/>
        <d v="2012-03-02T17:00:03"/>
        <d v="2011-08-16T21:00:03"/>
        <d v="2011-09-07T22:57:59"/>
        <d v="2012-03-23T15:59:36"/>
        <d v="2012-04-27T00:59:57"/>
        <d v="2011-10-17T14:11:48"/>
        <d v="2013-04-09T15:33:59"/>
        <d v="2012-04-24T04:27:56"/>
        <d v="2010-12-30T19:08:34"/>
        <d v="2012-04-25T22:39:48"/>
        <d v="2013-03-15T03:02:20"/>
        <d v="2012-04-23T14:29:04"/>
        <d v="2012-05-07T21:42:55"/>
        <d v="2013-02-22T22:54:52"/>
        <d v="2011-07-06T20:05:38"/>
        <d v="2015-01-13T22:13:07"/>
        <d v="2012-11-13T14:33:57"/>
        <d v="2012-05-24T17:32:55"/>
        <d v="2015-08-28T17:38:24"/>
        <d v="2014-08-07T18:48:38"/>
        <d v="2016-05-08T20:35:08"/>
        <d v="2014-10-15T23:22:14"/>
        <d v="2015-02-12T00:20:16"/>
        <d v="2015-09-11T06:07:49"/>
        <d v="2015-04-11T00:45:04"/>
        <d v="2014-07-15T21:50:34"/>
        <d v="2015-02-23T18:25:49"/>
        <d v="2015-03-15T22:56:12"/>
        <d v="2016-01-02T09:43:33"/>
        <d v="2014-11-28T20:02:41"/>
        <d v="2016-12-27T23:09:49"/>
        <d v="2014-08-03T08:21:17"/>
        <d v="2015-01-23T19:09:13"/>
        <d v="2014-10-30T14:40:52"/>
        <d v="2015-02-17T18:15:30"/>
        <d v="2014-10-14T15:20:28"/>
        <d v="2014-06-19T02:43:24"/>
        <d v="2016-08-30T13:24:45"/>
        <d v="2015-09-22T22:13:41"/>
        <d v="2016-03-31T12:46:00"/>
        <d v="2014-10-18T22:24:52"/>
        <d v="2014-11-18T18:22:37"/>
        <d v="2012-05-29T19:16:11"/>
        <d v="2014-11-10T01:11:14"/>
        <d v="2013-09-29T17:01:31"/>
        <d v="2015-08-01T19:01:43"/>
        <d v="2012-02-09T00:56:15"/>
        <d v="2015-03-18T19:45:05"/>
        <d v="2015-07-23T15:19:14"/>
        <d v="2012-07-17T19:22:46"/>
        <d v="2013-01-30T17:01:51"/>
        <d v="2009-11-10T15:48:32"/>
        <d v="2014-10-31T17:59:05"/>
        <d v="2013-07-09T01:32:46"/>
        <d v="2011-06-02T14:34:15"/>
        <d v="2013-01-24T11:14:21"/>
        <d v="2014-12-04T20:39:12"/>
        <d v="2011-08-30T15:12:01"/>
        <d v="2013-07-28T09:46:58"/>
        <d v="2013-08-23T09:14:17"/>
        <d v="2010-12-02T01:34:58"/>
        <d v="2012-06-08T11:29:29"/>
        <d v="2015-01-23T02:18:58"/>
        <d v="2013-09-07T19:36:19"/>
        <d v="2012-03-05T17:33:23"/>
        <d v="2016-09-05T14:00:37"/>
        <d v="2013-04-26T17:11:10"/>
        <d v="2015-08-12T14:13:26"/>
        <d v="2012-02-22T05:03:05"/>
        <d v="2017-02-03T18:26:21"/>
        <d v="2012-07-23T03:46:47"/>
        <d v="2015-05-01T00:52:43"/>
        <d v="2012-04-27T14:43:13"/>
        <d v="2012-11-09T22:47:37"/>
        <d v="2014-04-15T16:53:06"/>
        <d v="2015-03-30T19:38:26"/>
        <d v="2011-10-13T19:58:04"/>
        <d v="2015-02-04T21:49:34"/>
        <d v="2015-09-13T11:41:29"/>
        <d v="2016-08-12T11:35:39"/>
        <d v="2015-05-31T02:20:51"/>
        <d v="2014-07-01T23:58:19"/>
        <d v="2016-03-11T14:36:29"/>
        <d v="2014-07-22T22:32:28"/>
        <d v="2015-03-24T20:05:38"/>
        <d v="2016-08-02T14:59:54"/>
        <d v="2015-08-18T01:31:52"/>
        <d v="2017-01-09T20:40:35"/>
        <d v="2016-03-20T07:12:01"/>
        <d v="2015-03-14T01:51:57"/>
        <d v="2014-07-09T13:12:29"/>
        <d v="2016-04-27T18:49:05"/>
        <d v="2014-12-13T01:36:34"/>
        <d v="2015-02-24T23:14:07"/>
        <d v="2014-07-10T18:41:37"/>
        <d v="2015-08-21T23:32:59"/>
        <d v="2014-07-17T18:55:03"/>
        <d v="2015-04-16T06:50:03"/>
        <d v="2015-10-17T14:04:58"/>
        <d v="2016-09-29T22:43:54"/>
        <d v="2015-01-15T17:28:00"/>
        <d v="2015-05-16T03:09:29"/>
        <d v="2014-06-05T22:07:12"/>
        <d v="2015-11-25T06:55:36"/>
        <d v="2015-11-30T15:12:33"/>
        <d v="2015-02-07T15:13:46"/>
        <d v="2016-02-22T11:52:07"/>
        <d v="2016-01-19T13:08:17"/>
        <d v="2016-01-13T20:45:24"/>
        <d v="2014-09-05T18:13:41"/>
        <d v="2015-03-26T19:17:06"/>
        <d v="2014-07-08T22:13:48"/>
        <d v="2017-01-25T04:51:40"/>
        <d v="2014-07-08T14:56:49"/>
        <d v="2016-05-20T07:11:57"/>
        <d v="2015-08-24T19:10:01"/>
        <d v="2014-06-19T17:05:47"/>
        <d v="2016-01-25T20:36:40"/>
        <d v="2012-08-29T20:39:09"/>
        <d v="2014-10-03T16:56:08"/>
        <d v="2013-12-09T20:54:14"/>
        <d v="2012-03-30T00:13:43"/>
        <d v="2016-05-18T11:59:50"/>
        <d v="2014-03-28T16:06:22"/>
        <d v="2015-06-29T19:59:32"/>
        <d v="2017-02-01T18:14:28"/>
        <d v="2012-06-15T04:42:31"/>
        <d v="2016-07-13T20:08:45"/>
        <d v="2016-11-30T07:03:34"/>
        <d v="2014-12-09T02:26:10"/>
        <d v="2012-08-22T18:38:14"/>
        <d v="2014-04-01T16:00:12"/>
        <d v="2016-03-24T10:56:04"/>
        <d v="2015-07-26T22:52:09"/>
        <d v="2014-09-20T19:59:11"/>
        <d v="2015-10-02T18:01:01"/>
        <d v="2015-09-26T20:13:24"/>
        <d v="2015-09-04T03:00:42"/>
        <d v="2015-04-21T16:56:28"/>
        <d v="2016-11-15T16:50:16"/>
        <d v="2016-11-18T05:09:26"/>
        <d v="2012-08-23T09:07:02"/>
        <d v="2016-10-15T18:26:48"/>
        <d v="2015-05-04T14:04:29"/>
        <d v="2015-10-27T18:54:21"/>
        <d v="2014-11-10T22:11:07"/>
        <d v="2015-04-14T11:55:22"/>
        <d v="2016-06-03T01:31:52"/>
        <d v="2015-08-02T03:03:47"/>
        <d v="2016-05-04T00:28:59"/>
        <d v="2014-01-28T18:45:32"/>
        <d v="2016-08-30T14:45:21"/>
        <d v="2015-02-02T21:49:21"/>
        <d v="2016-09-23T13:45:14"/>
        <d v="2016-09-26T12:11:15"/>
        <d v="2014-12-16T20:54:55"/>
        <d v="2015-01-20T19:45:48"/>
        <d v="2015-04-09T02:51:14"/>
        <d v="2014-08-29T18:51:03"/>
        <d v="2016-06-15T04:55:08"/>
        <d v="2016-11-15T12:58:35"/>
        <d v="2017-02-08T18:00:35"/>
        <d v="2014-10-09T19:13:23"/>
        <d v="2015-08-10T06:31:09"/>
        <d v="2015-07-15T05:16:59"/>
        <d v="2016-02-08T16:09:20"/>
        <d v="2015-12-03T22:55:41"/>
        <d v="2016-11-21T13:59:03"/>
        <d v="2015-11-19T18:20:09"/>
        <d v="2014-11-10T02:48:45"/>
        <d v="2014-05-12T14:38:47"/>
        <d v="2015-02-20T13:25:26"/>
        <d v="2016-01-12T19:47:27"/>
        <d v="2017-02-01T15:31:28"/>
        <d v="2016-06-30T21:17:33"/>
        <d v="2016-06-30T20:13:14"/>
        <d v="2015-03-19T00:40:10"/>
        <d v="2015-09-25T16:06:58"/>
        <d v="2013-09-25T22:00:10"/>
        <d v="2015-07-22T16:55:13"/>
        <d v="2015-08-06T13:56:47"/>
        <d v="2015-11-04T23:36:37"/>
        <d v="2015-03-20T20:29:34"/>
        <d v="2015-08-19T17:20:39"/>
        <d v="2016-01-11T21:13:36"/>
        <d v="2015-09-28T13:07:45"/>
        <d v="2015-11-10T23:51:36"/>
        <d v="2014-06-30T23:29:40"/>
        <d v="2014-11-19T16:58:36"/>
        <d v="2015-12-06T20:13:10"/>
        <d v="2014-09-30T11:59:59"/>
        <d v="2016-06-08T14:11:10"/>
        <d v="2014-10-11T19:34:49"/>
        <d v="2016-04-22T13:59:34"/>
        <d v="2014-06-02T23:42:23"/>
        <d v="2015-08-25T18:09:25"/>
        <d v="2015-01-28T23:01:34"/>
        <d v="2016-03-07T04:04:51"/>
        <d v="2014-06-15T20:29:10"/>
        <d v="2014-10-20T19:55:40"/>
        <d v="2015-01-30T17:07:20"/>
        <d v="2014-06-30T20:57:05"/>
        <d v="2015-02-26T15:42:10"/>
        <d v="2014-09-10T22:23:43"/>
        <d v="2015-05-30T14:21:58"/>
        <d v="2015-01-24T01:51:10"/>
        <d v="2016-06-30T22:04:50"/>
        <d v="2015-04-19T01:31:16"/>
        <d v="2015-03-26T16:22:37"/>
        <d v="2015-02-23T07:01:00"/>
        <d v="2014-07-14T02:19:26"/>
        <d v="2014-08-27T02:22:19"/>
        <d v="2015-02-13T03:21:58"/>
        <d v="2014-11-21T19:16:00"/>
        <d v="2015-07-02T21:33:43"/>
        <d v="2014-05-28T20:33:28"/>
        <d v="2014-07-09T20:31:03"/>
        <d v="2014-08-19T19:59:32"/>
        <d v="2017-03-07T17:35:34"/>
        <d v="2017-03-06T18:14:37"/>
        <d v="2017-01-21T15:33:50"/>
        <d v="2017-02-21T19:41:54"/>
        <d v="2017-02-07T20:59:18"/>
        <d v="2014-09-17T06:04:43"/>
        <d v="2013-04-27T17:47:23"/>
        <d v="2016-05-22T15:45:26"/>
        <d v="2016-08-30T02:35:41"/>
        <d v="2014-07-08T04:30:28"/>
        <d v="2014-05-21T16:53:10"/>
        <d v="2013-06-07T00:29:20"/>
        <d v="2015-11-14T14:41:24"/>
        <d v="2016-09-16T14:43:16"/>
        <d v="2016-01-18T08:33:48"/>
        <d v="2015-09-08T06:59:53"/>
        <d v="2014-10-22T20:57:29"/>
        <d v="2016-04-05T13:19:05"/>
        <d v="2016-02-17T23:44:54"/>
        <d v="2016-10-12T10:10:53"/>
        <d v="2013-08-07T12:03:18"/>
        <d v="2016-11-30T19:34:13"/>
        <d v="2014-11-01T19:08:08"/>
        <d v="2015-07-14T06:50:59"/>
        <d v="2017-01-10T16:52:15"/>
        <d v="2016-03-23T12:55:11"/>
        <d v="2015-07-13T15:14:23"/>
        <d v="2015-11-25T13:23:54"/>
        <d v="2015-04-01T04:46:37"/>
        <d v="2013-03-18T11:59:35"/>
        <d v="2014-08-21T11:37:02"/>
        <d v="2013-04-25T18:23:48"/>
        <d v="2015-02-09T05:32:54"/>
        <d v="2016-09-13T15:03:12"/>
        <d v="2013-02-11T01:54:10"/>
        <d v="2014-03-24T14:59:33"/>
        <d v="2013-12-03T21:01:27"/>
        <d v="2016-09-07T02:26:44"/>
        <d v="2014-03-21T20:18:37"/>
        <d v="2015-02-09T23:45:52"/>
        <d v="2014-09-29T14:46:42"/>
        <d v="2012-05-01T16:16:27"/>
        <d v="2016-09-19T06:53:27"/>
        <d v="2012-01-30T00:29:58"/>
        <d v="2012-05-15T22:42:48"/>
        <d v="2014-07-30T17:45:11"/>
        <d v="2012-05-15T14:33:17"/>
        <d v="2016-08-03T16:03:22"/>
        <d v="2015-03-05T18:10:37"/>
        <d v="2012-06-18T20:35:45"/>
        <d v="2014-04-18T20:17:22"/>
        <d v="2011-11-08T17:21:44"/>
        <d v="2012-07-27T20:37:03"/>
        <d v="2014-08-12T14:15:51"/>
        <d v="2015-03-09T17:58:47"/>
        <d v="2013-12-12T20:36:41"/>
        <d v="2016-07-22T14:45:32"/>
        <d v="2016-09-26T09:36:23"/>
        <d v="2016-06-03T07:47:46"/>
        <d v="2013-05-21T10:04:18"/>
        <d v="2012-12-04T00:31:33"/>
        <d v="2012-01-18T23:53:15"/>
        <d v="2013-04-09T12:54:44"/>
        <d v="2012-05-01T06:00:31"/>
        <d v="2012-10-12T12:53:48"/>
        <d v="2011-07-12T15:01:58"/>
        <d v="2015-06-17T22:00:50"/>
        <d v="2012-02-28T13:45:23"/>
        <d v="2014-04-16T18:49:50"/>
        <d v="2014-02-16T15:55:30"/>
        <d v="2012-12-14T11:45:40"/>
        <d v="2013-09-20T19:51:34"/>
        <d v="2016-04-14T19:45:21"/>
        <d v="2013-02-06T02:02:08"/>
        <d v="2011-11-15T23:19:14"/>
        <d v="2015-05-12T06:07:56"/>
        <d v="2015-06-17T15:03:24"/>
        <d v="2014-07-26T22:28:26"/>
        <d v="2015-10-23T13:03:41"/>
        <d v="2017-02-08T09:44:48"/>
        <d v="2015-01-14T21:35:54"/>
        <d v="2015-01-22T21:11:58"/>
        <d v="2015-04-09T11:50:46"/>
        <d v="2014-10-08T17:54:03"/>
        <d v="2016-07-07T03:32:47"/>
        <d v="2014-06-25T12:39:40"/>
        <d v="2014-06-18T03:45:52"/>
        <d v="2016-06-29T15:50:43"/>
        <d v="2015-02-20T23:18:54"/>
        <d v="2015-01-12T21:31:43"/>
        <d v="2016-08-09T20:35:59"/>
        <d v="2015-06-28T04:32:39"/>
        <d v="2015-06-21T09:03:25"/>
        <d v="2016-02-16T15:35:59"/>
        <d v="2014-05-21T11:37:21"/>
        <d v="2014-06-05T11:40:28"/>
        <d v="2014-06-08T21:34:00"/>
        <d v="2015-07-16T15:12:01"/>
        <d v="2016-05-17T05:21:10"/>
        <d v="2014-11-05T12:16:06"/>
        <d v="2014-09-18T04:50:09"/>
        <d v="2015-07-07T14:31:47"/>
        <d v="2015-06-03T00:34:36"/>
        <d v="2014-08-30T09:53:10"/>
        <d v="2015-07-28T11:07:53"/>
        <d v="2015-06-30T05:24:50"/>
        <d v="2015-05-30T19:57:18"/>
        <d v="2015-07-23T19:18:55"/>
        <d v="2016-03-22T10:55:25"/>
        <d v="2014-04-30T02:21:04"/>
        <d v="2015-01-24T10:55:03"/>
        <d v="2015-02-19T16:51:38"/>
        <d v="2016-11-19T16:49:21"/>
        <d v="2015-04-09T08:35:15"/>
        <d v="2016-07-08T17:38:29"/>
        <d v="2015-07-03T10:13:12"/>
        <d v="2015-01-19T14:14:22"/>
        <d v="2015-09-03T13:21:26"/>
        <d v="2015-05-15T11:36:49"/>
        <d v="2016-02-01T13:39:49"/>
        <d v="2014-08-24T21:08:55"/>
        <d v="2015-02-25T15:24:52"/>
        <d v="2015-03-03T23:16:46"/>
        <d v="2015-05-12T05:29:56"/>
        <d v="2015-11-04T18:01:26"/>
        <d v="2015-06-15T23:50:12"/>
        <d v="2016-05-04T15:24:26"/>
        <d v="2015-09-07T05:21:09"/>
        <d v="2016-05-05T09:25:18"/>
        <d v="2014-04-29T19:09:08"/>
        <d v="2015-06-16T18:47:50"/>
        <d v="2014-10-26T16:01:34"/>
        <d v="2015-09-21T02:03:53"/>
        <d v="2015-01-15T22:02:10"/>
        <d v="2015-11-05T15:53:37"/>
        <d v="2017-01-11T05:16:58"/>
        <d v="2015-10-30T20:48:04"/>
        <d v="2014-07-22T13:34:56"/>
        <d v="2014-08-02T04:45:54"/>
        <d v="2015-02-24T23:51:19"/>
        <d v="2015-10-14T16:44:57"/>
        <d v="2014-05-25T21:51:35"/>
        <d v="2016-05-02T16:42:30"/>
        <d v="2016-12-05T12:06:20"/>
        <d v="2015-04-08T23:23:53"/>
        <d v="2015-04-14T15:36:34"/>
        <d v="2016-03-24T18:21:05"/>
        <d v="2015-04-29T14:34:19"/>
        <d v="2016-03-24T09:16:40"/>
        <d v="2014-08-06T23:10:11"/>
        <d v="2016-01-20T23:03:49"/>
        <d v="2014-05-22T00:05:03"/>
        <d v="2014-07-16T03:34:57"/>
        <d v="2015-04-17T16:11:59"/>
        <d v="2015-12-31T23:11:11"/>
        <d v="2015-06-09T23:54:07"/>
        <d v="2016-12-22T21:04:55"/>
        <d v="2014-11-11T12:04:55"/>
        <d v="2015-08-17T07:41:44"/>
        <d v="2016-04-20T18:12:56"/>
        <d v="2015-09-10T13:10:48"/>
        <d v="2014-05-25T17:57:09"/>
        <d v="2014-07-11T15:12:03"/>
        <d v="2015-06-17T13:43:27"/>
        <d v="2014-11-07T01:44:19"/>
        <d v="2016-09-14T21:55:21"/>
        <d v="2016-06-10T03:41:12"/>
        <d v="2016-09-05T18:50:54"/>
        <d v="2016-06-19T13:14:41"/>
        <d v="2014-04-17T03:32:45"/>
        <d v="2014-12-01T16:43:33"/>
        <d v="2015-04-21T01:47:18"/>
        <d v="2014-12-29T18:37:11"/>
        <d v="2016-12-18T19:16:26"/>
        <d v="2016-04-05T02:04:53"/>
        <d v="2015-06-16T16:51:19"/>
        <d v="2016-10-29T21:55:24"/>
        <d v="2015-05-04T13:46:35"/>
        <d v="2015-12-21T16:24:21"/>
        <d v="2015-07-07T20:44:12"/>
        <d v="2014-10-04T13:20:36"/>
        <d v="2016-04-01T13:18:38"/>
        <d v="2016-01-01T20:40:37"/>
        <d v="2014-11-05T16:27:15"/>
        <d v="2015-02-12T00:50:01"/>
        <d v="2015-09-14T14:11:24"/>
        <d v="2014-12-12T09:15:24"/>
        <d v="2014-10-10T11:50:40"/>
        <d v="2014-07-30T19:43:05"/>
        <d v="2014-07-11T16:49:52"/>
        <d v="2016-02-15T20:12:08"/>
        <d v="2014-08-18T16:08:24"/>
        <d v="2014-11-10T17:33:15"/>
        <d v="2015-02-02T22:40:15"/>
        <d v="2014-06-21T12:19:52"/>
        <d v="2016-11-27T20:48:41"/>
        <d v="2015-09-11T14:30:58"/>
        <d v="2015-10-01T14:57:33"/>
        <d v="2016-05-25T00:52:38"/>
        <d v="2014-07-10T04:37:12"/>
        <d v="2014-12-09T20:42:19"/>
        <d v="2015-07-25T09:33:16"/>
        <d v="2015-07-11T03:00:18"/>
        <d v="2014-10-28T22:13:51"/>
        <d v="2016-08-24T00:21:53"/>
        <d v="2015-07-14T14:34:26"/>
        <d v="2016-03-15T20:03:57"/>
        <d v="2016-05-09T16:33:39"/>
        <d v="2014-10-17T05:23:21"/>
        <d v="2015-04-13T19:11:27"/>
        <d v="2015-05-18T17:27:06"/>
        <d v="2015-12-16T02:09:34"/>
        <d v="2014-07-08T21:08:59"/>
        <d v="2015-01-13T20:46:34"/>
        <d v="2016-02-15T08:33:10"/>
        <d v="2014-04-26T10:26:29"/>
        <d v="2015-08-29T04:37:27"/>
        <d v="2015-10-01T14:06:47"/>
        <d v="2014-07-06T13:52:09"/>
        <d v="2015-02-23T18:01:10"/>
        <d v="2014-08-26T20:16:44"/>
        <d v="2015-04-03T19:58:47"/>
        <d v="2015-01-09T02:39:39"/>
        <d v="2015-04-09T12:21:50"/>
        <d v="2014-08-12T13:01:08"/>
        <d v="2015-02-09T17:22:59"/>
        <d v="2014-06-16T15:03:49"/>
        <d v="2016-02-03T22:57:26"/>
        <d v="2014-04-25T12:32:38"/>
        <d v="2015-04-07T13:01:04"/>
        <d v="2014-08-21T05:59:23"/>
        <d v="2015-01-21T02:57:17"/>
        <d v="2016-05-05T21:57:33"/>
        <d v="2014-05-16T14:16:04"/>
        <d v="2016-07-02T13:00:08"/>
        <d v="2014-09-30T14:37:03"/>
        <d v="2014-06-13T09:58:33"/>
        <d v="2014-12-31T15:53:34"/>
        <d v="2014-07-25T18:25:12"/>
        <d v="2014-12-09T17:33:38"/>
        <d v="2015-01-30T22:02:35"/>
        <d v="2015-11-26T18:17:39"/>
        <d v="2015-03-14T02:06:20"/>
        <d v="2015-05-08T20:56:38"/>
        <d v="2015-04-24T02:21:00"/>
        <d v="2016-07-16T11:44:52"/>
        <d v="2016-10-06T12:29:27"/>
        <d v="2015-04-03T14:34:53"/>
        <d v="2015-10-20T18:45:17"/>
        <d v="2015-12-24T07:45:52"/>
        <d v="2014-08-21T18:16:13"/>
        <d v="2016-09-15T15:33:59"/>
        <d v="2015-09-08T18:00:21"/>
        <d v="2017-02-24T13:00:03"/>
        <d v="2015-05-17T16:47:29"/>
        <d v="2016-04-04T22:00:50"/>
        <d v="2015-01-26T23:16:12"/>
        <d v="2016-03-09T17:41:57"/>
        <d v="2016-05-07T23:12:05"/>
        <d v="2014-08-12T17:10:23"/>
        <d v="2015-02-26T04:05:59"/>
        <d v="2015-02-01T04:51:46"/>
        <d v="2015-06-02T10:17:04"/>
        <d v="2014-07-07T20:50:19"/>
        <d v="2015-06-07T16:30:33"/>
        <d v="2015-08-17T16:43:32"/>
        <d v="2015-02-07T03:44:52"/>
        <d v="2016-08-03T11:34:20"/>
        <d v="2015-04-03T17:52:33"/>
        <d v="2014-06-18T15:04:11"/>
        <d v="2014-08-01T14:47:58"/>
        <d v="2016-11-20T01:38:40"/>
        <d v="2015-12-03T18:38:28"/>
        <d v="2014-08-29T00:27:51"/>
        <d v="2014-10-29T15:24:46"/>
        <d v="2016-02-25T16:32:10"/>
        <d v="2015-01-22T20:08:54"/>
        <d v="2014-10-10T14:22:27"/>
        <d v="2014-12-20T18:47:03"/>
        <d v="2015-08-03T20:58:50"/>
        <d v="2015-08-09T12:25:56"/>
        <d v="2016-01-12T15:29:03"/>
        <d v="2014-09-12T14:10:36"/>
        <d v="2016-07-25T05:41:21"/>
        <d v="2016-10-11T22:22:08"/>
        <d v="2016-03-02T11:00:06"/>
        <d v="2016-09-14T06:22:31"/>
        <d v="2016-05-21T07:41:21"/>
        <d v="2015-11-28T23:29:22"/>
        <d v="2015-12-03T12:47:00"/>
        <d v="2017-01-05T19:05:30"/>
        <d v="2016-09-09T17:25:10"/>
        <d v="2016-01-21T19:07:47"/>
        <d v="2014-09-03T10:29:32"/>
        <d v="2016-12-20T14:57:51"/>
        <d v="2015-03-27T20:54:00"/>
        <d v="2017-02-09T16:36:33"/>
        <d v="2014-05-19T03:38:49"/>
        <d v="2017-02-14T16:46:00"/>
        <d v="2017-01-17T18:51:10"/>
        <d v="2016-06-13T20:29:42"/>
        <d v="2012-11-26T19:04:12"/>
        <d v="2016-01-29T19:22:56"/>
        <d v="2014-10-16T20:08:44"/>
        <d v="2014-09-06T15:11:45"/>
        <d v="2014-11-14T17:09:51"/>
        <d v="2015-04-04T04:11:23"/>
        <d v="2015-12-22T04:05:19"/>
        <d v="2014-10-27T12:40:40"/>
        <d v="2014-12-23T18:58:39"/>
        <d v="2015-11-26T10:15:16"/>
        <d v="2015-01-20T15:52:10"/>
        <d v="2015-05-22T19:04:09"/>
        <d v="2014-10-08T01:58:00"/>
        <d v="2014-05-26T16:27:18"/>
        <d v="2014-05-19T12:09:12"/>
        <d v="2014-07-21T19:24:03"/>
        <d v="2015-06-08T06:09:36"/>
        <d v="2014-04-29T19:00:20"/>
        <d v="2015-06-15T19:18:53"/>
        <d v="2016-10-17T13:51:09"/>
        <d v="2016-07-13T21:53:29"/>
        <d v="2015-04-27T15:13:06"/>
        <d v="2012-09-06T22:51:15"/>
        <d v="2014-05-02T11:13:33"/>
        <d v="2017-02-17T10:01:32"/>
        <d v="2015-02-18T15:54:11"/>
        <d v="2016-07-16T05:20:25"/>
        <d v="2014-10-20T16:00:47"/>
        <d v="2015-08-17T16:56:11"/>
        <d v="2016-08-15T20:10:47"/>
        <d v="2015-08-12T00:04:19"/>
        <d v="2016-07-19T01:38:45"/>
        <d v="2016-10-01T11:50:55"/>
        <d v="2013-04-04T12:26:49"/>
        <d v="2013-07-11T17:50:44"/>
        <d v="2010-07-19T20:26:13"/>
        <d v="2016-01-04T05:03:17"/>
        <d v="2013-12-02T18:03:58"/>
        <d v="2015-06-22T18:00:21"/>
        <d v="2015-12-21T19:50:48"/>
        <d v="2015-09-06T15:30:47"/>
        <d v="2015-03-20T00:41:39"/>
        <d v="2016-01-18T16:26:38"/>
        <d v="2014-07-23T02:44:15"/>
        <d v="2014-08-11T18:16:26"/>
        <d v="2016-03-14T22:44:14"/>
        <d v="2014-12-02T20:37:42"/>
        <d v="2015-05-14T23:20:55"/>
        <d v="2016-04-05T03:02:40"/>
        <d v="2017-01-09T08:59:05"/>
        <d v="2015-04-28T15:04:54"/>
        <d v="2014-08-11T17:16:53"/>
        <d v="2015-01-23T18:59:14"/>
        <d v="2014-11-10T21:59:50"/>
        <d v="2014-07-31T14:16:24"/>
        <d v="2016-03-04T14:36:51"/>
        <d v="2016-03-31T07:59:00"/>
        <d v="2014-07-09T21:27:26"/>
        <d v="2015-08-29T05:35:34"/>
        <d v="2014-07-14T17:49:08"/>
        <d v="2015-09-01T11:51:32"/>
        <d v="2016-09-17T21:08:58"/>
        <d v="2015-10-22T02:07:26"/>
        <d v="2014-07-05T00:19:32"/>
        <d v="2016-06-10T04:28:57"/>
        <d v="2015-08-10T21:31:19"/>
        <d v="2015-09-16T15:35:52"/>
        <d v="2014-11-14T19:00:34"/>
        <d v="2016-11-16T16:36:09"/>
        <d v="2015-04-03T16:34:41"/>
        <d v="2016-10-15T15:34:22"/>
        <d v="2015-04-17T15:25:00"/>
        <d v="2016-02-09T12:42:39"/>
        <d v="2016-06-30T01:27:20"/>
        <d v="2015-08-10T14:38:43"/>
        <d v="2017-01-31T21:57:58"/>
        <d v="2015-01-27T02:19:55"/>
        <d v="2015-02-20T16:07:15"/>
        <d v="2014-10-27T23:40:44"/>
        <d v="2015-08-21T03:21:31"/>
        <d v="2015-10-16T21:09:06"/>
        <d v="2014-08-02T12:31:18"/>
        <d v="2015-04-06T16:22:11"/>
        <d v="2015-08-30T20:12:39"/>
        <d v="2015-06-18T15:05:59"/>
        <d v="2016-10-22T02:36:30"/>
        <d v="2014-12-08T12:44:07"/>
        <d v="2016-06-07T12:01:23"/>
        <d v="2015-03-02T18:39:05"/>
        <d v="2016-07-15T21:45:43"/>
        <d v="2015-09-08T13:51:52"/>
        <d v="2014-05-01T20:49:01"/>
        <d v="2015-07-22T18:05:56"/>
        <d v="2016-06-01T23:36:20"/>
        <d v="2015-04-20T18:48:46"/>
        <d v="2016-09-16T11:05:01"/>
        <d v="2015-12-21T18:00:49"/>
        <d v="2016-01-13T03:33:11"/>
        <d v="2014-09-20T13:56:15"/>
        <d v="2015-06-16T08:12:17"/>
        <d v="2016-07-04T07:10:18"/>
        <d v="2015-04-13T02:45:06"/>
        <d v="2015-01-02T20:48:31"/>
        <d v="2014-08-25T16:15:16"/>
        <d v="2015-08-25T09:17:56"/>
        <d v="2015-05-04T18:32:31"/>
        <d v="2015-02-27T15:19:54"/>
        <d v="2014-07-24T02:00:10"/>
        <d v="2017-01-09T23:45:19"/>
        <d v="2014-09-03T13:17:00"/>
        <d v="2016-09-02T01:55:34"/>
        <d v="2015-03-18T16:33:02"/>
        <d v="2014-07-23T14:10:50"/>
        <d v="2016-05-06T09:43:47"/>
        <d v="2015-03-18T11:22:05"/>
        <d v="2016-05-19T07:59:20"/>
        <d v="2016-06-13T14:35:23"/>
        <d v="2015-02-25T00:05:32"/>
        <d v="2016-03-06T21:36:36"/>
        <d v="2014-07-28T15:18:55"/>
        <d v="2016-11-04T21:22:12"/>
        <d v="2016-06-09T22:49:58"/>
        <d v="2014-12-04T17:43:21"/>
        <d v="2015-12-08T03:57:52"/>
        <d v="2016-02-26T23:26:02"/>
        <d v="2015-01-30T19:33:49"/>
        <d v="2017-02-14T18:49:01"/>
        <d v="2017-03-09T19:13:39"/>
        <d v="2017-03-14T14:21:56"/>
        <d v="2017-03-09T12:54:05"/>
        <d v="2017-02-20T07:24:20"/>
        <d v="2017-02-22T12:33:54"/>
        <d v="2017-03-06T16:16:59"/>
        <d v="2017-03-13T02:38:41"/>
        <d v="2017-02-23T10:05:54"/>
        <d v="2017-03-13T20:14:29"/>
        <d v="2017-03-15T14:30:07"/>
        <d v="2017-02-19T05:29:20"/>
        <d v="2017-03-08T16:15:03"/>
        <d v="2017-03-06T17:04:48"/>
        <d v="2017-02-17T11:18:59"/>
        <d v="2017-03-14T07:35:56"/>
        <d v="2017-03-02T11:55:07"/>
        <d v="2017-01-26T23:58:54"/>
        <d v="2017-03-02T15:22:46"/>
        <d v="2014-09-27T22:15:55"/>
        <d v="2014-09-09T14:58:04"/>
        <d v="2012-11-12T23:25:00"/>
        <d v="2010-10-27T05:20:03"/>
        <d v="2014-08-11T19:09:34"/>
        <d v="2013-10-03T19:49:27"/>
        <d v="2011-03-31T02:42:17"/>
        <d v="2012-03-02T20:00:58"/>
        <d v="2012-11-20T10:58:45"/>
        <d v="2012-04-27T21:52:24"/>
        <d v="2014-07-09T17:55:05"/>
        <d v="2013-06-22T19:09:12"/>
        <d v="2011-12-07T00:36:01"/>
        <d v="2014-07-21T05:21:27"/>
        <d v="2014-09-15T11:52:02"/>
        <d v="2014-06-09T15:27:42"/>
        <d v="2014-05-16T17:05:25"/>
        <d v="2014-05-07T18:20:15"/>
        <d v="2011-04-11T02:49:20"/>
        <d v="2014-10-28T15:35:53"/>
        <d v="2014-07-19T03:13:01"/>
        <d v="2014-05-13T01:32:33"/>
        <d v="2013-11-13T16:42:41"/>
        <d v="2014-05-30T00:55:44"/>
        <d v="2016-04-06T13:35:58"/>
        <d v="2012-01-15T16:31:08"/>
        <d v="2014-08-27T20:04:52"/>
        <d v="2014-08-11T19:45:08"/>
        <d v="2010-12-19T20:17:07"/>
        <d v="2013-07-22T21:20:31"/>
        <d v="2014-05-22T15:00:09"/>
        <d v="2014-06-16T13:31:15"/>
        <d v="2013-04-11T15:51:11"/>
        <d v="2014-05-21T08:54:09"/>
        <d v="2014-05-20T06:26:27"/>
        <d v="2011-12-06T21:47:01"/>
        <d v="2013-08-05T18:04:29"/>
        <d v="2014-06-01T22:50:31"/>
        <d v="2014-07-09T22:27:21"/>
        <d v="2014-08-17T21:10:38"/>
        <d v="2014-07-15T14:59:33"/>
        <d v="2015-05-20T08:58:22"/>
        <d v="2015-04-24T07:18:52"/>
        <d v="2016-11-09T02:37:55"/>
        <d v="2016-06-17T17:07:49"/>
        <d v="2015-01-14T21:34:19"/>
        <d v="2015-01-06T22:14:16"/>
        <d v="2015-06-27T00:29:58"/>
        <d v="2015-01-13T13:15:42"/>
        <d v="2015-06-02T13:21:15"/>
        <d v="2015-01-05T10:50:18"/>
        <d v="2015-01-09T09:11:17"/>
        <d v="2014-08-07T17:16:58"/>
        <d v="2016-03-31T06:41:41"/>
        <d v="2014-08-10T17:24:37"/>
        <d v="2015-10-16T19:29:06"/>
        <d v="2015-08-26T22:43:42"/>
        <d v="2015-06-17T15:27:59"/>
        <d v="2015-04-01T07:59:32"/>
        <d v="2015-08-20T05:37:31"/>
        <d v="2015-02-22T05:40:07"/>
        <d v="2014-07-07T13:31:17"/>
        <d v="2014-05-19T14:17:38"/>
        <d v="2012-04-14T21:28:39"/>
        <d v="2014-07-14T13:04:40"/>
        <d v="2014-07-09T18:05:51"/>
        <d v="2015-06-16T17:19:19"/>
        <d v="2015-11-29T18:01:13"/>
        <d v="2015-08-03T14:57:51"/>
        <d v="2015-06-10T10:06:11"/>
        <d v="2016-10-05T12:06:24"/>
        <d v="2014-11-27T23:03:06"/>
        <d v="2015-02-15T22:35:47"/>
        <d v="2017-02-06T19:00:04"/>
        <d v="2015-05-31T15:43:23"/>
        <d v="2015-09-23T12:58:17"/>
        <d v="2015-07-21T19:02:56"/>
        <d v="2016-11-23T19:25:13"/>
        <d v="2016-05-13T12:25:38"/>
        <d v="2015-09-30T13:00:12"/>
        <d v="2016-12-18T20:10:36"/>
        <d v="2015-11-15T16:01:24"/>
        <d v="2014-10-21T05:59:58"/>
        <d v="2014-09-16T03:02:06"/>
        <d v="2016-03-17T21:39:07"/>
        <d v="2016-04-03T18:31:57"/>
        <d v="2017-01-31T18:19:15"/>
        <d v="2016-12-30T17:56:48"/>
        <d v="2016-06-01T07:20:51"/>
        <d v="2016-11-28T21:00:33"/>
        <d v="2015-09-05T10:23:04"/>
        <d v="2015-06-01T11:14:58"/>
        <d v="2015-10-01T01:08:13"/>
        <d v="2017-01-19T15:39:08"/>
        <d v="2014-09-11T06:47:50"/>
        <d v="2014-08-20T17:08:12"/>
        <d v="2015-09-15T01:19:22"/>
        <d v="2016-11-01T15:39:42"/>
        <d v="2015-05-11T13:24:18"/>
        <d v="2015-08-14T10:20:00"/>
        <d v="2015-06-12T09:25:12"/>
        <d v="2015-03-05T20:19:17"/>
        <d v="2015-05-21T16:55:14"/>
        <d v="2014-10-06T16:48:44"/>
        <d v="2015-05-22T16:32:46"/>
        <d v="2016-08-08T10:20:40"/>
        <d v="2016-08-20T12:50:28"/>
        <d v="2015-02-24T01:03:29"/>
        <d v="2014-09-07T17:26:15"/>
        <d v="2015-05-20T12:46:17"/>
        <d v="2017-01-23T12:25:52"/>
        <d v="2014-12-09T20:17:41"/>
        <d v="2016-09-01T17:15:45"/>
        <d v="2015-10-26T15:08:38"/>
        <d v="2015-06-16T16:24:36"/>
        <d v="2014-11-21T06:34:22"/>
        <d v="2015-10-07T11:23:08"/>
        <d v="2015-01-12T18:12:18"/>
        <d v="2015-11-03T16:05:15"/>
        <d v="2015-05-12T11:52:02"/>
        <d v="2015-06-17T17:11:00"/>
        <d v="2016-08-08T20:42:08"/>
        <d v="2015-05-13T08:29:57"/>
        <d v="2015-06-12T11:47:45"/>
        <d v="2014-10-03T09:29:35"/>
        <d v="2015-10-07T11:00:09"/>
        <d v="2016-08-29T18:14:02"/>
        <d v="2016-01-31T15:54:32"/>
        <d v="2015-01-13T20:07:51"/>
        <d v="2016-02-26T21:47:59"/>
        <d v="2014-10-19T15:23:26"/>
        <d v="2015-04-30T19:21:43"/>
        <d v="2016-03-02T01:27:39"/>
        <d v="2015-04-27T17:09:58"/>
        <d v="2015-08-02T23:28:25"/>
        <d v="2016-03-16T03:39:48"/>
        <d v="2016-01-10T16:51:38"/>
        <d v="2016-01-11T20:14:13"/>
        <d v="2017-01-27T21:37:06"/>
        <d v="2016-07-16T19:09:42"/>
        <d v="2015-11-03T17:00:28"/>
        <d v="2016-05-15T17:35:15"/>
        <d v="2017-01-23T07:50:02"/>
        <d v="2017-02-09T11:21:31"/>
        <d v="2015-08-16T15:51:40"/>
        <d v="2015-10-05T17:29:08"/>
        <d v="2017-02-02T09:12:32"/>
        <d v="2015-05-17T11:59:14"/>
        <d v="2016-08-27T09:37:09"/>
        <d v="2015-11-01T17:09:32"/>
        <d v="2015-07-08T17:30:56"/>
        <d v="2015-08-23T21:59:28"/>
        <d v="2015-09-14T21:01:03"/>
        <d v="2015-04-08T16:51:02"/>
        <d v="2016-06-17T16:39:36"/>
        <d v="2016-11-07T07:26:16"/>
        <d v="2015-02-21T14:38:04"/>
        <d v="2016-11-22T13:59:12"/>
        <d v="2015-07-01T19:32:28"/>
        <d v="2016-05-03T04:15:42"/>
        <d v="2016-04-15T00:22:19"/>
        <d v="2016-03-23T20:02:45"/>
        <d v="2016-09-15T14:36:18"/>
        <d v="2015-09-06T21:17:05"/>
        <d v="2015-09-17T06:00:10"/>
        <d v="2016-10-21T18:25:46"/>
        <d v="2016-01-13T04:51:57"/>
        <d v="2015-04-11T05:25:11"/>
        <d v="2016-04-06T06:17:21"/>
        <d v="2014-07-06T19:54:35"/>
        <d v="2016-05-08T23:57:04"/>
        <d v="2016-03-02T06:14:53"/>
        <d v="2014-12-17T13:03:06"/>
        <d v="2016-05-23T00:05:57"/>
        <d v="2014-10-02T01:24:25"/>
        <d v="2016-05-30T23:14:56"/>
        <d v="2016-08-26T07:46:48"/>
        <d v="2016-05-22T12:59:50"/>
        <d v="2015-03-01T17:51:17"/>
        <d v="2015-02-06T16:08:25"/>
        <d v="2016-04-08T07:59:26"/>
        <d v="2014-07-02T12:48:03"/>
        <d v="2014-07-17T06:45:08"/>
        <d v="2015-03-02T20:17:48"/>
        <d v="2015-09-01T15:44:46"/>
        <d v="2014-06-19T19:38:50"/>
        <d v="2015-05-24T15:14:40"/>
        <d v="2015-06-30T11:30:22"/>
        <d v="2014-07-07T15:10:46"/>
        <d v="2016-03-08T08:34:06"/>
        <d v="2014-09-19T05:46:07"/>
        <d v="2017-02-03T12:48:00"/>
        <d v="2016-06-28T14:58:38"/>
        <d v="2016-11-11T22:22:34"/>
        <d v="2016-05-20T18:10:21"/>
        <d v="2015-02-27T06:06:50"/>
        <d v="2016-03-23T20:59:44"/>
        <d v="2014-07-31T03:48:13"/>
        <d v="2015-02-18T01:32:48"/>
        <d v="2015-02-18T23:35:10"/>
        <d v="2016-04-24T12:14:14"/>
        <d v="2016-04-06T12:24:40"/>
        <d v="2016-05-23T01:39:32"/>
        <d v="2015-10-25T15:50:11"/>
        <d v="2014-06-16T08:29:25"/>
        <d v="2016-05-05T22:49:38"/>
        <d v="2016-04-19T09:22:30"/>
        <d v="2015-09-23T16:26:46"/>
        <d v="2016-04-29T13:52:07"/>
        <d v="2016-06-15T18:34:32"/>
        <d v="2014-07-02T09:01:50"/>
        <d v="2014-10-20T06:27:59"/>
        <d v="2017-01-11T00:22:14"/>
        <d v="2016-11-23T00:59:03"/>
        <d v="2014-08-14T23:36:30"/>
        <d v="2015-02-21T01:11:57"/>
        <d v="2014-07-31T17:30:45"/>
        <d v="2016-02-22T22:27:29"/>
        <d v="2015-11-13T01:26:32"/>
        <d v="2015-04-13T00:37:17"/>
        <d v="2015-07-07T21:24:54"/>
        <d v="2014-11-26T03:47:39"/>
        <d v="2016-11-15T23:59:40"/>
        <d v="2016-11-16T07:01:25"/>
        <d v="2015-11-04T19:59:25"/>
        <d v="2014-08-04T12:09:16"/>
        <d v="2015-06-24T19:30:40"/>
        <d v="2015-09-28T16:33:36"/>
        <d v="2014-05-06T13:39:33"/>
        <d v="2015-02-24T15:49:54"/>
        <d v="2015-02-18T16:34:59"/>
        <d v="2014-08-07T07:31:46"/>
        <d v="2015-08-09T11:20:00"/>
        <d v="2014-10-25T21:52:58"/>
        <d v="2015-02-09T03:26:23"/>
        <d v="2016-07-08T09:20:56"/>
        <d v="2016-06-03T17:47:00"/>
        <d v="2015-10-15T01:06:08"/>
        <d v="2014-11-10T19:49:12"/>
        <d v="2014-11-03T14:28:26"/>
        <d v="2014-11-04T17:18:08"/>
        <d v="2015-05-19T10:04:01"/>
        <d v="2016-05-04T12:31:22"/>
        <d v="2014-06-25T17:35:45"/>
        <d v="2014-07-10T12:05:48"/>
        <d v="2016-03-17T19:17:35"/>
        <d v="2014-10-11T21:07:10"/>
        <d v="2014-06-27T13:17:25"/>
        <d v="2015-05-16T16:05:44"/>
        <d v="2014-05-05T09:43:09"/>
        <d v="2016-01-09T10:28:49"/>
        <d v="2014-10-29T17:02:56"/>
        <d v="2015-01-22T21:05:25"/>
        <d v="2014-07-14T21:53:34"/>
        <d v="2015-07-08T16:22:26"/>
        <d v="2015-10-13T13:50:43"/>
        <d v="2015-05-26T10:05:24"/>
        <d v="2015-05-28T11:05:02"/>
        <d v="2016-02-09T23:24:46"/>
        <d v="2014-06-01T10:49:36"/>
        <d v="2014-06-06T09:08:09"/>
        <d v="2014-06-18T22:48:24"/>
        <d v="2016-06-23T18:32:38"/>
        <d v="2016-05-09T23:59:50"/>
        <d v="2015-09-17T23:32:52"/>
        <d v="2014-08-28T22:01:02"/>
        <d v="2015-02-18T16:35:38"/>
        <d v="2016-11-01T18:58:45"/>
        <d v="2016-04-07T02:27:36"/>
        <d v="2015-03-26T08:54:05"/>
        <d v="2014-09-12T20:55:48"/>
        <d v="2014-04-23T19:01:47"/>
        <d v="2016-03-19T18:43:05"/>
        <d v="2016-02-05T01:10:02"/>
        <d v="2015-02-02T17:59:23"/>
        <d v="2015-11-15T12:29:36"/>
        <d v="2015-03-25T20:52:21"/>
        <d v="2015-01-14T15:14:44"/>
        <d v="2014-09-02T13:48:56"/>
        <d v="2014-09-02T00:21:43"/>
        <d v="2014-06-02T14:29:12"/>
        <d v="2015-02-03T16:17:27"/>
        <d v="2016-10-18T23:31:01"/>
        <d v="2014-06-30T21:41:41"/>
        <d v="2014-07-19T16:32:33"/>
        <d v="2016-01-11T12:56:54"/>
        <d v="2014-05-17T00:30:55"/>
        <d v="2014-06-10T08:07:49"/>
        <d v="2016-07-21T13:48:13"/>
        <d v="2014-07-31T11:59:53"/>
        <d v="2015-07-20T16:03:40"/>
        <d v="2015-04-06T21:16:07"/>
        <d v="2016-01-05T20:52:10"/>
        <d v="2014-06-19T01:57:08"/>
        <d v="2015-10-17T09:18:41"/>
        <d v="2015-04-30T19:11:12"/>
        <d v="2014-08-10T11:35:46"/>
        <d v="2016-05-31T05:59:46"/>
        <d v="2015-09-25T11:43:56"/>
        <d v="2015-01-12T18:58:45"/>
        <d v="2016-02-02T20:20:12"/>
        <d v="2014-11-17T01:51:29"/>
        <d v="2016-06-11T00:15:38"/>
        <d v="2015-02-01T15:54:31"/>
        <d v="2015-03-25T16:22:07"/>
        <d v="2014-06-30T14:20:26"/>
        <d v="2016-06-14T22:29:16"/>
        <d v="2014-07-01T15:45:59"/>
        <d v="2016-09-13T17:00:27"/>
        <d v="2014-07-01T03:56:07"/>
        <d v="2015-01-12T15:57:37"/>
        <d v="2015-01-07T03:51:43"/>
        <d v="2016-04-20T10:31:00"/>
        <d v="2014-08-01T11:39:12"/>
        <d v="2016-09-30T14:11:19"/>
        <d v="2015-06-24T20:33:48"/>
        <d v="2016-08-30T21:03:05"/>
        <d v="2016-07-24T02:07:17"/>
        <d v="2015-07-15T14:01:12"/>
        <d v="2016-02-19T23:27:30"/>
        <d v="2015-02-18T15:07:12"/>
        <d v="2016-08-23T17:22:09"/>
        <d v="2016-03-29T14:24:05"/>
        <d v="2016-06-07T23:31:42"/>
        <d v="2014-07-21T18:41:30"/>
        <d v="2014-10-16T03:05:31"/>
        <d v="2015-02-27T19:01:36"/>
        <d v="2016-06-20T11:02:11"/>
        <d v="2014-10-06T20:08:24"/>
        <d v="2014-10-09T05:43:10"/>
        <d v="2015-05-04T16:40:43"/>
        <d v="2015-02-18T21:00:22"/>
        <d v="2014-05-22T19:31:20"/>
        <d v="2015-06-16T06:37:07"/>
        <d v="2014-12-16T04:56:28"/>
        <d v="2014-06-06T17:31:06"/>
        <d v="2014-06-03T15:03:01"/>
        <d v="2016-05-16T17:14:59"/>
        <d v="2016-01-03T15:38:00"/>
        <d v="2015-05-02T20:00:01"/>
        <d v="2015-05-25T21:34:12"/>
        <d v="2015-03-24T17:26:00"/>
        <d v="2014-04-24T14:15:31"/>
        <d v="2016-03-14T18:15:24"/>
        <d v="2015-04-27T04:59:44"/>
        <d v="2015-09-20T23:13:17"/>
        <d v="2014-07-28T19:47:16"/>
        <d v="2016-11-15T04:09:35"/>
        <d v="2014-10-03T17:18:29"/>
        <d v="2016-08-02T19:19:26"/>
        <d v="2016-05-21T16:48:24"/>
        <d v="2016-03-30T02:48:24"/>
        <d v="2015-05-07T23:52:05"/>
        <d v="2016-02-19T21:03:58"/>
        <d v="2015-08-17T17:19:55"/>
        <d v="2016-03-01T19:08:44"/>
        <d v="2016-06-24T10:28:48"/>
        <d v="2015-10-20T16:58:11"/>
        <d v="2014-05-01T21:27:25"/>
        <d v="2014-07-09T16:37:20"/>
        <d v="2016-05-01T21:08:57"/>
        <d v="2016-04-17T16:30:53"/>
        <d v="2014-11-07T19:37:46"/>
        <d v="2014-06-12T13:54:06"/>
        <d v="2014-10-15T19:58:15"/>
        <d v="2015-02-22T11:53:12"/>
        <d v="2014-05-22T01:18:32"/>
        <d v="2015-01-16T19:19:12"/>
        <d v="2015-05-01T17:32:51"/>
        <d v="2014-08-04T23:14:30"/>
        <d v="2014-06-04T18:37:14"/>
        <d v="2014-09-11T17:48:19"/>
        <d v="2015-02-02T13:22:30"/>
        <d v="2015-08-11T18:46:52"/>
        <d v="2014-08-30T07:40:20"/>
        <d v="2015-08-18T17:57:26"/>
        <d v="2016-07-30T08:32:28"/>
        <d v="2014-08-29T17:19:33"/>
        <d v="2015-07-29T15:41:46"/>
        <d v="2016-03-31T07:02:51"/>
        <d v="2015-06-11T23:33:25"/>
        <d v="2016-12-29T11:01:58"/>
        <d v="2015-06-22T17:16:58"/>
        <d v="2016-03-13T13:57:37"/>
        <d v="2016-05-31T14:42:14"/>
        <d v="2014-09-02T13:23:47"/>
        <d v="2015-10-12T17:16:07"/>
        <d v="2015-08-27T14:00:23"/>
        <d v="2015-09-01T14:21:50"/>
        <d v="2015-11-20T16:27:05"/>
        <d v="2014-10-11T07:30:16"/>
        <d v="2016-07-20T09:05:40"/>
        <d v="2016-08-18T17:08:42"/>
        <d v="2016-05-26T23:04:51"/>
        <d v="2015-08-06T16:31:15"/>
        <d v="2014-07-09T13:23:42"/>
        <d v="2015-05-26T17:07:39"/>
        <d v="2015-02-05T18:57:37"/>
        <d v="2015-03-12T18:22:39"/>
        <d v="2015-03-10T14:51:24"/>
        <d v="2016-04-20T00:53:21"/>
        <d v="2016-02-11T21:36:54"/>
        <d v="2015-08-07T08:27:53"/>
        <d v="2016-04-02T20:26:38"/>
        <d v="2014-04-24T11:22:50"/>
        <d v="2014-05-29T13:05:24"/>
        <d v="2015-07-10T23:41:20"/>
        <d v="2015-01-12T00:12:39"/>
        <d v="2016-10-18T09:36:34"/>
        <d v="2014-06-18T14:35:24"/>
        <d v="2014-04-01T05:38:31"/>
        <d v="2015-05-15T18:36:15"/>
        <d v="2015-07-09T01:18:28"/>
        <d v="2015-04-21T20:21:06"/>
        <d v="2015-07-18T15:19:38"/>
        <d v="2016-03-04T17:17:07"/>
        <d v="2016-07-04T15:07:36"/>
        <d v="2015-08-20T13:57:29"/>
        <d v="2014-12-01T16:50:08"/>
        <d v="2014-12-24T11:11:23"/>
        <d v="2015-05-11T18:27:24"/>
        <d v="2014-08-18T16:46:34"/>
        <d v="2014-12-09T15:31:36"/>
        <d v="2014-12-03T06:58:03"/>
        <d v="2014-09-30T19:36:53"/>
        <d v="2015-05-22T12:41:22"/>
        <d v="2014-10-09T08:00:46"/>
        <d v="2014-10-14T21:37:28"/>
        <d v="2016-07-10T17:48:47"/>
        <d v="2016-10-06T12:10:54"/>
        <d v="2015-03-30T17:53:03"/>
        <d v="2016-03-31T16:36:17"/>
        <d v="2016-03-01T17:17:36"/>
        <d v="2015-01-22T03:13:42"/>
        <d v="2014-07-16T10:18:30"/>
        <d v="2016-03-22T01:18:02"/>
        <d v="2016-02-18T09:13:25"/>
        <d v="2015-06-13T06:35:44"/>
        <d v="2014-11-21T16:11:30"/>
        <d v="2016-07-25T15:44:30"/>
        <d v="2016-05-13T11:57:34"/>
        <d v="2015-04-07T18:53:30"/>
        <d v="2015-05-01T14:32:27"/>
        <d v="2014-09-20T07:00:34"/>
        <d v="2014-12-30T21:45:44"/>
        <d v="2014-12-15T18:55:07"/>
        <d v="2014-12-01T20:33:59"/>
        <d v="2016-08-10T00:36:22"/>
        <d v="2015-02-14T23:12:03"/>
        <d v="2014-08-05T16:09:42"/>
        <d v="2016-02-17T13:03:10"/>
        <d v="2014-08-15T18:10:22"/>
        <d v="2015-08-04T18:04:37"/>
        <d v="2016-09-15T19:22:44"/>
        <d v="2014-12-17T22:58:02"/>
        <d v="2016-03-18T20:27:59"/>
        <d v="2015-10-06T19:44:40"/>
        <d v="2016-04-22T23:22:36"/>
        <d v="2016-01-14T18:02:06"/>
        <d v="2016-07-15T13:30:57"/>
        <d v="2015-11-30T22:08:02"/>
        <d v="2016-05-16T16:01:30"/>
        <d v="2016-02-29T22:48:05"/>
        <d v="2015-07-18T09:22:16"/>
        <d v="2015-03-09T07:53:21"/>
        <d v="2014-05-30T16:26:51"/>
        <d v="2014-05-29T13:09:34"/>
        <d v="2015-05-20T00:00:16"/>
        <d v="2015-11-10T13:14:56"/>
        <d v="2015-02-17T21:47:44"/>
        <d v="2017-02-13T13:38:49"/>
        <d v="2015-05-04T14:04:10"/>
        <d v="2016-10-18T02:10:26"/>
        <d v="2015-02-02T21:31:01"/>
        <d v="2016-09-06T21:27:24"/>
        <d v="2014-08-26T04:19:31"/>
        <d v="2014-07-08T16:41:10"/>
        <d v="2016-06-24T17:34:50"/>
        <d v="2015-06-02T14:39:37"/>
        <d v="2014-07-26T15:00:57"/>
        <d v="2016-03-31T16:48:07"/>
        <d v="2015-10-14T18:59:56"/>
        <d v="2016-03-08T01:16:04"/>
        <d v="2014-10-30T19:19:50"/>
        <d v="2014-08-29T17:04:57"/>
        <d v="2014-11-03T21:29:09"/>
        <d v="2016-10-06T13:57:47"/>
        <d v="2016-11-27T02:59:34"/>
        <d v="2016-03-21T20:11:16"/>
        <d v="2015-08-10T15:40:29"/>
        <d v="2014-12-02T15:48:55"/>
        <d v="2015-02-18T15:08:52"/>
        <d v="2016-08-08T15:15:06"/>
        <d v="2015-04-10T17:45:30"/>
        <d v="2014-09-17T14:02:59"/>
        <d v="2015-10-20T18:35:27"/>
        <d v="2015-10-08T02:27:19"/>
        <d v="2016-02-09T04:48:07"/>
        <d v="2016-10-22T22:17:18"/>
        <d v="2015-05-16T09:06:42"/>
        <d v="2016-08-16T16:58:47"/>
        <d v="2014-09-05T06:00:45"/>
        <d v="2014-05-21T16:06:34"/>
        <d v="2016-01-12T10:29:44"/>
        <d v="2014-07-08T14:30:42"/>
        <d v="2016-08-14T14:28:22"/>
        <d v="2015-07-06T07:43:27"/>
        <d v="2016-03-11T08:59:46"/>
        <d v="2015-06-18T18:16:38"/>
        <d v="2017-01-02T20:50:36"/>
        <d v="2016-05-09T14:06:59"/>
        <d v="2014-05-16T19:36:20"/>
        <d v="2015-02-20T05:39:10"/>
        <d v="2014-11-28T20:08:45"/>
        <d v="2016-03-18T20:31:12"/>
        <d v="2015-03-01T04:16:54"/>
        <d v="2016-10-22T09:50:30"/>
        <d v="2016-06-02T04:58:09"/>
        <d v="2015-10-17T18:23:42"/>
        <d v="2014-07-02T20:43:02"/>
        <d v="2015-06-18T22:16:59"/>
        <d v="2015-06-30T12:20:52"/>
        <d v="2015-05-12T15:12:17"/>
        <d v="2015-05-18T11:20:11"/>
        <d v="2014-06-30T14:04:27"/>
        <d v="2014-08-27T21:43:04"/>
        <d v="2014-10-02T06:04:57"/>
        <d v="2016-07-05T19:57:09"/>
        <d v="2016-05-03T13:19:42"/>
        <d v="2014-08-25T18:34:44"/>
        <d v="2014-06-12T12:46:58"/>
        <d v="2015-04-26T11:44:58"/>
        <d v="2014-05-27T17:16:21"/>
        <d v="2016-09-14T09:53:54"/>
        <d v="2016-01-05T14:38:10"/>
        <d v="2014-05-13T15:26:58"/>
        <d v="2016-09-20T01:48:16"/>
        <d v="2015-08-03T03:19:46"/>
        <d v="2014-04-24T13:14:19"/>
        <d v="2015-08-14T14:54:20"/>
        <d v="2014-05-28T04:14:15"/>
        <d v="2014-07-09T17:53:24"/>
        <d v="2015-05-23T18:50:39"/>
        <d v="2014-10-28T13:21:23"/>
        <d v="2015-01-16T15:48:49"/>
        <d v="2014-09-09T22:09:39"/>
        <d v="2015-11-01T03:35:29"/>
        <d v="2016-04-30T02:12:47"/>
        <d v="2014-12-22T19:53:30"/>
        <d v="2014-12-15T13:48:36"/>
        <d v="2016-04-19T10:10:48"/>
        <d v="2016-02-01T18:21:27"/>
        <d v="2014-09-15T13:26:56"/>
        <d v="2014-08-31T13:03:20"/>
        <d v="2015-05-05T11:59:53"/>
        <d v="2016-06-03T11:54:44"/>
        <d v="2016-07-05T11:06:28"/>
        <d v="2016-04-01T15:33:14"/>
        <d v="2014-06-02T12:01:54"/>
        <d v="2014-08-28T20:55:49"/>
        <d v="2016-07-01T00:09:38"/>
        <d v="2014-06-20T02:24:46"/>
        <d v="2014-05-26T15:59:06"/>
        <d v="2015-03-09T12:49:48"/>
        <d v="2014-05-20T16:22:53"/>
        <d v="2015-05-10T03:07:47"/>
        <d v="2016-05-15T16:42:46"/>
        <d v="2015-04-24T12:21:07"/>
        <d v="2015-02-01T22:53:39"/>
        <d v="2015-12-22T20:18:29"/>
        <d v="2015-04-08T19:47:29"/>
        <d v="2015-01-28T16:11:15"/>
        <d v="2015-05-23T16:31:06"/>
        <d v="2015-06-10T22:50:06"/>
        <d v="2014-10-15T21:28:04"/>
        <d v="2016-01-12T15:07:27"/>
        <d v="2014-10-31T17:04:22"/>
        <d v="2016-04-05T10:47:40"/>
        <d v="2016-02-01T21:41:07"/>
        <d v="2016-04-02T02:22:51"/>
        <d v="2016-09-19T07:21:34"/>
        <d v="2015-07-20T03:06:16"/>
        <d v="2015-02-06T03:55:12"/>
        <d v="2015-07-18T15:15:59"/>
        <d v="2014-12-10T17:04:06"/>
        <d v="2014-11-25T15:15:33"/>
        <d v="2015-04-08T23:35:08"/>
        <d v="2015-03-26T20:38:16"/>
        <d v="2015-04-28T15:38:09"/>
        <d v="2015-02-13T16:04:53"/>
        <d v="2015-10-20T15:35:03"/>
        <d v="2014-06-23T21:31:45"/>
        <d v="2016-06-27T09:47:48"/>
        <d v="2014-07-13T01:09:15"/>
        <d v="2015-11-17T21:05:50"/>
        <d v="2014-08-07T04:09:04"/>
        <d v="2014-06-03T16:02:44"/>
        <d v="2014-06-03T18:32:32"/>
        <d v="2014-07-11T15:45:02"/>
        <d v="2016-09-08T08:20:39"/>
        <d v="2015-06-09T06:11:36"/>
        <d v="2016-01-26T15:57:16"/>
        <d v="2016-03-29T02:03:08"/>
        <d v="2015-01-12T22:33:28"/>
        <d v="2016-02-02T23:51:13"/>
        <d v="2016-09-06T18:15:35"/>
        <d v="2015-05-04T18:46:40"/>
        <d v="2014-06-18T20:08:57"/>
        <d v="2016-03-16T19:48:27"/>
        <d v="2014-05-12T18:33:18"/>
        <d v="2014-11-11T19:25:15"/>
        <d v="2014-04-18T10:18:58"/>
        <d v="2015-06-27T01:35:53"/>
        <d v="2014-04-10T11:36:26"/>
        <d v="2015-06-18T10:12:17"/>
        <d v="2015-07-08T18:31:29"/>
        <d v="2015-03-02T17:00:26"/>
        <d v="2016-05-09T19:13:52"/>
        <d v="2014-06-30T17:38:02"/>
        <d v="2014-05-29T03:00:45"/>
        <d v="2015-02-14T23:28:17"/>
        <d v="2014-05-13T16:28:10"/>
        <d v="2016-03-16T13:21:19"/>
        <d v="2015-05-14T21:20:10"/>
        <d v="2016-05-03T19:34:12"/>
        <d v="2016-11-08T13:48:26"/>
        <d v="2016-10-12T23:07:27"/>
        <d v="2015-03-24T18:00:55"/>
        <d v="2015-03-12T21:37:23"/>
        <d v="2014-06-24T07:49:38"/>
        <d v="2014-09-05T01:40:21"/>
        <d v="2014-12-16T18:39:40"/>
        <d v="2016-02-25T16:39:00"/>
        <d v="2015-06-11T04:16:25"/>
        <d v="2014-08-14T20:11:25"/>
        <d v="2016-06-25T19:41:37"/>
        <d v="2016-02-20T02:22:00"/>
        <d v="2016-06-10T22:32:12"/>
        <d v="2016-06-27T14:19:29"/>
        <d v="2016-04-26T23:54:35"/>
        <d v="2015-06-12T11:50:06"/>
        <d v="2015-11-25T15:41:59"/>
        <d v="2015-05-14T18:10:18"/>
        <d v="2016-10-23T15:00:23"/>
        <d v="2014-05-07T15:36:32"/>
        <d v="2015-06-15T09:43:42"/>
        <d v="2014-11-25T21:32:09"/>
        <d v="2015-05-08T12:55:54"/>
        <d v="2015-07-16T09:28:10"/>
        <d v="2016-11-14T23:42:36"/>
        <d v="2015-03-21T20:09:25"/>
        <d v="2014-07-11T16:20:48"/>
        <d v="2016-02-10T21:20:43"/>
        <d v="2014-12-09T16:41:23"/>
        <d v="2014-12-02T15:13:36"/>
        <d v="2015-09-22T02:01:46"/>
        <d v="2016-02-03T22:19:28"/>
        <d v="2016-06-05T23:13:44"/>
        <d v="2014-07-29T20:17:20"/>
        <d v="2014-06-09T05:13:01"/>
        <d v="2015-03-27T20:48:59"/>
        <d v="2015-02-24T09:53:39"/>
        <d v="2014-06-10T11:38:27"/>
        <d v="2015-02-19T19:22:38"/>
        <d v="2016-04-27T14:02:53"/>
        <d v="2015-04-15T17:01:48"/>
        <d v="2016-05-07T05:37:01"/>
        <d v="2015-02-23T20:41:52"/>
        <d v="2015-07-22T05:14:17"/>
        <d v="2014-06-17T15:33:43"/>
        <d v="2015-10-07T15:43:36"/>
        <d v="2015-02-10T19:13:02"/>
        <d v="2015-06-29T04:01:44"/>
        <d v="2015-06-05T14:38:37"/>
        <d v="2015-12-03T03:20:07"/>
        <d v="2015-11-21T19:06:57"/>
        <d v="2015-06-15T20:50:44"/>
        <d v="2016-07-20T14:01:43"/>
        <d v="2015-05-27T00:40:14"/>
        <d v="2015-04-07T09:09:54"/>
        <d v="2015-01-30T21:16:41"/>
        <d v="2014-11-01T11:39:47"/>
        <d v="2016-08-11T19:46:11"/>
        <d v="2016-05-13T16:46:51"/>
        <d v="2014-10-15T19:22:25"/>
        <d v="2016-01-06T01:45:35"/>
        <d v="2014-11-20T19:56:12"/>
        <d v="2015-05-19T09:41:07"/>
        <d v="2016-03-31T21:36:48"/>
        <d v="2016-07-02T21:14:12"/>
        <d v="2015-05-28T17:22:38"/>
        <d v="2015-04-22T16:03:29"/>
        <d v="2015-05-31T02:25:24"/>
        <d v="2016-03-03T15:50:29"/>
        <d v="2014-05-21T17:51:27"/>
        <d v="2014-04-11T10:50:52"/>
        <d v="2014-05-07T00:44:24"/>
        <d v="2014-05-07T13:48:54"/>
        <d v="2015-09-01T14:02:54"/>
        <d v="2014-09-03T04:19:02"/>
        <d v="2015-06-04T04:23:11"/>
        <d v="2015-09-18T18:36:29"/>
        <d v="2015-05-12T17:24:44"/>
        <d v="2014-12-02T01:59:03"/>
        <d v="2015-06-17T09:32:59"/>
        <d v="2015-03-02T03:34:36"/>
        <d v="2014-07-28T19:09:38"/>
        <d v="2015-04-09T20:14:18"/>
        <d v="2015-02-24T22:17:51"/>
        <d v="2015-02-06T16:50:03"/>
        <d v="2014-07-09T16:41:30"/>
        <d v="2015-05-04T09:20:44"/>
        <d v="2014-05-30T20:26:47"/>
        <d v="2014-07-13T14:51:50"/>
        <d v="2014-10-02T13:09:37"/>
        <d v="2016-08-29T05:15:56"/>
        <d v="2015-09-06T14:11:45"/>
        <d v="2015-10-18T20:24:14"/>
        <d v="2014-07-21T14:38:18"/>
        <d v="2016-02-02T21:43:41"/>
        <d v="2016-05-19T18:32:19"/>
        <d v="2014-08-14T14:50:05"/>
        <d v="2015-02-12T16:23:12"/>
        <d v="2014-06-03T03:07:58"/>
        <d v="2017-01-28T17:44:10"/>
        <d v="2015-06-25T02:29:56"/>
        <d v="2015-09-08T15:42:15"/>
        <d v="2015-01-02T23:23:42"/>
        <d v="2016-09-02T07:19:25"/>
        <d v="2016-01-03T13:58:48"/>
        <d v="2016-11-08T15:15:52"/>
        <d v="2015-05-30T18:39:06"/>
        <d v="2014-12-26T19:39:56"/>
        <d v="2014-06-25T18:33:40"/>
        <d v="2017-01-20T23:26:39"/>
        <d v="2016-01-04T22:36:10"/>
        <d v="2014-08-03T13:27:49"/>
        <d v="2015-03-02T17:59:52"/>
        <d v="2016-04-09T21:49:51"/>
        <d v="2014-11-11T04:28:22"/>
        <d v="2015-03-16T19:35:29"/>
        <d v="2017-01-27T12:05:58"/>
        <d v="2014-12-03T23:07:10"/>
        <d v="2015-06-16T17:12:24"/>
        <d v="2015-02-21T02:10:44"/>
        <d v="2014-08-16T14:39:17"/>
        <d v="2014-05-20T14:47:20"/>
        <d v="2016-11-05T22:00:12"/>
        <d v="2015-01-28T05:00:18"/>
        <d v="2014-06-03T03:36:18"/>
        <d v="2014-12-09T19:58:03"/>
        <d v="2015-07-08T10:34:30"/>
        <d v="2014-07-23T17:36:01"/>
        <d v="2015-05-12T01:13:11"/>
        <d v="2015-11-09T18:49:59"/>
        <d v="2016-10-20T10:14:02"/>
        <d v="2015-06-30T23:16:05"/>
        <d v="2015-04-01T04:30:00"/>
        <d v="2015-04-30T13:58:23"/>
        <d v="2015-05-19T21:01:33"/>
        <d v="2014-09-24T18:40:06"/>
        <d v="2014-07-14T02:14:56"/>
        <d v="2014-08-12T07:37:22"/>
        <d v="2015-08-08T17:09:57"/>
        <d v="2014-10-27T18:29:37"/>
        <d v="2015-02-24T05:28:50"/>
        <d v="2015-10-31T04:04:09"/>
        <d v="2015-04-20T18:39:16"/>
        <d v="2016-05-02T22:38:29"/>
        <d v="2016-05-04T10:19:12"/>
        <d v="2014-08-12T11:39:21"/>
        <d v="2014-07-23T14:57:03"/>
        <d v="2015-12-20T15:26:13"/>
        <d v="2016-10-14T08:17:40"/>
        <d v="2014-10-14T12:00:55"/>
        <d v="2015-01-16T17:26:50"/>
        <d v="2015-03-12T22:31:11"/>
        <d v="2014-05-27T22:02:02"/>
        <d v="2014-06-30T19:53:59"/>
        <d v="2014-11-27T01:02:28"/>
        <d v="2014-07-10T05:25:04"/>
        <d v="2015-09-18T15:23:47"/>
        <d v="2016-08-19T18:51:05"/>
        <d v="2016-03-04T07:07:48"/>
        <d v="2015-08-12T02:38:27"/>
        <d v="2016-02-15T03:02:44"/>
        <d v="2016-06-17T22:14:22"/>
        <d v="2015-08-17T15:07:19"/>
        <d v="2015-08-05T14:45:46"/>
        <d v="2016-11-01T05:18:40"/>
        <d v="2016-06-13T14:09:20"/>
        <d v="2015-05-27T20:44:14"/>
        <d v="2014-10-03T08:36:19"/>
        <d v="2014-11-18T10:49:11"/>
        <d v="2014-10-28T13:05:37"/>
        <d v="2015-04-17T20:41:54"/>
        <d v="2015-10-02T17:41:08"/>
        <d v="2015-07-28T14:54:35"/>
        <d v="2015-04-15T18:14:28"/>
        <d v="2015-01-27T19:00:22"/>
        <d v="2016-09-02T02:25:44"/>
        <d v="2014-07-09T06:48:43"/>
        <d v="2015-01-12T01:53:41"/>
        <d v="2016-03-10T15:51:20"/>
        <d v="2016-03-04T18:49:02"/>
        <d v="2015-08-27T17:58:10"/>
        <d v="2016-06-29T00:09:46"/>
        <d v="2014-05-15T14:37:44"/>
        <d v="2015-10-29T19:22:21"/>
        <d v="2016-03-28T21:22:07"/>
        <d v="2016-05-23T22:25:54"/>
        <d v="2014-06-26T21:48:32"/>
        <d v="2014-08-29T17:55:56"/>
        <d v="2015-12-04T19:17:36"/>
        <d v="2014-04-16T20:23:30"/>
        <d v="2015-11-03T13:54:54"/>
        <d v="2015-10-19T02:41:57"/>
        <d v="2015-02-18T16:19:46"/>
        <d v="2016-02-14T04:39:40"/>
        <d v="2014-06-11T16:04:38"/>
        <d v="2017-02-04T05:58:27"/>
        <d v="2016-03-23T18:34:33"/>
        <d v="2016-08-19T19:30:46"/>
        <d v="2016-03-18T19:43:31"/>
        <d v="2014-06-21T11:52:06"/>
        <d v="2014-12-08T00:37:14"/>
        <d v="2016-04-09T15:25:10"/>
        <d v="2016-05-03T12:07:28"/>
        <d v="2016-06-13T19:48:18"/>
        <d v="2014-07-10T19:36:01"/>
        <d v="2016-06-22T17:55:32"/>
        <d v="2014-12-02T14:25:53"/>
        <d v="2015-03-06T20:40:57"/>
        <d v="2014-06-05T13:22:27"/>
        <d v="2016-05-18T03:19:09"/>
        <d v="2015-05-08T18:26:20"/>
        <d v="2014-04-18T19:52:36"/>
        <d v="2014-10-08T22:07:24"/>
        <d v="2016-01-30T15:58:40"/>
        <d v="2016-04-07T12:09:54"/>
        <d v="2014-05-06T21:11:30"/>
        <d v="2015-08-14T00:56:53"/>
        <d v="2015-10-09T16:59:41"/>
        <d v="2016-02-01T15:08:13"/>
        <d v="2015-05-01T14:28:02"/>
        <d v="2015-10-12T21:34:19"/>
        <d v="2015-04-13T19:45:12"/>
        <d v="2014-06-19T08:21:30"/>
        <d v="2015-01-15T15:24:37"/>
        <d v="2014-11-07T05:24:24"/>
        <d v="2015-03-06T08:23:41"/>
        <d v="2015-02-26T22:07:06"/>
        <d v="2014-07-22T18:53:18"/>
        <d v="2016-03-08T14:29:18"/>
        <d v="2017-02-09T22:08:28"/>
        <d v="2014-08-28T00:02:41"/>
        <d v="2015-01-16T13:05:47"/>
        <d v="2014-09-08T02:54:17"/>
        <d v="2014-08-21T18:23:05"/>
        <d v="2016-01-22T17:33:07"/>
        <d v="2014-07-28T17:33:01"/>
        <d v="2015-06-22T22:08:27"/>
        <d v="2014-07-31T15:49:20"/>
        <d v="2014-10-09T17:29:26"/>
        <d v="2014-12-29T12:04:38"/>
        <d v="2015-04-02T12:04:09"/>
        <d v="2015-01-17T06:13:43"/>
        <d v="2016-02-19T04:54:29"/>
        <d v="2015-06-19T17:44:23"/>
        <d v="2014-08-18T19:56:40"/>
        <d v="2014-08-05T15:07:54"/>
        <d v="2016-09-07T20:51:48"/>
        <d v="2016-02-17T15:13:16"/>
        <d v="2015-02-22T03:34:59"/>
        <d v="2014-08-27T20:52:38"/>
        <d v="2014-12-17T13:01:07"/>
        <d v="2016-02-08T22:59:23"/>
        <d v="2015-08-01T15:04:57"/>
        <d v="2015-05-27T04:42:16"/>
        <d v="2015-10-05T14:43:59"/>
        <d v="2017-02-02T22:18:01"/>
        <d v="2014-05-06T21:31:40"/>
        <d v="2015-11-13T23:36:10"/>
        <d v="2016-01-05T14:43:19"/>
        <d v="2014-10-29T13:02:44"/>
        <d v="2015-10-16T18:25:16"/>
        <d v="2016-09-01T05:27:04"/>
        <d v="2015-03-04T21:44:10"/>
        <d v="2014-09-21T20:11:27"/>
        <d v="2014-06-14T21:29:24"/>
        <d v="2016-05-07T00:41:55"/>
        <d v="2014-08-18T18:10:10"/>
        <d v="2015-10-28T15:06:07"/>
        <d v="2015-05-20T04:33:24"/>
        <d v="2016-07-08T10:22:34"/>
        <d v="2014-12-22T01:01:04"/>
        <d v="2014-11-05T21:58:45"/>
        <d v="2015-03-11T04:16:22"/>
        <d v="2014-07-22T03:49:49"/>
        <d v="2014-09-22T14:36:50"/>
        <d v="2014-12-17T23:32:23"/>
        <d v="2016-03-07T11:13:07"/>
        <d v="2015-06-14T22:00:15"/>
        <d v="2014-09-23T14:16:31"/>
        <d v="2014-05-02T18:26:37"/>
        <d v="2014-08-14T20:05:16"/>
        <d v="2014-10-16T15:33:48"/>
        <d v="2016-08-31T19:11:25"/>
        <d v="2014-05-20T14:33:51"/>
        <d v="2016-06-13T21:23:59"/>
        <d v="2015-11-02T22:14:40"/>
        <d v="2016-03-17T00:27:24"/>
        <d v="2014-08-15T14:22:32"/>
        <d v="2014-05-20T15:40:56"/>
        <d v="2016-02-21T02:23:43"/>
        <d v="2016-06-02T16:44:28"/>
        <d v="2014-05-28T15:21:24"/>
        <d v="2015-03-30T13:07:06"/>
        <d v="2014-07-13T21:50:11"/>
        <d v="2016-04-18T23:56:28"/>
        <d v="2015-08-19T01:49:10"/>
        <d v="2016-12-14T22:07:35"/>
        <d v="2015-01-18T14:52:36"/>
        <d v="2015-01-27T15:00:20"/>
        <d v="2016-11-26T18:18:51"/>
        <d v="2014-06-22T17:35:11"/>
        <d v="2015-03-15T07:17:06"/>
        <d v="2015-10-06T12:16:15"/>
        <d v="2014-05-20T00:06:09"/>
        <d v="2014-09-23T18:05:49"/>
        <d v="2016-11-21T16:03:14"/>
        <d v="2016-12-28T17:54:02"/>
        <d v="2016-05-20T21:32:01"/>
        <d v="2016-05-21T15:45:16"/>
        <d v="2015-02-06T12:57:05"/>
        <d v="2015-10-30T03:32:33"/>
        <d v="2015-12-15T17:16:56"/>
        <d v="2016-09-09T09:28:26"/>
        <d v="2015-02-23T13:29:35"/>
        <d v="2015-10-27T21:34:59"/>
        <d v="2016-06-17T16:49:46"/>
        <d v="2014-12-17T13:42:04"/>
        <d v="2015-04-28T16:34:48"/>
        <d v="2015-07-24T15:08:57"/>
        <d v="2014-12-17T11:09:11"/>
        <d v="2015-02-04T03:40:47"/>
        <d v="2015-06-23T18:34:53"/>
        <d v="2014-09-08T01:05:00"/>
        <d v="2016-11-18T23:45:50"/>
        <d v="2017-01-15T11:43:39"/>
        <d v="2015-12-06T18:47:17"/>
        <d v="2016-05-05T16:19:57"/>
        <d v="2016-07-19T19:24:33"/>
        <d v="2014-10-15T01:59:50"/>
        <d v="2016-12-26T20:41:22"/>
        <d v="2016-04-15T19:21:13"/>
        <d v="2015-07-03T18:59:26"/>
        <d v="2016-09-27T05:40:34"/>
        <d v="2016-11-22T23:15:09"/>
        <d v="2015-02-18T00:11:06"/>
        <d v="2014-09-01T21:00:01"/>
        <d v="2017-01-31T23:45:37"/>
        <d v="2015-10-30T11:56:44"/>
        <d v="2016-05-22T14:02:31"/>
        <d v="2015-01-25T02:15:40"/>
        <d v="2016-01-31T21:43:06"/>
        <d v="2015-12-20T12:45:23"/>
      </sharedItems>
      <fieldGroup par="21" base="18">
        <rangePr groupBy="months" startDate="2009-05-17T02:55:13" endDate="2017-03-15T14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8:26:00" maxDate="2017-05-03T18:12:00"/>
    </cacheField>
    <cacheField name="Quarters" numFmtId="0" databaseField="0">
      <fieldGroup base="18">
        <rangePr groupBy="quarters" startDate="2009-05-17T02:55:13" endDate="2017-03-15T14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2:55:13" endDate="2017-03-15T14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3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5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1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9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4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9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2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9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4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2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8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7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4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6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4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8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23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1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2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5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6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8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6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23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5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5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1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2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4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23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3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2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1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1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5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1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6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2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5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8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23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8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8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23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4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9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3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2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5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0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5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0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4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6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7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8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0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7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4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7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6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8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7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6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23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2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0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7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8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23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7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2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3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23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6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5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6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9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8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9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9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1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1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2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2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4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1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9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23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6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6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8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9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2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1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4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6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2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23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7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5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7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2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2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2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0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9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0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5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2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23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7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4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1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8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1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4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7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2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7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7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8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23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8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6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23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0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9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5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5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4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9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8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2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5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8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8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9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3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4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23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7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1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4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9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3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4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2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1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4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4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5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9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8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4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1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8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0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5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1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7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2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8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0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23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0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23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2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8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1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6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5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0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6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7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6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2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8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4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0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7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4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6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8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3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4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1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3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9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9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7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7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0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5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23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0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23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3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8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1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6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7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7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9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6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23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5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5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23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0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2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5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9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4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8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1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5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7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6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0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4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8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7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5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2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6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2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2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6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4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1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7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2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7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3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7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7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1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1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3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0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1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7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7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4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4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4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23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8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3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8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2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2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8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7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5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0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0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6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9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6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2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5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6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4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6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7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1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5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1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23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23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6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7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0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2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8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1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9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6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2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4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9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2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4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6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0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1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8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5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9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0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5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1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7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6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7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1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9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6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4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6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7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6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7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1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8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0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23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0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7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1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7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2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1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6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5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8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2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23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7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5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9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6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9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1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5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2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5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1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5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6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9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9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1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5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1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1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0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2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2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23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6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8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1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4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7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9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1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4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1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1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1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2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2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3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4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5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6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3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0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7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3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3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8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5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2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6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8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6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5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0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4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5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23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9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2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2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7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8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8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5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4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5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5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0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4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6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3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5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7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9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9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5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7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4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8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1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7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5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9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9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8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9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5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9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3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2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9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0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23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7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0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5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23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9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7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3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2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2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4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4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7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0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5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23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4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8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9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8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4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23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7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4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1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8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2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23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8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7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8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6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2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7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23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2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9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2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2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5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4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4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7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2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1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9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2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2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2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2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4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4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23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9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6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5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0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23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3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1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0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7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9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7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3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4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9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9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4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6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8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7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8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4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7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9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5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7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8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8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5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1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8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6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0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9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5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7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5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23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8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8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4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1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1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1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5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5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4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2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0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7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4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2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23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23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5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1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7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23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9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4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23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4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2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7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4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4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0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9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6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5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9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9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4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23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9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1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4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0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1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2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9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9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1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0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4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3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6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23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6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9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6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7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5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9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2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7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2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2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8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2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7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4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2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5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5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23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7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1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3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4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4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6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4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6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0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3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5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9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8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2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5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9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5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2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2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7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1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5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6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4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1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1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5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6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2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8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5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8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0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4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7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0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2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0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7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4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7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3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8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8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8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8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4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8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1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2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2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8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7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4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23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8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23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8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3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6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0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7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4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8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6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5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9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1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1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9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2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5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7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23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9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2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7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8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8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4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4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2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23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7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4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4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1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1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1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8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23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0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1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1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5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7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9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0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8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23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9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3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2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7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7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8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7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4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9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6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9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3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8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6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4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4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4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4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9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6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6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5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5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5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1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6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7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1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7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9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2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23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6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7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1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7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7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0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1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5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4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7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23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6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4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5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6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3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6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8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3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0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9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9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23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0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2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23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4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1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2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8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7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23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9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0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0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7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5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6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4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7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4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6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6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9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5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9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9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9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9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8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23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9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1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2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5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23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6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0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8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23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4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8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2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9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6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23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8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2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0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8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2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1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0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4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0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4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9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6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7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23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2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6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1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8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7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9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7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4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4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8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5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9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3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1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7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2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7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4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9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3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8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9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0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5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1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5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3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6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4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5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0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8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2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5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8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0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7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0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5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23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6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1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2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6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1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6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6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7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4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4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5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6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6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4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6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7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0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5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9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6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2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4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0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6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8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7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5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3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1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7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5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2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4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2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1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6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0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8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8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4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7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0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3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5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3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4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1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2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9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5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9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9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7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9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1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2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8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0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4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23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2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0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6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5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2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9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1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7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5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5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3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2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0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4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2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3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6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5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6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4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8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2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7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1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3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9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7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7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4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4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0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3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9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23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8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6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5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9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2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7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6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5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2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3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3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5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6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1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23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6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5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8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7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6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9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1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3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0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5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5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6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5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2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3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5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2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6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4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5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4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8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5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4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1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7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1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9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2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8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3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3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8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7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8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4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1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5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23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6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23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8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9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23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4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2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8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0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6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1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6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5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5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3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23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7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6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1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7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0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4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8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6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1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4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5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0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6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5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0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2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0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9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23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4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2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23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1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9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1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6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9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5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5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0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9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9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5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0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4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7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8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9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7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8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7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4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7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7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2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8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6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7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4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1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9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2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9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6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4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8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5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4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0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2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5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6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2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23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4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9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4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4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7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23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3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8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1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2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2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6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9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6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1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6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3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8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1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2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2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4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0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9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4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7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0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8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2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23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0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3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1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7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7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9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7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7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3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8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5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4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3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4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3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5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8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0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8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23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1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5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5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2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23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3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7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4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5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8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7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7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1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6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2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23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0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4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9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9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8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5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5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6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4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1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23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5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9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6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1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23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5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7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7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2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1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1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0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9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2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9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0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0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4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1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9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2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9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5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23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9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5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9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7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5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0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4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2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8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8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4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7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1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23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9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6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1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8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4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7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6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5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7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5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6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9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5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9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7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4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4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9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2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0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4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3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23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8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3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7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8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4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5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9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5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9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0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7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1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7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3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1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0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23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4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5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0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2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4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0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5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1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4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9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7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7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7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4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8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9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0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0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8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2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9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23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2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9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4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8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5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5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6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5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9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8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4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0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8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1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1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0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23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1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2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1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4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4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4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0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23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8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1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9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8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8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4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2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4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1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8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9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6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5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5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9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7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8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1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7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5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2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2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9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0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2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9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4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2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8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7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2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6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7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3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2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1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7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8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5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3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3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2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1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23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2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3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1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5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5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6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5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2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5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9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2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6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3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1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0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7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4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5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0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0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6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0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6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0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8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5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7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6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8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5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9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1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6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1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1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5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2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1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6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2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4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8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23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6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2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4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4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5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9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2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23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23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1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9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7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7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6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6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6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8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6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1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6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23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5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2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0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5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23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23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3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1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2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0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1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0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7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7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5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4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0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6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6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7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0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8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2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7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7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5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1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5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3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1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9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1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23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4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1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5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7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0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2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4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5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8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23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23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4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23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2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8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4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4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4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1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5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8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5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3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5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4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6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9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3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4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8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0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1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23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7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7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9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5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1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4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8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6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7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7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0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6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6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1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6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6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2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8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4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7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5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0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3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0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8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1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1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6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2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3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3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2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8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2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0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0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7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6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2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2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9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7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0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23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2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4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5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9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7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5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5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4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1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23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1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7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0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9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0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4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7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7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6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1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7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7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9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9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2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4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5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2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5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8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5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0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7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8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6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5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9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8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9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5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6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9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23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4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6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1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9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7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9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2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6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6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5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4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23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2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0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7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23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0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5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0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2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1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7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7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9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5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8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2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5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5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23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5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9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7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6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4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5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9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6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9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6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6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9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7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4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4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5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7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4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2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2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23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4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5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4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23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0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4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5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7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6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1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5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9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6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7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6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3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8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9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9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9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6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8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5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2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6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5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8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8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5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7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7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23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6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7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4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8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5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0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4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8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2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3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6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3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8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8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9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8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4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0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4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7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6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4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1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9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2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7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8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2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6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23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8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9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4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0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23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5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1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1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3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4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5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1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3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5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5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2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6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5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6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1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6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8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23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6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6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7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8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2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7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23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2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2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2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6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7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4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7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4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9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7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9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2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6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1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7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3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23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23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4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6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6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2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1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4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0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6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4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8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4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8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6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2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8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3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1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7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9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4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5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6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1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7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3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23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4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5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1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5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23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1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2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1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1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5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8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7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4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9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9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1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23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23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8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1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5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9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4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8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0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5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7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4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7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7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9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0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0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9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5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8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5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9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23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3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5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0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8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6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2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9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4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0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8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6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5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5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5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0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1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5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6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5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4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0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5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3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7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8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0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4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4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7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4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0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2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5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7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2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2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8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3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8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8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6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6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9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2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23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5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1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1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4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7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6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1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2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5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5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4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8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4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1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1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0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2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7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7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7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8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0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23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1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7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2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9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0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23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8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9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7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8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2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3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9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23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9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7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5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4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0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5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9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1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23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4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6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6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9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8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4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2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6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2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8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1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1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1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23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9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2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0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4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0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7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3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8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2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8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6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8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2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6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2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6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5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2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0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3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9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8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9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2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4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4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7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9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7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9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0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0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1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6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23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4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5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1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8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4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1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2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9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6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6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5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9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4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2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1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9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2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4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0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2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0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9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9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5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6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8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6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5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6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2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3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8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2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9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8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0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2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6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5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0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1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3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23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23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8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5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1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3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23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8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23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0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4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7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0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4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2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4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2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6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6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9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1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0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0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9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6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7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4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8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9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5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5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5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1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4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2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8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6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2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2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8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9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6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6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2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5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3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4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1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2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4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0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4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8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0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2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6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6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2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7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6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7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9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0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7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0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4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7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0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4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9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7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0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2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2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8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2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5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2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2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8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4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6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9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9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23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6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5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2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9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6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1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7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2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5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1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4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9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8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2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1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1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5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5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2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4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2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9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1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9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9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3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0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6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8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7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5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4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3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1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23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1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4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1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8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6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5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2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9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8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1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2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23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1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6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2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23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5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8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4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9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23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2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6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2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0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7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0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7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8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3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7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5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2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8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3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6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8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9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6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6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3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6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6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3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6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23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9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9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9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1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5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4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4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4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0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9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1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0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6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8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9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7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1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9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7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0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4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4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3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7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0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9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3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7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2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2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3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5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1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4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6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9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5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7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2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9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0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1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6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4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7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8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8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2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6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2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2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6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23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7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0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0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6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6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1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5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4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1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4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5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2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5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5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0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23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7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2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9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7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9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0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4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0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7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0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9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4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5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7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4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4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8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1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5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9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2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9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9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4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1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5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2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5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0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4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5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6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0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2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0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5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6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2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9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5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6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2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0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23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8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4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1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4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3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7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1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5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7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7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1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5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4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1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5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9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6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4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8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2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4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1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5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4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7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0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5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2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7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1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1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8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23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8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3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23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3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6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7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4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1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8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4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23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3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6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4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9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1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2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4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23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0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5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2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7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2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9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7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8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1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6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1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5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1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8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4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5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9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0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7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5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2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4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9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9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9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0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1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4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9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2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1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7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8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6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1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3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6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0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9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0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5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3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5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8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5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8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2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2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4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8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7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7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2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3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3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0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9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4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7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2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5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7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5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4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3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8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7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2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3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2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23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1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5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0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9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4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3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0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1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8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2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7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1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1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2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5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7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2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9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9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6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6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0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7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2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0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6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1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6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7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0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1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8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9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23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4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4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9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7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2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7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1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9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1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9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1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1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23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1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6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5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7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3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3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9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0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4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1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6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1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9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6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2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23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3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7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2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6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5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7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2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9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5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9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5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1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2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7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2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4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2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6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2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23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23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6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2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2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2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0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8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9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4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4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5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1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4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23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7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9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5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6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3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4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5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2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1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7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9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4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7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0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2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7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1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9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23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3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7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1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6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1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1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6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0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1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2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0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9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2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9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6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23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2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6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2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7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23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9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0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23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7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2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0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5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3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4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6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23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1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6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1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8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5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6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5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9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9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1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2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1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1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9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4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6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2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5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7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5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4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0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1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5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2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4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4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0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9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4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9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1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2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9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4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7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5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7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5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5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1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5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8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4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23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4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5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6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9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0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5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7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0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6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1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3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7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0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7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3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3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2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7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9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2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1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9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4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4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7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0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6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9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7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23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6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3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7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8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8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8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0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1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3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23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6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4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5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7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7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1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8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5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6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1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8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6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5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6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9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2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5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6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6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0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8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6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6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5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8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2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4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7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9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5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6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23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9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2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0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5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8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3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2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3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1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9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7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6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3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3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0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23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4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1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6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7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4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5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6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1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0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5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5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4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4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7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4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6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2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6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6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6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0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4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7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6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5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1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0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3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0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4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8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6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2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7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5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2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1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1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9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2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8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1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9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4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5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4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7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1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23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1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9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3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0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8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3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5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1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1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5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5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7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0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4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5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2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5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5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6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1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0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9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6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6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2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1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2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0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5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1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0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5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7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5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9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1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4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6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5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8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1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4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2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23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9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8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9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4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1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2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8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6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23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7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6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3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1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5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8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8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5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9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0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2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5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2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9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23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5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8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5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9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1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2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1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23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0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6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1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5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2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6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0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5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0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8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8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0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2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5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8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0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4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1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2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9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9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6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8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9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1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7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6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4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7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0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5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4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4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8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7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9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9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0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1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5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6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4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0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5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4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8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4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6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5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9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3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5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9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2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23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2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3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6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1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4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1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2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2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7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6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5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5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9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5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7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8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8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4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2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2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9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7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7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1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2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0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1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5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23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7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2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2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9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5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8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5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23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2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4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4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0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0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0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5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4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8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7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6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7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7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7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2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4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23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2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3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7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9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0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3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5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5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8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9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1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2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9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6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7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4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3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8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5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23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0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2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1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5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4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9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8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0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5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7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1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8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3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8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3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8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7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5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2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5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7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2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2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6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4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7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9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5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0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5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0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1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5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4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1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23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7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8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0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0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1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3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8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4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0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8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1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4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4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0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2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4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5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0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4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8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2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5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6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5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3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1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23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2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8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7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6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8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6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7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1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7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1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7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9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6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9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6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4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1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8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23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7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2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6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9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0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9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7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5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23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1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4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4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5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490ED-3E5C-479F-8C80-503A4B478B2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222FC-7527-4492-9621-912DB044F3B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5">
    <i>
      <x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8"/>
    </i>
    <i>
      <x v="29"/>
    </i>
    <i>
      <x v="30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3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B0284-DC07-405F-A06B-40747B14AC1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P167" sqref="P16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4.5546875" customWidth="1"/>
    <col min="16" max="16" width="26.6640625" customWidth="1"/>
    <col min="17" max="17" width="23.77734375" customWidth="1"/>
    <col min="18" max="18" width="21.44140625" customWidth="1"/>
    <col min="19" max="20" width="27.44140625" style="10" customWidth="1"/>
  </cols>
  <sheetData>
    <row r="1" spans="1:20" s="8" customForma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8309</v>
      </c>
      <c r="S1" s="9" t="s">
        <v>8367</v>
      </c>
      <c r="T1" s="1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E2*100/D2</f>
        <v>136.85882352941175</v>
      </c>
      <c r="P2">
        <f>E2/L2</f>
        <v>63.917582417582416</v>
      </c>
      <c r="Q2" t="s">
        <v>8310</v>
      </c>
      <c r="R2" t="s">
        <v>8311</v>
      </c>
      <c r="S2" s="10">
        <f>(((J2/60)/60)/24)+DATE(1970,1,1)+(-1/24)</f>
        <v>42176.965405092596</v>
      </c>
      <c r="T2" s="10">
        <f>(((I2/60)/60)/24)+DATE(1970,1,1)+(-1/24)</f>
        <v>42208.083333333336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E3*100/D3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(((J3/60)/60)/24)+DATE(1970,1,1)+(-1/24)</f>
        <v>42766.558831018519</v>
      </c>
      <c r="T3" s="10">
        <f t="shared" ref="T3:T66" si="3">(((I3/60)/60)/24)+DATE(1970,1,1)+(-1/24)</f>
        <v>42796.558831018519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42405.660682870373</v>
      </c>
      <c r="T4" s="10">
        <f t="shared" si="3"/>
        <v>42415.660682870373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41828.473460648151</v>
      </c>
      <c r="T5" s="10">
        <f t="shared" si="3"/>
        <v>41858.473460648151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122.99154545454546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42327.792581018519</v>
      </c>
      <c r="T6" s="10">
        <f t="shared" si="3"/>
        <v>42357.792581018519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42563.891284722224</v>
      </c>
      <c r="T7" s="10">
        <f t="shared" si="3"/>
        <v>42580.190972222226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41794.030671296299</v>
      </c>
      <c r="T8" s="10">
        <f t="shared" si="3"/>
        <v>41804.030671296299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42516.005405092597</v>
      </c>
      <c r="T9" s="10">
        <f t="shared" si="3"/>
        <v>42556.005405092597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42468.902916666666</v>
      </c>
      <c r="T10" s="10">
        <f t="shared" si="3"/>
        <v>42475.833333333336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42447.061851851853</v>
      </c>
      <c r="T11" s="10">
        <f t="shared" si="3"/>
        <v>42477.061851851853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41780.026377314818</v>
      </c>
      <c r="T12" s="10">
        <f t="shared" si="3"/>
        <v>41815.026377314818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42572.736828703702</v>
      </c>
      <c r="T13" s="10">
        <f t="shared" si="3"/>
        <v>42604.083333333336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41791.671585648153</v>
      </c>
      <c r="T14" s="10">
        <f t="shared" si="3"/>
        <v>41836.083333333336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42508.635520833333</v>
      </c>
      <c r="T15" s="10">
        <f t="shared" si="3"/>
        <v>42544.810416666667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41807.984814814816</v>
      </c>
      <c r="T16" s="10">
        <f t="shared" si="3"/>
        <v>41833.540972222225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42256.350208333337</v>
      </c>
      <c r="T17" s="10">
        <f t="shared" si="3"/>
        <v>42274.801388888889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41760.75475694445</v>
      </c>
      <c r="T18" s="10">
        <f t="shared" si="3"/>
        <v>41806.1875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41917.690069444448</v>
      </c>
      <c r="T19" s="10">
        <f t="shared" si="3"/>
        <v>41947.731736111113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41869.500648148154</v>
      </c>
      <c r="T20" s="10">
        <f t="shared" si="3"/>
        <v>41899.500648148154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42175.774699074078</v>
      </c>
      <c r="T21" s="10">
        <f t="shared" si="3"/>
        <v>42205.774699074078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42200.716574074082</v>
      </c>
      <c r="T22" s="10">
        <f t="shared" si="3"/>
        <v>42260.716574074082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41878.585520833338</v>
      </c>
      <c r="T23" s="10">
        <f t="shared" si="3"/>
        <v>41908.585520833338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41989.869675925926</v>
      </c>
      <c r="T24" s="10">
        <f t="shared" si="3"/>
        <v>42005.290972222225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42097.737280092595</v>
      </c>
      <c r="T25" s="10">
        <f t="shared" si="3"/>
        <v>42124.597222222226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108.80768571428571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42229.778506944444</v>
      </c>
      <c r="T26" s="10">
        <f t="shared" si="3"/>
        <v>42262.777083333342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42317.983344907414</v>
      </c>
      <c r="T27" s="10">
        <f t="shared" si="3"/>
        <v>42377.983344907414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41828.47388888889</v>
      </c>
      <c r="T28" s="10">
        <f t="shared" si="3"/>
        <v>41868.47388888889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41929.123067129629</v>
      </c>
      <c r="T29" s="10">
        <f t="shared" si="3"/>
        <v>41959.1647337963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42324.922268518516</v>
      </c>
      <c r="T30" s="10">
        <f t="shared" si="3"/>
        <v>42354.922268518516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41812.631574074076</v>
      </c>
      <c r="T31" s="10">
        <f t="shared" si="3"/>
        <v>41842.631574074076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41842.251331018524</v>
      </c>
      <c r="T32" s="10">
        <f t="shared" si="3"/>
        <v>41872.251331018524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42376.750393518516</v>
      </c>
      <c r="T33" s="10">
        <f t="shared" si="3"/>
        <v>42394.750393518516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42461.585844907408</v>
      </c>
      <c r="T34" s="10">
        <f t="shared" si="3"/>
        <v>42503.124305555561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42286.61922453704</v>
      </c>
      <c r="T35" s="10">
        <f t="shared" si="3"/>
        <v>42316.660891203712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41841.280104166668</v>
      </c>
      <c r="T36" s="10">
        <f t="shared" si="3"/>
        <v>41856.280104166668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42098.250162037039</v>
      </c>
      <c r="T37" s="10">
        <f t="shared" si="3"/>
        <v>42121.958333333336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42068.265335648153</v>
      </c>
      <c r="T38" s="10">
        <f t="shared" si="3"/>
        <v>42098.223668981482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42032.651377314818</v>
      </c>
      <c r="T39" s="10">
        <f t="shared" si="3"/>
        <v>42062.651377314818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41375.015555555554</v>
      </c>
      <c r="T40" s="10">
        <f t="shared" si="3"/>
        <v>41405.015555555554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41754.005416666667</v>
      </c>
      <c r="T41" s="10">
        <f t="shared" si="3"/>
        <v>41784.915972222225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41789.172314814816</v>
      </c>
      <c r="T42" s="10">
        <f t="shared" si="3"/>
        <v>41809.125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41887.527245370373</v>
      </c>
      <c r="T43" s="10">
        <f t="shared" si="3"/>
        <v>41917.527245370373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41971.59752314815</v>
      </c>
      <c r="T44" s="10">
        <f t="shared" si="3"/>
        <v>42001.59752314815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41802.74868055556</v>
      </c>
      <c r="T45" s="10">
        <f t="shared" si="3"/>
        <v>41832.958333333336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41874.05714120371</v>
      </c>
      <c r="T46" s="10">
        <f t="shared" si="3"/>
        <v>41919.05714120371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42457.58225694445</v>
      </c>
      <c r="T47" s="10">
        <f t="shared" si="3"/>
        <v>42487.58225694445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42323.923310185193</v>
      </c>
      <c r="T48" s="10">
        <f t="shared" si="3"/>
        <v>42353.923310185193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41932.777858796297</v>
      </c>
      <c r="T49" s="10">
        <f t="shared" si="3"/>
        <v>41992.819525462961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42033.475231481483</v>
      </c>
      <c r="T50" s="10">
        <f t="shared" si="3"/>
        <v>42064.458333333336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42271.134780092594</v>
      </c>
      <c r="T51" s="10">
        <f t="shared" si="3"/>
        <v>42301.134780092594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41995.711319444446</v>
      </c>
      <c r="T52" s="10">
        <f t="shared" si="3"/>
        <v>42034.666666666664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42196.887002314819</v>
      </c>
      <c r="T53" s="10">
        <f t="shared" si="3"/>
        <v>42226.887002314819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41807.660254629634</v>
      </c>
      <c r="T54" s="10">
        <f t="shared" si="3"/>
        <v>41837.660254629634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41719.507465277777</v>
      </c>
      <c r="T55" s="10">
        <f t="shared" si="3"/>
        <v>41733.875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42333.671539351853</v>
      </c>
      <c r="T56" s="10">
        <f t="shared" si="3"/>
        <v>42363.671539351853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42496.927268518521</v>
      </c>
      <c r="T57" s="10">
        <f t="shared" si="3"/>
        <v>42517.927268518521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42149.507222222222</v>
      </c>
      <c r="T58" s="10">
        <f t="shared" si="3"/>
        <v>42163.625000000007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42089.791226851856</v>
      </c>
      <c r="T59" s="10">
        <f t="shared" si="3"/>
        <v>42119.791226851856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41932.703379629631</v>
      </c>
      <c r="T60" s="10">
        <f t="shared" si="3"/>
        <v>41962.745046296295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42230.194166666675</v>
      </c>
      <c r="T61" s="10">
        <f t="shared" si="3"/>
        <v>42261.833333333336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41701.860150462962</v>
      </c>
      <c r="T62" s="10">
        <f t="shared" si="3"/>
        <v>41720.958333333336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41409.772650462968</v>
      </c>
      <c r="T63" s="10">
        <f t="shared" si="3"/>
        <v>41431.772650462968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41311.757847222223</v>
      </c>
      <c r="T64" s="10">
        <f t="shared" si="3"/>
        <v>41336.757847222223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113.5185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41612.870520833334</v>
      </c>
      <c r="T65" s="10">
        <f t="shared" si="3"/>
        <v>41636.165972222225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41432.976631944446</v>
      </c>
      <c r="T66" s="10">
        <f t="shared" si="3"/>
        <v>41462.976631944446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E67*100/D67</f>
        <v>107.52857142857142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(((J67/60)/60)/24)+DATE(1970,1,1)+(-1/24)</f>
        <v>41835.77956018519</v>
      </c>
      <c r="T67" s="10">
        <f t="shared" ref="T67:T130" si="7">(((I67/60)/60)/24)+DATE(1970,1,1)+(-1/24)</f>
        <v>41862.207638888889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42539.80810185185</v>
      </c>
      <c r="T68" s="10">
        <f t="shared" si="7"/>
        <v>42569.80810185185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41075.541712962964</v>
      </c>
      <c r="T69" s="10">
        <f t="shared" si="7"/>
        <v>41105.541712962964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41663.527673611112</v>
      </c>
      <c r="T70" s="10">
        <f t="shared" si="7"/>
        <v>41693.527673611112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40786.14612268519</v>
      </c>
      <c r="T71" s="10">
        <f t="shared" si="7"/>
        <v>40818.249305555561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40730.854687500003</v>
      </c>
      <c r="T72" s="10">
        <f t="shared" si="7"/>
        <v>40790.854687500003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123.94444444444444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40997.229826388888</v>
      </c>
      <c r="T73" s="10">
        <f t="shared" si="7"/>
        <v>41057.229826388888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41207.968530092592</v>
      </c>
      <c r="T74" s="10">
        <f t="shared" si="7"/>
        <v>41227.958333333336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40587.715092592596</v>
      </c>
      <c r="T75" s="10">
        <f t="shared" si="7"/>
        <v>40666.124305555561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112.932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42360.445543981485</v>
      </c>
      <c r="T76" s="10">
        <f t="shared" si="7"/>
        <v>42390.445543981485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41357.167500000003</v>
      </c>
      <c r="T77" s="10">
        <f t="shared" si="7"/>
        <v>41387.167500000003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40844.649976851855</v>
      </c>
      <c r="T78" s="10">
        <f t="shared" si="7"/>
        <v>40904.691643518519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40997.103206018524</v>
      </c>
      <c r="T79" s="10">
        <f t="shared" si="7"/>
        <v>41050.082638888889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42604.68890046297</v>
      </c>
      <c r="T80" s="10">
        <f t="shared" si="7"/>
        <v>42614.68890046297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41724.734872685185</v>
      </c>
      <c r="T81" s="10">
        <f t="shared" si="7"/>
        <v>41754.734872685185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41583.042314814818</v>
      </c>
      <c r="T82" s="10">
        <f t="shared" si="7"/>
        <v>41618.042314814818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41100.117210648154</v>
      </c>
      <c r="T83" s="10">
        <f t="shared" si="7"/>
        <v>41104.084722222222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100.0125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40795.778483796297</v>
      </c>
      <c r="T84" s="10">
        <f t="shared" si="7"/>
        <v>40825.778483796297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42042.573946759258</v>
      </c>
      <c r="T85" s="10">
        <f t="shared" si="7"/>
        <v>42057.437500000007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40648.716273148151</v>
      </c>
      <c r="T86" s="10">
        <f t="shared" si="7"/>
        <v>40678.716273148151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40779.083761574075</v>
      </c>
      <c r="T87" s="10">
        <f t="shared" si="7"/>
        <v>40809.083761574075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42291.514409722229</v>
      </c>
      <c r="T88" s="10">
        <f t="shared" si="7"/>
        <v>42365.556076388886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40322.497719907406</v>
      </c>
      <c r="T89" s="10">
        <f t="shared" si="7"/>
        <v>40332.028472222228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102.85714285714286</v>
      </c>
      <c r="P90">
        <f t="shared" si="5"/>
        <v>60</v>
      </c>
      <c r="Q90" t="s">
        <v>8310</v>
      </c>
      <c r="R90" t="s">
        <v>8312</v>
      </c>
      <c r="S90" s="10">
        <f t="shared" si="6"/>
        <v>41786.617256944446</v>
      </c>
      <c r="T90" s="10">
        <f t="shared" si="7"/>
        <v>41812.617256944446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115.06666666666666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41402.710555555561</v>
      </c>
      <c r="T91" s="10">
        <f t="shared" si="7"/>
        <v>41427.710555555561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40706.255775462967</v>
      </c>
      <c r="T92" s="10">
        <f t="shared" si="7"/>
        <v>40736.255775462967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40619.360694444447</v>
      </c>
      <c r="T93" s="10">
        <f t="shared" si="7"/>
        <v>40680.360694444447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42721.157210648154</v>
      </c>
      <c r="T94" s="10">
        <f t="shared" si="7"/>
        <v>42767.291666666664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41065.816400462965</v>
      </c>
      <c r="T95" s="10">
        <f t="shared" si="7"/>
        <v>41093.833333333336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41716.676180555558</v>
      </c>
      <c r="T96" s="10">
        <f t="shared" si="7"/>
        <v>41736.676180555558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40934.963437500002</v>
      </c>
      <c r="T97" s="10">
        <f t="shared" si="7"/>
        <v>40964.963437500002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40324.620844907411</v>
      </c>
      <c r="T98" s="10">
        <f t="shared" si="7"/>
        <v>40391.083333333336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40706.093541666669</v>
      </c>
      <c r="T99" s="10">
        <f t="shared" si="7"/>
        <v>40736.093541666669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41214.753171296295</v>
      </c>
      <c r="T100" s="10">
        <f t="shared" si="7"/>
        <v>41250.9375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41631.86109953704</v>
      </c>
      <c r="T101" s="10">
        <f t="shared" si="7"/>
        <v>41661.86109953704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41197.711643518523</v>
      </c>
      <c r="T102" s="10">
        <f t="shared" si="7"/>
        <v>41217.753310185188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41274.735069444447</v>
      </c>
      <c r="T103" s="10">
        <f t="shared" si="7"/>
        <v>41298.735069444447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40505.089502314819</v>
      </c>
      <c r="T104" s="10">
        <f t="shared" si="7"/>
        <v>40535.089502314819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41682.764236111114</v>
      </c>
      <c r="T105" s="10">
        <f t="shared" si="7"/>
        <v>41705.764236111114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40612.653541666667</v>
      </c>
      <c r="T106" s="10">
        <f t="shared" si="7"/>
        <v>40636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107.40909090909091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42485.68310185185</v>
      </c>
      <c r="T107" s="10">
        <f t="shared" si="7"/>
        <v>42503.958333333336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40987.734965277785</v>
      </c>
      <c r="T108" s="10">
        <f t="shared" si="7"/>
        <v>41001.734965277785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40635.940821759265</v>
      </c>
      <c r="T109" s="10">
        <f t="shared" si="7"/>
        <v>40657.940821759265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246.66666666666666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41365.571412037039</v>
      </c>
      <c r="T110" s="10">
        <f t="shared" si="7"/>
        <v>41425.571412037039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40569.984143518523</v>
      </c>
      <c r="T111" s="10">
        <f t="shared" si="7"/>
        <v>40599.984143518523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41557.90802083334</v>
      </c>
      <c r="T112" s="10">
        <f t="shared" si="7"/>
        <v>41592.207638888889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42125.291516203702</v>
      </c>
      <c r="T113" s="10">
        <f t="shared" si="7"/>
        <v>42155.291516203702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41718.00136574074</v>
      </c>
      <c r="T114" s="10">
        <f t="shared" si="7"/>
        <v>41742.041666666672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40753.71675925926</v>
      </c>
      <c r="T115" s="10">
        <f t="shared" si="7"/>
        <v>40761.583333333336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103.33333333333333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40861.232500000006</v>
      </c>
      <c r="T116" s="10">
        <f t="shared" si="7"/>
        <v>40921.232500000006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140.44444444444446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40918.697268518517</v>
      </c>
      <c r="T117" s="10">
        <f t="shared" si="7"/>
        <v>40943.697268518517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40595.455497685187</v>
      </c>
      <c r="T118" s="10">
        <f t="shared" si="7"/>
        <v>40641.413831018523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100.49377777777778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40248.793333333335</v>
      </c>
      <c r="T119" s="10">
        <f t="shared" si="7"/>
        <v>40338.75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113.0316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40723.011990740742</v>
      </c>
      <c r="T120" s="10">
        <f t="shared" si="7"/>
        <v>40753.011990740742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104.55692307692307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40739.027615740742</v>
      </c>
      <c r="T121" s="10">
        <f t="shared" si="7"/>
        <v>40768.916666666672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1.4285714285714285E-2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42616.008182870377</v>
      </c>
      <c r="T122" s="10">
        <f t="shared" si="7"/>
        <v>42646.008182870377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42096.663310185184</v>
      </c>
      <c r="T123" s="10">
        <f t="shared" si="7"/>
        <v>42112.386111111111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42593.390127314815</v>
      </c>
      <c r="T124" s="10">
        <f t="shared" si="7"/>
        <v>42653.390127314815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41904.740324074075</v>
      </c>
      <c r="T125" s="10">
        <f t="shared" si="7"/>
        <v>41940.875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42114.887060185189</v>
      </c>
      <c r="T126" s="10">
        <f t="shared" si="7"/>
        <v>42139.887060185189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42709.952314814822</v>
      </c>
      <c r="T127" s="10">
        <f t="shared" si="7"/>
        <v>42769.952314814822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42135.547881944447</v>
      </c>
      <c r="T128" s="10">
        <f t="shared" si="7"/>
        <v>42166.041666666664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42067.582650462966</v>
      </c>
      <c r="T129" s="10">
        <f t="shared" si="7"/>
        <v>42097.540983796302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42628.186261574076</v>
      </c>
      <c r="T130" s="10">
        <f t="shared" si="7"/>
        <v>42663.186261574076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E131*100/D131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(((J131/60)/60)/24)+DATE(1970,1,1)+(-1/24)</f>
        <v>41882.895636574074</v>
      </c>
      <c r="T131" s="10">
        <f t="shared" ref="T131:T194" si="11">(((I131/60)/60)/24)+DATE(1970,1,1)+(-1/24)</f>
        <v>41942.895636574074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41778.873749999999</v>
      </c>
      <c r="T132" s="10">
        <f t="shared" si="11"/>
        <v>41806.802777777782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42541.795844907414</v>
      </c>
      <c r="T133" s="10">
        <f t="shared" si="11"/>
        <v>42556.958333333336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41905.770914351851</v>
      </c>
      <c r="T134" s="10">
        <f t="shared" si="11"/>
        <v>41950.812581018523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42491.766018518516</v>
      </c>
      <c r="T135" s="10">
        <f t="shared" si="11"/>
        <v>42521.688194444447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42221.868263888893</v>
      </c>
      <c r="T136" s="10">
        <f t="shared" si="11"/>
        <v>42251.666666666664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41788.340243055558</v>
      </c>
      <c r="T137" s="10">
        <f t="shared" si="11"/>
        <v>41821.75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42096.368449074078</v>
      </c>
      <c r="T138" s="10">
        <f t="shared" si="11"/>
        <v>42140.386111111111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42239.532326388893</v>
      </c>
      <c r="T139" s="10">
        <f t="shared" si="11"/>
        <v>42289.532326388893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42186.215752314813</v>
      </c>
      <c r="T140" s="10">
        <f t="shared" si="11"/>
        <v>42217.165972222225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42187.879305555558</v>
      </c>
      <c r="T141" s="10">
        <f t="shared" si="11"/>
        <v>42197.879305555558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42053.156620370377</v>
      </c>
      <c r="T142" s="10">
        <f t="shared" si="11"/>
        <v>42083.114953703705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42110.111377314817</v>
      </c>
      <c r="T143" s="10">
        <f t="shared" si="11"/>
        <v>42155.111377314817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0.33333333333333331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41938.851597222223</v>
      </c>
      <c r="T144" s="10">
        <f t="shared" si="11"/>
        <v>41959.893263888887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42559.02247685186</v>
      </c>
      <c r="T145" s="10">
        <f t="shared" si="11"/>
        <v>42616.204861111117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42047.720740740748</v>
      </c>
      <c r="T146" s="10">
        <f t="shared" si="11"/>
        <v>42107.679074074076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42200.500601851854</v>
      </c>
      <c r="T147" s="10">
        <f t="shared" si="11"/>
        <v>42227.500601851854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42692.97451388889</v>
      </c>
      <c r="T148" s="10">
        <f t="shared" si="11"/>
        <v>42752.97451388889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41969.726157407415</v>
      </c>
      <c r="T149" s="10">
        <f t="shared" si="11"/>
        <v>42012.720833333333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42397.24</v>
      </c>
      <c r="T150" s="10">
        <f t="shared" si="11"/>
        <v>42427.24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41968.130439814813</v>
      </c>
      <c r="T151" s="10">
        <f t="shared" si="11"/>
        <v>41998.291666666664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42090.120162037041</v>
      </c>
      <c r="T152" s="10">
        <f t="shared" si="11"/>
        <v>42150.120162037041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5.6000000000000001E-2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42113.509155092594</v>
      </c>
      <c r="T153" s="10">
        <f t="shared" si="11"/>
        <v>42173.509155092594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41875.035879629635</v>
      </c>
      <c r="T154" s="10">
        <f t="shared" si="11"/>
        <v>41905.035879629635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41933.544490740744</v>
      </c>
      <c r="T155" s="10">
        <f t="shared" si="11"/>
        <v>41975.586157407415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2.6666666666666665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42115.505729166667</v>
      </c>
      <c r="T156" s="10">
        <f t="shared" si="11"/>
        <v>42158.505729166667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42168.517766203709</v>
      </c>
      <c r="T157" s="10">
        <f t="shared" si="11"/>
        <v>42208.517766203709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41794.083287037043</v>
      </c>
      <c r="T158" s="10">
        <f t="shared" si="11"/>
        <v>41854.083287037043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42396.870046296295</v>
      </c>
      <c r="T159" s="10">
        <f t="shared" si="11"/>
        <v>42426.870046296295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41904.035046296296</v>
      </c>
      <c r="T160" s="10">
        <f t="shared" si="11"/>
        <v>41934.035046296296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42514.392881944448</v>
      </c>
      <c r="T161" s="10">
        <f t="shared" si="11"/>
        <v>42554.392881944448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42171.871423611119</v>
      </c>
      <c r="T162" s="10">
        <f t="shared" si="11"/>
        <v>42231.871423611119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41792.645775462966</v>
      </c>
      <c r="T163" s="10">
        <f t="shared" si="11"/>
        <v>41822.645775462966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41835.085138888891</v>
      </c>
      <c r="T164" s="10">
        <f t="shared" si="11"/>
        <v>41867.945833333339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42243.919606481482</v>
      </c>
      <c r="T165" s="10">
        <f t="shared" si="11"/>
        <v>42277.958333333336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41841.721076388894</v>
      </c>
      <c r="T166" s="10">
        <f t="shared" si="11"/>
        <v>41901.721076388894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42351.617175925923</v>
      </c>
      <c r="T167" s="10">
        <f t="shared" si="11"/>
        <v>42381.617175925923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42721.034282407411</v>
      </c>
      <c r="T168" s="10">
        <f t="shared" si="11"/>
        <v>42751.034282407411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42160.885821759257</v>
      </c>
      <c r="T169" s="10">
        <f t="shared" si="11"/>
        <v>42220.885821759257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42052.793634259266</v>
      </c>
      <c r="T170" s="10">
        <f t="shared" si="11"/>
        <v>42082.751967592594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41900.463645833333</v>
      </c>
      <c r="T171" s="10">
        <f t="shared" si="11"/>
        <v>41930.463645833333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42216.936145833337</v>
      </c>
      <c r="T172" s="10">
        <f t="shared" si="11"/>
        <v>42246.186111111114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42534.139050925929</v>
      </c>
      <c r="T173" s="10">
        <f t="shared" si="11"/>
        <v>42594.139050925929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42047.353275462963</v>
      </c>
      <c r="T174" s="10">
        <f t="shared" si="11"/>
        <v>42082.311608796292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42033.531342592592</v>
      </c>
      <c r="T175" s="10">
        <f t="shared" si="11"/>
        <v>42063.531342592592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42072.717314814821</v>
      </c>
      <c r="T176" s="10">
        <f t="shared" si="11"/>
        <v>42132.717314814821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41855.736238425925</v>
      </c>
      <c r="T177" s="10">
        <f t="shared" si="11"/>
        <v>41880.736238425925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42191.782395833339</v>
      </c>
      <c r="T178" s="10">
        <f t="shared" si="11"/>
        <v>42221.782395833339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42070.006087962967</v>
      </c>
      <c r="T179" s="10">
        <f t="shared" si="11"/>
        <v>42086.964421296296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42304.913715277777</v>
      </c>
      <c r="T180" s="10">
        <f t="shared" si="11"/>
        <v>42334.955381944448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42403.038831018523</v>
      </c>
      <c r="T181" s="10">
        <f t="shared" si="11"/>
        <v>42433.038831018523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42067.949571759258</v>
      </c>
      <c r="T182" s="10">
        <f t="shared" si="11"/>
        <v>42107.750000000007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42147.700173611112</v>
      </c>
      <c r="T183" s="10">
        <f t="shared" si="11"/>
        <v>42177.700173611112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42711.970277777778</v>
      </c>
      <c r="T184" s="10">
        <f t="shared" si="11"/>
        <v>42741.970277777778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41939.768634259264</v>
      </c>
      <c r="T185" s="10">
        <f t="shared" si="11"/>
        <v>41969.810300925928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41825.749560185192</v>
      </c>
      <c r="T186" s="10">
        <f t="shared" si="11"/>
        <v>41883.124305555561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42570.869664351856</v>
      </c>
      <c r="T187" s="10">
        <f t="shared" si="11"/>
        <v>42600.869664351856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42767.771226851859</v>
      </c>
      <c r="T188" s="10">
        <f t="shared" si="11"/>
        <v>42797.791666666664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42182.192789351851</v>
      </c>
      <c r="T189" s="10">
        <f t="shared" si="11"/>
        <v>42206.249305555561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41857.141377314816</v>
      </c>
      <c r="T190" s="10">
        <f t="shared" si="11"/>
        <v>41887.141377314816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6.9000000000000006E-2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42556.649039351854</v>
      </c>
      <c r="T191" s="10">
        <f t="shared" si="11"/>
        <v>42616.649039351854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42527.609328703707</v>
      </c>
      <c r="T192" s="10">
        <f t="shared" si="11"/>
        <v>42537.609328703707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42239.399745370371</v>
      </c>
      <c r="T193" s="10">
        <f t="shared" si="11"/>
        <v>42279.399745370371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41899.750370370377</v>
      </c>
      <c r="T194" s="10">
        <f t="shared" si="11"/>
        <v>41929.750370370377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E195*100/D195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(((J195/60)/60)/24)+DATE(1970,1,1)+(-1/24)</f>
        <v>41911.893125000002</v>
      </c>
      <c r="T195" s="10">
        <f t="shared" ref="T195:T258" si="15">(((I195/60)/60)/24)+DATE(1970,1,1)+(-1/24)</f>
        <v>41971.934791666667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42375.95521990741</v>
      </c>
      <c r="T196" s="10">
        <f t="shared" si="15"/>
        <v>42435.95521990741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42135.628842592596</v>
      </c>
      <c r="T197" s="10">
        <f t="shared" si="15"/>
        <v>42195.628842592596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41.857142857142854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42259.501134259262</v>
      </c>
      <c r="T198" s="10">
        <f t="shared" si="15"/>
        <v>42287.833333333336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42741.806712962971</v>
      </c>
      <c r="T199" s="10">
        <f t="shared" si="15"/>
        <v>42783.833333333336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1.1160000000000001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41887.341689814821</v>
      </c>
      <c r="T200" s="10">
        <f t="shared" si="15"/>
        <v>41917.341689814821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42584.082199074073</v>
      </c>
      <c r="T201" s="10">
        <f t="shared" si="15"/>
        <v>42614.082199074073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26.192499999999999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41867.041701388895</v>
      </c>
      <c r="T202" s="10">
        <f t="shared" si="15"/>
        <v>41897.041701388895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42023.776956018519</v>
      </c>
      <c r="T203" s="10">
        <f t="shared" si="15"/>
        <v>42043.776956018519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42255.886157407411</v>
      </c>
      <c r="T204" s="10">
        <f t="shared" si="15"/>
        <v>42285.832638888889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41973.806296296294</v>
      </c>
      <c r="T205" s="10">
        <f t="shared" si="15"/>
        <v>42033.806296296294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42556.541701388887</v>
      </c>
      <c r="T206" s="10">
        <f t="shared" si="15"/>
        <v>42586.541701388887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42248.590532407405</v>
      </c>
      <c r="T207" s="10">
        <f t="shared" si="15"/>
        <v>42283.590532407405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42566.962766203702</v>
      </c>
      <c r="T208" s="10">
        <f t="shared" si="15"/>
        <v>42587.962766203702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41978.155532407407</v>
      </c>
      <c r="T209" s="10">
        <f t="shared" si="15"/>
        <v>42008.155532407407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41959.328321759262</v>
      </c>
      <c r="T210" s="10">
        <f t="shared" si="15"/>
        <v>41989.328321759262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42165.881192129636</v>
      </c>
      <c r="T211" s="10">
        <f t="shared" si="15"/>
        <v>42195.881192129636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42249.023055555554</v>
      </c>
      <c r="T212" s="10">
        <f t="shared" si="15"/>
        <v>42278.166666666664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42236.118252314824</v>
      </c>
      <c r="T213" s="10">
        <f t="shared" si="15"/>
        <v>42266.118252314824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42416.83935185185</v>
      </c>
      <c r="T214" s="10">
        <f t="shared" si="15"/>
        <v>42476.797685185193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42202.552627314821</v>
      </c>
      <c r="T215" s="10">
        <f t="shared" si="15"/>
        <v>42232.546307870369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42009.598946759266</v>
      </c>
      <c r="T216" s="10">
        <f t="shared" si="15"/>
        <v>42069.598946759266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42375.188449074078</v>
      </c>
      <c r="T217" s="10">
        <f t="shared" si="15"/>
        <v>42417.957638888889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55.698439999999998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42066.917094907411</v>
      </c>
      <c r="T218" s="10">
        <f t="shared" si="15"/>
        <v>42116.875428240739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41970.598946759266</v>
      </c>
      <c r="T219" s="10">
        <f t="shared" si="15"/>
        <v>42001.598946759266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42079.586678240747</v>
      </c>
      <c r="T220" s="10">
        <f t="shared" si="15"/>
        <v>42139.586678240747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42429.28501157408</v>
      </c>
      <c r="T221" s="10">
        <f t="shared" si="15"/>
        <v>42461.249305555561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42195.602199074077</v>
      </c>
      <c r="T222" s="10">
        <f t="shared" si="15"/>
        <v>42236.79583333333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42031.795879629637</v>
      </c>
      <c r="T223" s="10">
        <f t="shared" si="15"/>
        <v>42091.754212962966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42031.728217592594</v>
      </c>
      <c r="T224" s="10">
        <f t="shared" si="15"/>
        <v>42090.068749999999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42482.006365740745</v>
      </c>
      <c r="T225" s="10">
        <f t="shared" si="15"/>
        <v>42512.003472222226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42135.193587962967</v>
      </c>
      <c r="T226" s="10">
        <f t="shared" si="15"/>
        <v>42195.193587962967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42438.919606481482</v>
      </c>
      <c r="T227" s="10">
        <f t="shared" si="15"/>
        <v>42468.877939814818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42106.624351851853</v>
      </c>
      <c r="T228" s="10">
        <f t="shared" si="15"/>
        <v>42155.353472222225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42164.852326388893</v>
      </c>
      <c r="T229" s="10">
        <f t="shared" si="15"/>
        <v>42194.852326388893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42096.644733796296</v>
      </c>
      <c r="T230" s="10">
        <f t="shared" si="15"/>
        <v>42156.644733796296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42383.892326388894</v>
      </c>
      <c r="T231" s="10">
        <f t="shared" si="15"/>
        <v>42413.892326388894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42129.735543981478</v>
      </c>
      <c r="T232" s="10">
        <f t="shared" si="15"/>
        <v>42159.735543981478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42341.917256944449</v>
      </c>
      <c r="T233" s="10">
        <f t="shared" si="15"/>
        <v>42371.917256944449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42032.784097222226</v>
      </c>
      <c r="T234" s="10">
        <f t="shared" si="15"/>
        <v>42062.784097222226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42612.870046296295</v>
      </c>
      <c r="T235" s="10">
        <f t="shared" si="15"/>
        <v>42642.870046296295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42135.993738425932</v>
      </c>
      <c r="T236" s="10">
        <f t="shared" si="15"/>
        <v>42175.993738425932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42164.86686342593</v>
      </c>
      <c r="T237" s="10">
        <f t="shared" si="15"/>
        <v>42194.86686342593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42321.042812499996</v>
      </c>
      <c r="T238" s="10">
        <f t="shared" si="15"/>
        <v>42373.958333333336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0.33333333333333331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42377.535520833335</v>
      </c>
      <c r="T239" s="10">
        <f t="shared" si="15"/>
        <v>42437.535520833335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42713.92083333333</v>
      </c>
      <c r="T240" s="10">
        <f t="shared" si="15"/>
        <v>42734.333333333336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42297.06863425926</v>
      </c>
      <c r="T241" s="10">
        <f t="shared" si="15"/>
        <v>42316.458333333336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41354.666793981487</v>
      </c>
      <c r="T242" s="10">
        <f t="shared" si="15"/>
        <v>41399.666793981487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41949.6562962963</v>
      </c>
      <c r="T243" s="10">
        <f t="shared" si="15"/>
        <v>41994.6562962963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113.46153846153847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40862.451273148152</v>
      </c>
      <c r="T244" s="10">
        <f t="shared" si="15"/>
        <v>40897.451273148152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41662.005833333336</v>
      </c>
      <c r="T245" s="10">
        <f t="shared" si="15"/>
        <v>41692.005833333336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113.75714285714285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40213.28193287037</v>
      </c>
      <c r="T246" s="10">
        <f t="shared" si="15"/>
        <v>40253.254166666666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41107.011400462965</v>
      </c>
      <c r="T247" s="10">
        <f t="shared" si="15"/>
        <v>41137.011400462965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40480.321817129632</v>
      </c>
      <c r="T248" s="10">
        <f t="shared" si="15"/>
        <v>40530.363483796296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40430.562662037039</v>
      </c>
      <c r="T249" s="10">
        <f t="shared" si="15"/>
        <v>40467.11041666667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40870.73274305556</v>
      </c>
      <c r="T250" s="10">
        <f t="shared" si="15"/>
        <v>40915.73274305556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40332.88217592593</v>
      </c>
      <c r="T251" s="10">
        <f t="shared" si="15"/>
        <v>40412.694444444445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105.58333333333333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41401.524201388893</v>
      </c>
      <c r="T252" s="10">
        <f t="shared" si="15"/>
        <v>41431.524201388893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125.57142857142857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41013.74590277778</v>
      </c>
      <c r="T253" s="10">
        <f t="shared" si="15"/>
        <v>41045.75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40266.621041666673</v>
      </c>
      <c r="T254" s="10">
        <f t="shared" si="15"/>
        <v>40330.124305555561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100.73333333333333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40924.609201388892</v>
      </c>
      <c r="T255" s="10">
        <f t="shared" si="15"/>
        <v>40954.609201388892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42263.910995370366</v>
      </c>
      <c r="T256" s="10">
        <f t="shared" si="15"/>
        <v>42294.041666666664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40588.484745370377</v>
      </c>
      <c r="T257" s="10">
        <f t="shared" si="15"/>
        <v>40618.443078703705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41319.727627314816</v>
      </c>
      <c r="T258" s="10">
        <f t="shared" si="15"/>
        <v>41349.727627314816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E259*100/D259</f>
        <v>106.7264857142857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(((J259/60)/60)/24)+DATE(1970,1,1)+(-1/24)</f>
        <v>42479.585208333338</v>
      </c>
      <c r="T259" s="10">
        <f t="shared" ref="T259:T322" si="19">(((I259/60)/60)/24)+DATE(1970,1,1)+(-1/24)</f>
        <v>42509.585208333338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40682.010023148148</v>
      </c>
      <c r="T260" s="10">
        <f t="shared" si="19"/>
        <v>40712.010023148148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42072.696400462963</v>
      </c>
      <c r="T261" s="10">
        <f t="shared" si="19"/>
        <v>42102.696400462963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40330.713877314818</v>
      </c>
      <c r="T262" s="10">
        <f t="shared" si="19"/>
        <v>40376.374305555561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41017.8437962963</v>
      </c>
      <c r="T263" s="10">
        <f t="shared" si="19"/>
        <v>41067.579861111117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40555.206342592595</v>
      </c>
      <c r="T264" s="10">
        <f t="shared" si="19"/>
        <v>40600.206342592595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41149.913124999999</v>
      </c>
      <c r="T265" s="10">
        <f t="shared" si="19"/>
        <v>41179.913124999999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41010.578645833339</v>
      </c>
      <c r="T266" s="10">
        <f t="shared" si="19"/>
        <v>41040.578645833339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40267.204050925924</v>
      </c>
      <c r="T267" s="10">
        <f t="shared" si="19"/>
        <v>40308.802777777782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40205.133182870377</v>
      </c>
      <c r="T268" s="10">
        <f t="shared" si="19"/>
        <v>40291.118750000001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131.62883248730964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41785.410868055558</v>
      </c>
      <c r="T269" s="10">
        <f t="shared" si="19"/>
        <v>41815.410868055558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40809.110856481486</v>
      </c>
      <c r="T270" s="10">
        <f t="shared" si="19"/>
        <v>40854.15252314815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42758.155347222222</v>
      </c>
      <c r="T271" s="10">
        <f t="shared" si="19"/>
        <v>42788.155347222222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40637.824884259258</v>
      </c>
      <c r="T272" s="10">
        <f t="shared" si="19"/>
        <v>40688.125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41612.058576388896</v>
      </c>
      <c r="T273" s="10">
        <f t="shared" si="19"/>
        <v>41641.291666666672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177.43366666666665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40235.85869212963</v>
      </c>
      <c r="T274" s="10">
        <f t="shared" si="19"/>
        <v>40296.742361111115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40697.456782407411</v>
      </c>
      <c r="T275" s="10">
        <f t="shared" si="19"/>
        <v>40727.456782407411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40969.870706018519</v>
      </c>
      <c r="T276" s="10">
        <f t="shared" si="19"/>
        <v>41004.249305555561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41192.990347222229</v>
      </c>
      <c r="T277" s="10">
        <f t="shared" si="19"/>
        <v>41223.032013888893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40967.040208333332</v>
      </c>
      <c r="T278" s="10">
        <f t="shared" si="19"/>
        <v>41026.998541666668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110.38153846153845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42117.849756944452</v>
      </c>
      <c r="T279" s="10">
        <f t="shared" si="19"/>
        <v>42147.849756944452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41163.999293981484</v>
      </c>
      <c r="T280" s="10">
        <f t="shared" si="19"/>
        <v>41193.999293981484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42759.202500000007</v>
      </c>
      <c r="T281" s="10">
        <f t="shared" si="19"/>
        <v>42793.042361111111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41744.549016203702</v>
      </c>
      <c r="T282" s="10">
        <f t="shared" si="19"/>
        <v>41789.549016203702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39950.121678240743</v>
      </c>
      <c r="T283" s="10">
        <f t="shared" si="19"/>
        <v>40035.768055555556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40194.878379629634</v>
      </c>
      <c r="T284" s="10">
        <f t="shared" si="19"/>
        <v>40231.875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40675.668333333335</v>
      </c>
      <c r="T285" s="10">
        <f t="shared" si="19"/>
        <v>40695.165972222225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40904.696527777778</v>
      </c>
      <c r="T286" s="10">
        <f t="shared" si="19"/>
        <v>40929.696527777778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41506.714444444449</v>
      </c>
      <c r="T287" s="10">
        <f t="shared" si="19"/>
        <v>41536.714444444449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109.15333333333334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41313.774583333332</v>
      </c>
      <c r="T288" s="10">
        <f t="shared" si="19"/>
        <v>41358.732916666668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41184.236319444448</v>
      </c>
      <c r="T289" s="10">
        <f t="shared" si="19"/>
        <v>41215.125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103.21062000000001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41051.127233796295</v>
      </c>
      <c r="T290" s="10">
        <f t="shared" si="19"/>
        <v>41086.127233796295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41550.41474537037</v>
      </c>
      <c r="T291" s="10">
        <f t="shared" si="19"/>
        <v>41580.41474537037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106.68444444444444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40526.327511574076</v>
      </c>
      <c r="T292" s="10">
        <f t="shared" si="19"/>
        <v>40576.290972222225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41376.727384259262</v>
      </c>
      <c r="T293" s="10">
        <f t="shared" si="19"/>
        <v>41394.959027777782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40812.761562500003</v>
      </c>
      <c r="T294" s="10">
        <f t="shared" si="19"/>
        <v>40845.124305555561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41719.626319444447</v>
      </c>
      <c r="T295" s="10">
        <f t="shared" si="19"/>
        <v>41749.626319444447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40343.042754629634</v>
      </c>
      <c r="T296" s="10">
        <f t="shared" si="19"/>
        <v>40378.625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41518.963067129633</v>
      </c>
      <c r="T297" s="10">
        <f t="shared" si="19"/>
        <v>41578.958333333336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41134.433831018519</v>
      </c>
      <c r="T298" s="10">
        <f t="shared" si="19"/>
        <v>41159.433831018519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42089.686354166675</v>
      </c>
      <c r="T299" s="10">
        <f t="shared" si="19"/>
        <v>42125.124305555561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41709.421851851854</v>
      </c>
      <c r="T300" s="10">
        <f t="shared" si="19"/>
        <v>41768.833333333336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178.95249999999999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40469.183564814819</v>
      </c>
      <c r="T301" s="10">
        <f t="shared" si="19"/>
        <v>40499.225231481483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40626.918263888889</v>
      </c>
      <c r="T302" s="10">
        <f t="shared" si="19"/>
        <v>40657.918263888889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118.735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41312.696006944447</v>
      </c>
      <c r="T303" s="10">
        <f t="shared" si="19"/>
        <v>41352.654340277782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40933.815254629633</v>
      </c>
      <c r="T304" s="10">
        <f t="shared" si="19"/>
        <v>40963.815254629633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41032.029467592598</v>
      </c>
      <c r="T305" s="10">
        <f t="shared" si="19"/>
        <v>41062.029467592598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231.64705882352942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41114.053206018521</v>
      </c>
      <c r="T306" s="10">
        <f t="shared" si="19"/>
        <v>41153.041666666672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130.33333333333334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40948.588530092595</v>
      </c>
      <c r="T307" s="10">
        <f t="shared" si="19"/>
        <v>40978.588530092595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41333.795520833337</v>
      </c>
      <c r="T308" s="10">
        <f t="shared" si="19"/>
        <v>41353.753854166673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111.31818181818181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41282.902789351851</v>
      </c>
      <c r="T309" s="10">
        <f t="shared" si="19"/>
        <v>41312.902789351851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105.56666666666666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40567.65289351852</v>
      </c>
      <c r="T310" s="10">
        <f t="shared" si="19"/>
        <v>40612.65289351852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118.94444444444444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41134.70988425926</v>
      </c>
      <c r="T311" s="10">
        <f t="shared" si="19"/>
        <v>41155.70988425926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40821.141469907408</v>
      </c>
      <c r="T312" s="10">
        <f t="shared" si="19"/>
        <v>40836.041666666672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40868.178148148152</v>
      </c>
      <c r="T313" s="10">
        <f t="shared" si="19"/>
        <v>40909.290972222225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111.875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41348.836018518523</v>
      </c>
      <c r="T314" s="10">
        <f t="shared" si="19"/>
        <v>41378.836018518523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40357.186273148152</v>
      </c>
      <c r="T315" s="10">
        <f t="shared" si="19"/>
        <v>40401.624305555561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41304.791527777779</v>
      </c>
      <c r="T316" s="10">
        <f t="shared" si="19"/>
        <v>41334.791527777779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41113.730717592596</v>
      </c>
      <c r="T317" s="10">
        <f t="shared" si="19"/>
        <v>41143.730717592596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41950.881909722222</v>
      </c>
      <c r="T318" s="10">
        <f t="shared" si="19"/>
        <v>41984.165972222225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41589.63521990741</v>
      </c>
      <c r="T319" s="10">
        <f t="shared" si="19"/>
        <v>41619.63521990741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41329.997118055559</v>
      </c>
      <c r="T320" s="10">
        <f t="shared" si="19"/>
        <v>41359.955451388894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40123.796631944446</v>
      </c>
      <c r="T321" s="10">
        <f t="shared" si="19"/>
        <v>40211.290972222225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42331.509641203702</v>
      </c>
      <c r="T322" s="10">
        <f t="shared" si="19"/>
        <v>42360.916666666664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E323*100/D323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(((J323/60)/60)/24)+DATE(1970,1,1)+(-1/24)</f>
        <v>42647.40493055556</v>
      </c>
      <c r="T323" s="10">
        <f t="shared" ref="T323:T386" si="23">(((I323/60)/60)/24)+DATE(1970,1,1)+(-1/24)</f>
        <v>42682.446597222232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42473.528333333335</v>
      </c>
      <c r="T324" s="10">
        <f t="shared" si="23"/>
        <v>42503.528333333335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42697.279699074075</v>
      </c>
      <c r="T325" s="10">
        <f t="shared" si="23"/>
        <v>42725.290972222225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42184.584583333337</v>
      </c>
      <c r="T326" s="10">
        <f t="shared" si="23"/>
        <v>42217.584583333337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42689.146215277775</v>
      </c>
      <c r="T327" s="10">
        <f t="shared" si="23"/>
        <v>42724.146215277775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42775.273217592599</v>
      </c>
      <c r="T328" s="10">
        <f t="shared" si="23"/>
        <v>42808.914583333339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42058.19362268519</v>
      </c>
      <c r="T329" s="10">
        <f t="shared" si="23"/>
        <v>42085.291666666664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42278.904953703706</v>
      </c>
      <c r="T330" s="10">
        <f t="shared" si="23"/>
        <v>42309.125000000007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42291.425081018526</v>
      </c>
      <c r="T331" s="10">
        <f t="shared" si="23"/>
        <v>42315.125000000007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41379.474108796298</v>
      </c>
      <c r="T332" s="10">
        <f t="shared" si="23"/>
        <v>41411.124305555561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106.605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42507.53974537037</v>
      </c>
      <c r="T333" s="10">
        <f t="shared" si="23"/>
        <v>42538.53974537037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42263.638622685183</v>
      </c>
      <c r="T334" s="10">
        <f t="shared" si="23"/>
        <v>42305.291666666664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42437.59480324074</v>
      </c>
      <c r="T335" s="10">
        <f t="shared" si="23"/>
        <v>42467.553136574075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42101.640706018523</v>
      </c>
      <c r="T336" s="10">
        <f t="shared" si="23"/>
        <v>42139.750000000007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42101.695775462962</v>
      </c>
      <c r="T337" s="10">
        <f t="shared" si="23"/>
        <v>42132.875000000007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42291.554606481484</v>
      </c>
      <c r="T338" s="10">
        <f t="shared" si="23"/>
        <v>42321.596273148149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101.16833333333334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42047.086898148154</v>
      </c>
      <c r="T339" s="10">
        <f t="shared" si="23"/>
        <v>42077.045231481483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42559.714004629634</v>
      </c>
      <c r="T340" s="10">
        <f t="shared" si="23"/>
        <v>42616.000000000007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42093.71837962963</v>
      </c>
      <c r="T341" s="10">
        <f t="shared" si="23"/>
        <v>42123.71837962963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42772.62739583334</v>
      </c>
      <c r="T342" s="10">
        <f t="shared" si="23"/>
        <v>42802.833333333336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106.71428571428571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41894.837939814817</v>
      </c>
      <c r="T343" s="10">
        <f t="shared" si="23"/>
        <v>41913.124305555561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100.3664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42459.739178240743</v>
      </c>
      <c r="T344" s="10">
        <f t="shared" si="23"/>
        <v>42489.739178240743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102.02863333333333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41926.696122685185</v>
      </c>
      <c r="T345" s="10">
        <f t="shared" si="23"/>
        <v>41957.083333333336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42111.929328703707</v>
      </c>
      <c r="T346" s="10">
        <f t="shared" si="23"/>
        <v>42156.055555555555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42114.902662037035</v>
      </c>
      <c r="T347" s="10">
        <f t="shared" si="23"/>
        <v>42144.902662037035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42261.458576388897</v>
      </c>
      <c r="T348" s="10">
        <f t="shared" si="23"/>
        <v>42291.458576388897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111.59050000000001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42292.45380787037</v>
      </c>
      <c r="T349" s="10">
        <f t="shared" si="23"/>
        <v>42322.495474537041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42207.545324074075</v>
      </c>
      <c r="T350" s="10">
        <f t="shared" si="23"/>
        <v>42237.545324074075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42760.457268518519</v>
      </c>
      <c r="T351" s="10">
        <f t="shared" si="23"/>
        <v>42790.457268518519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42586.024409722224</v>
      </c>
      <c r="T352" s="10">
        <f t="shared" si="23"/>
        <v>42624.124305555561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127.34117647058824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42427.923078703701</v>
      </c>
      <c r="T353" s="10">
        <f t="shared" si="23"/>
        <v>42467.881412037044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41890.125787037039</v>
      </c>
      <c r="T354" s="10">
        <f t="shared" si="23"/>
        <v>41920.125787037039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42297.750219907415</v>
      </c>
      <c r="T355" s="10">
        <f t="shared" si="23"/>
        <v>42327.791886574072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42438.786122685189</v>
      </c>
      <c r="T356" s="10">
        <f t="shared" si="23"/>
        <v>42468.744456018518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41943.252245370371</v>
      </c>
      <c r="T357" s="10">
        <f t="shared" si="23"/>
        <v>41974.293912037036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102.69240000000001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42415.761493055557</v>
      </c>
      <c r="T358" s="10">
        <f t="shared" si="23"/>
        <v>42445.719826388893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42078.180520833332</v>
      </c>
      <c r="T359" s="10">
        <f t="shared" si="23"/>
        <v>42118.180520833332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103.08799999999999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42507.818530092591</v>
      </c>
      <c r="T360" s="10">
        <f t="shared" si="23"/>
        <v>42536.583333333336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104.85537190082644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41935.028819444444</v>
      </c>
      <c r="T361" s="10">
        <f t="shared" si="23"/>
        <v>41957.175000000003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42163.856250000004</v>
      </c>
      <c r="T362" s="10">
        <f t="shared" si="23"/>
        <v>42208.09097222222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41935.959560185183</v>
      </c>
      <c r="T363" s="10">
        <f t="shared" si="23"/>
        <v>41966.001226851855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124.15933781686498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41837.16887731482</v>
      </c>
      <c r="T364" s="10">
        <f t="shared" si="23"/>
        <v>41858.958333333336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101.33333333333333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40255.702962962961</v>
      </c>
      <c r="T365" s="10">
        <f t="shared" si="23"/>
        <v>40300.765277777777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41780.817962962967</v>
      </c>
      <c r="T366" s="10">
        <f t="shared" si="23"/>
        <v>41811.124305555561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103.97333333333333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41668.564803240741</v>
      </c>
      <c r="T367" s="10">
        <f t="shared" si="23"/>
        <v>41698.564803240741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41019.75136574074</v>
      </c>
      <c r="T368" s="10">
        <f t="shared" si="23"/>
        <v>41049.75136574074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41355.535625000004</v>
      </c>
      <c r="T369" s="10">
        <f t="shared" si="23"/>
        <v>41395.165972222225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104.11199999999999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42043.56391203704</v>
      </c>
      <c r="T370" s="10">
        <f t="shared" si="23"/>
        <v>42078.522245370368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40893.510057870371</v>
      </c>
      <c r="T371" s="10">
        <f t="shared" si="23"/>
        <v>40923.510057870371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42711.753472222226</v>
      </c>
      <c r="T372" s="10">
        <f t="shared" si="23"/>
        <v>42741.753472222226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41261.726145833338</v>
      </c>
      <c r="T373" s="10">
        <f t="shared" si="23"/>
        <v>41306.726145833338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125.33333333333333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42425.535231481488</v>
      </c>
      <c r="T374" s="10">
        <f t="shared" si="23"/>
        <v>42465.625000000007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41078.870347222226</v>
      </c>
      <c r="T375" s="10">
        <f t="shared" si="23"/>
        <v>41108.870347222226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40757.847581018519</v>
      </c>
      <c r="T376" s="10">
        <f t="shared" si="23"/>
        <v>40802.847581018519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41657.943414351852</v>
      </c>
      <c r="T377" s="10">
        <f t="shared" si="23"/>
        <v>41699.679166666669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105.95918367346938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42576.411064814813</v>
      </c>
      <c r="T378" s="10">
        <f t="shared" si="23"/>
        <v>42607.411064814813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42292.209120370368</v>
      </c>
      <c r="T379" s="10">
        <f t="shared" si="23"/>
        <v>42322.250694444447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111.76666666666667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42370.530185185191</v>
      </c>
      <c r="T380" s="10">
        <f t="shared" si="23"/>
        <v>42394.952777777777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40987.646666666667</v>
      </c>
      <c r="T381" s="10">
        <f t="shared" si="23"/>
        <v>41032.646666666667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42367.678148148152</v>
      </c>
      <c r="T382" s="10">
        <f t="shared" si="23"/>
        <v>42392.678148148152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41085.656446759262</v>
      </c>
      <c r="T383" s="10">
        <f t="shared" si="23"/>
        <v>41120.166666666672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255.83333333333334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41144.66782407408</v>
      </c>
      <c r="T384" s="10">
        <f t="shared" si="23"/>
        <v>41158.66782407408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41755.075914351852</v>
      </c>
      <c r="T385" s="10">
        <f t="shared" si="23"/>
        <v>41778.075914351852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41980.740127314821</v>
      </c>
      <c r="T386" s="10">
        <f t="shared" si="23"/>
        <v>42010.740127314821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E387*100/D387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(((J387/60)/60)/24)+DATE(1970,1,1)+(-1/24)</f>
        <v>41934.54283564815</v>
      </c>
      <c r="T387" s="10">
        <f t="shared" ref="T387:T450" si="27">(((I387/60)/60)/24)+DATE(1970,1,1)+(-1/24)</f>
        <v>41964.584502314821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42211.909618055557</v>
      </c>
      <c r="T388" s="10">
        <f t="shared" si="27"/>
        <v>42226.909618055557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213.98947368421054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42200.634930555556</v>
      </c>
      <c r="T389" s="10">
        <f t="shared" si="27"/>
        <v>42231.208333333336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42549.034490740749</v>
      </c>
      <c r="T390" s="10">
        <f t="shared" si="27"/>
        <v>42579.034490740749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41674.021412037036</v>
      </c>
      <c r="T391" s="10">
        <f t="shared" si="27"/>
        <v>41705.915972222225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42111.995046296295</v>
      </c>
      <c r="T392" s="10">
        <f t="shared" si="27"/>
        <v>42131.995046296295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40865.000590277785</v>
      </c>
      <c r="T393" s="10">
        <f t="shared" si="27"/>
        <v>40894.999305555561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40763.67559027778</v>
      </c>
      <c r="T394" s="10">
        <f t="shared" si="27"/>
        <v>40794.083333333336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41526.667268518519</v>
      </c>
      <c r="T395" s="10">
        <f t="shared" si="27"/>
        <v>41557.667268518519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42417.776412037041</v>
      </c>
      <c r="T396" s="10">
        <f t="shared" si="27"/>
        <v>42477.734745370377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40990.867592592593</v>
      </c>
      <c r="T397" s="10">
        <f t="shared" si="27"/>
        <v>41026.855555555558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41082.523217592592</v>
      </c>
      <c r="T398" s="10">
        <f t="shared" si="27"/>
        <v>41097.523217592592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40379.734768518523</v>
      </c>
      <c r="T399" s="10">
        <f t="shared" si="27"/>
        <v>40422.113888888889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42078.751458333332</v>
      </c>
      <c r="T400" s="10">
        <f t="shared" si="27"/>
        <v>42123.751458333332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106.80500000000001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42687.834108796298</v>
      </c>
      <c r="T401" s="10">
        <f t="shared" si="27"/>
        <v>42718.458333333336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41745.594293981485</v>
      </c>
      <c r="T402" s="10">
        <f t="shared" si="27"/>
        <v>41776.104166666672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40732.800578703704</v>
      </c>
      <c r="T403" s="10">
        <f t="shared" si="27"/>
        <v>40762.800578703704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42292.497881944444</v>
      </c>
      <c r="T404" s="10">
        <f t="shared" si="27"/>
        <v>42313.539548611116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40718.268993055557</v>
      </c>
      <c r="T405" s="10">
        <f t="shared" si="27"/>
        <v>40765.255555555559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41646.586365740746</v>
      </c>
      <c r="T406" s="10">
        <f t="shared" si="27"/>
        <v>41675.919444444444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41674.043275462966</v>
      </c>
      <c r="T407" s="10">
        <f t="shared" si="27"/>
        <v>41704.043275462966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40638.120798611111</v>
      </c>
      <c r="T408" s="10">
        <f t="shared" si="27"/>
        <v>40672.207638888889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40806.829282407409</v>
      </c>
      <c r="T409" s="10">
        <f t="shared" si="27"/>
        <v>40866.87094907408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41543.694328703707</v>
      </c>
      <c r="T410" s="10">
        <f t="shared" si="27"/>
        <v>41583.735995370371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42543.821111111109</v>
      </c>
      <c r="T411" s="10">
        <f t="shared" si="27"/>
        <v>42573.821111111109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42113.939780092602</v>
      </c>
      <c r="T412" s="10">
        <f t="shared" si="27"/>
        <v>42173.939780092602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41598.134305555555</v>
      </c>
      <c r="T413" s="10">
        <f t="shared" si="27"/>
        <v>41630.166666666672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41099.70113425926</v>
      </c>
      <c r="T414" s="10">
        <f t="shared" si="27"/>
        <v>41115.70113425926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41079.835775462961</v>
      </c>
      <c r="T415" s="10">
        <f t="shared" si="27"/>
        <v>41109.835775462961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41529.021585648152</v>
      </c>
      <c r="T416" s="10">
        <f t="shared" si="27"/>
        <v>41559.021585648152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41904.810208333336</v>
      </c>
      <c r="T417" s="10">
        <f t="shared" si="27"/>
        <v>41929.458333333336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41648.354525462964</v>
      </c>
      <c r="T418" s="10">
        <f t="shared" si="27"/>
        <v>41678.354525462964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41360.928935185191</v>
      </c>
      <c r="T419" s="10">
        <f t="shared" si="27"/>
        <v>41372.147916666669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42178.240706018521</v>
      </c>
      <c r="T420" s="10">
        <f t="shared" si="27"/>
        <v>42208.240706018521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41394.800775462965</v>
      </c>
      <c r="T421" s="10">
        <f t="shared" si="27"/>
        <v>41454.800775462965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0.43939393939393939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41682.194803240745</v>
      </c>
      <c r="T422" s="10">
        <f t="shared" si="27"/>
        <v>41712.153136574074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42177.44972222222</v>
      </c>
      <c r="T423" s="10">
        <f t="shared" si="27"/>
        <v>42237.44972222222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41863.218715277777</v>
      </c>
      <c r="T424" s="10">
        <f t="shared" si="27"/>
        <v>41893.218715277777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41400.884606481486</v>
      </c>
      <c r="T425" s="10">
        <f t="shared" si="27"/>
        <v>41430.884606481486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6.7966666666666669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40934.334479166668</v>
      </c>
      <c r="T426" s="10">
        <f t="shared" si="27"/>
        <v>40994.292812500003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42275.819490740738</v>
      </c>
      <c r="T427" s="10">
        <f t="shared" si="27"/>
        <v>42335.861157407409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42400.670300925929</v>
      </c>
      <c r="T428" s="10">
        <f t="shared" si="27"/>
        <v>42430.670300925929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42285.867361111108</v>
      </c>
      <c r="T429" s="10">
        <f t="shared" si="27"/>
        <v>42299.749305555561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5.6333333333333337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41778.725057870375</v>
      </c>
      <c r="T430" s="10">
        <f t="shared" si="27"/>
        <v>41806.875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40070.859745370377</v>
      </c>
      <c r="T431" s="10">
        <f t="shared" si="27"/>
        <v>40144.165972222225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41513.06559027778</v>
      </c>
      <c r="T432" s="10">
        <f t="shared" si="27"/>
        <v>41528.06559027778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42526.829664351848</v>
      </c>
      <c r="T433" s="10">
        <f t="shared" si="27"/>
        <v>42556.829664351848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42238.684965277782</v>
      </c>
      <c r="T434" s="10">
        <f t="shared" si="27"/>
        <v>42298.684965277782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42228.588217592602</v>
      </c>
      <c r="T435" s="10">
        <f t="shared" si="27"/>
        <v>42288.588217592602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41576.792847222227</v>
      </c>
      <c r="T436" s="10">
        <f t="shared" si="27"/>
        <v>41609.834513888891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41500.705787037041</v>
      </c>
      <c r="T437" s="10">
        <f t="shared" si="27"/>
        <v>41530.705787037041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41456.320752314816</v>
      </c>
      <c r="T438" s="10">
        <f t="shared" si="27"/>
        <v>41486.320752314816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42591.276921296296</v>
      </c>
      <c r="T439" s="10">
        <f t="shared" si="27"/>
        <v>42651.276921296296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42296.2194212963</v>
      </c>
      <c r="T440" s="10">
        <f t="shared" si="27"/>
        <v>42326.261087962965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41919.72011574074</v>
      </c>
      <c r="T441" s="10">
        <f t="shared" si="27"/>
        <v>41929.72011574074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42423.94390046296</v>
      </c>
      <c r="T442" s="10">
        <f t="shared" si="27"/>
        <v>42453.902233796303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41550.752268518518</v>
      </c>
      <c r="T443" s="10">
        <f t="shared" si="27"/>
        <v>41580.752268518518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42024.847025462965</v>
      </c>
      <c r="T444" s="10">
        <f t="shared" si="27"/>
        <v>42054.847025462965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41649.973391203705</v>
      </c>
      <c r="T445" s="10">
        <f t="shared" si="27"/>
        <v>41679.973391203705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40894.865289351852</v>
      </c>
      <c r="T446" s="10">
        <f t="shared" si="27"/>
        <v>40954.865289351852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42130.293692129628</v>
      </c>
      <c r="T447" s="10">
        <f t="shared" si="27"/>
        <v>42145.293692129628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42037.041898148149</v>
      </c>
      <c r="T448" s="10">
        <f t="shared" si="27"/>
        <v>42067.041898148149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41331.513460648152</v>
      </c>
      <c r="T449" s="10">
        <f t="shared" si="27"/>
        <v>41356.47179398148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41753.716377314813</v>
      </c>
      <c r="T450" s="10">
        <f t="shared" si="27"/>
        <v>41773.716377314813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E451*100/D451</f>
        <v>2.25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(((J451/60)/60)/24)+DATE(1970,1,1)+(-1/24)</f>
        <v>41534.526446759264</v>
      </c>
      <c r="T451" s="10">
        <f t="shared" ref="T451:T514" si="31">(((I451/60)/60)/24)+DATE(1970,1,1)+(-1/24)</f>
        <v>41564.526446759264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41654.905092592591</v>
      </c>
      <c r="T452" s="10">
        <f t="shared" si="31"/>
        <v>41684.905092592591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41634.673506944448</v>
      </c>
      <c r="T453" s="10">
        <f t="shared" si="31"/>
        <v>41664.673506944448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42107.662210648145</v>
      </c>
      <c r="T454" s="10">
        <f t="shared" si="31"/>
        <v>42137.662210648145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42038.783321759263</v>
      </c>
      <c r="T455" s="10">
        <f t="shared" si="31"/>
        <v>42054.783321759263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41938.67559027778</v>
      </c>
      <c r="T456" s="10">
        <f t="shared" si="31"/>
        <v>41969.509722222225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6.9230769230769235E-2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40970.960902777777</v>
      </c>
      <c r="T457" s="10">
        <f t="shared" si="31"/>
        <v>41015.979861111111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41547.652789351851</v>
      </c>
      <c r="T458" s="10">
        <f t="shared" si="31"/>
        <v>41569.124305555561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41837.725833333338</v>
      </c>
      <c r="T459" s="10">
        <f t="shared" si="31"/>
        <v>41867.725833333338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41378.658101851855</v>
      </c>
      <c r="T460" s="10">
        <f t="shared" si="31"/>
        <v>41408.658101851855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40800.598692129635</v>
      </c>
      <c r="T461" s="10">
        <f t="shared" si="31"/>
        <v>40860.6403587963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41759.500868055555</v>
      </c>
      <c r="T462" s="10">
        <f t="shared" si="31"/>
        <v>41791.125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41407.805173611116</v>
      </c>
      <c r="T463" s="10">
        <f t="shared" si="31"/>
        <v>41427.805173611116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40705.084965277783</v>
      </c>
      <c r="T464" s="10">
        <f t="shared" si="31"/>
        <v>40765.084965277783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40750.668437500004</v>
      </c>
      <c r="T465" s="10">
        <f t="shared" si="31"/>
        <v>40810.668437500004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42488.807118055563</v>
      </c>
      <c r="T466" s="10">
        <f t="shared" si="31"/>
        <v>42508.807118055563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41801.078402777777</v>
      </c>
      <c r="T467" s="10">
        <f t="shared" si="31"/>
        <v>41817.078402777777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41129.90120370371</v>
      </c>
      <c r="T468" s="10">
        <f t="shared" si="31"/>
        <v>41159.90120370371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41135.638125000005</v>
      </c>
      <c r="T469" s="10">
        <f t="shared" si="31"/>
        <v>41180.638125000005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41041.125960648147</v>
      </c>
      <c r="T470" s="10">
        <f t="shared" si="31"/>
        <v>41101.118807870371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41827.948194444449</v>
      </c>
      <c r="T471" s="10">
        <f t="shared" si="31"/>
        <v>41887.948194444449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41605.126030092593</v>
      </c>
      <c r="T472" s="10">
        <f t="shared" si="31"/>
        <v>41655.125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41703.680312500001</v>
      </c>
      <c r="T473" s="10">
        <f t="shared" si="31"/>
        <v>41748.638645833336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41844.880995370375</v>
      </c>
      <c r="T474" s="10">
        <f t="shared" si="31"/>
        <v>41874.880995370375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41869.656469907408</v>
      </c>
      <c r="T475" s="10">
        <f t="shared" si="31"/>
        <v>41899.656469907408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42753.28737268519</v>
      </c>
      <c r="T476" s="10">
        <f t="shared" si="31"/>
        <v>42783.28737268519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42100.044479166674</v>
      </c>
      <c r="T477" s="10">
        <f t="shared" si="31"/>
        <v>42130.044479166674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41757.933344907411</v>
      </c>
      <c r="T478" s="10">
        <f t="shared" si="31"/>
        <v>41793.124305555561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40987.793217592596</v>
      </c>
      <c r="T479" s="10">
        <f t="shared" si="31"/>
        <v>41047.793217592596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42065.869317129633</v>
      </c>
      <c r="T480" s="10">
        <f t="shared" si="31"/>
        <v>42095.827650462968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41904.366145833337</v>
      </c>
      <c r="T481" s="10">
        <f t="shared" si="31"/>
        <v>41964.407812500001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41465.458506944444</v>
      </c>
      <c r="T482" s="10">
        <f t="shared" si="31"/>
        <v>41495.458506944444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41162.630659722221</v>
      </c>
      <c r="T483" s="10">
        <f t="shared" si="31"/>
        <v>41192.630659722221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42447.855208333342</v>
      </c>
      <c r="T484" s="10">
        <f t="shared" si="31"/>
        <v>42474.56527777778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41243.15592592593</v>
      </c>
      <c r="T485" s="10">
        <f t="shared" si="31"/>
        <v>41303.15592592593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42272.897824074076</v>
      </c>
      <c r="T486" s="10">
        <f t="shared" si="31"/>
        <v>42313.939490740748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41381.464108796295</v>
      </c>
      <c r="T487" s="10">
        <f t="shared" si="31"/>
        <v>41411.464108796295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41761.900914351856</v>
      </c>
      <c r="T488" s="10">
        <f t="shared" si="31"/>
        <v>41791.900914351856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42669.553171296298</v>
      </c>
      <c r="T489" s="10">
        <f t="shared" si="31"/>
        <v>42729.594837962963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42714.012731481482</v>
      </c>
      <c r="T490" s="10">
        <f t="shared" si="31"/>
        <v>42744.012731481482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40882.44</v>
      </c>
      <c r="T491" s="10">
        <f t="shared" si="31"/>
        <v>40913.439583333333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41113.926909722228</v>
      </c>
      <c r="T492" s="10">
        <f t="shared" si="31"/>
        <v>41143.926909722228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42366.940960648157</v>
      </c>
      <c r="T493" s="10">
        <f t="shared" si="31"/>
        <v>42396.940960648157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42595.993402777785</v>
      </c>
      <c r="T494" s="10">
        <f t="shared" si="31"/>
        <v>42655.993402777785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42114.684467592589</v>
      </c>
      <c r="T495" s="10">
        <f t="shared" si="31"/>
        <v>42144.684467592589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41799.788946759261</v>
      </c>
      <c r="T496" s="10">
        <f t="shared" si="31"/>
        <v>41823.083333333336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42171.785937500004</v>
      </c>
      <c r="T497" s="10">
        <f t="shared" si="31"/>
        <v>42201.785937500004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41620.889745370376</v>
      </c>
      <c r="T498" s="10">
        <f t="shared" si="31"/>
        <v>41680.889745370376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41944.996122685188</v>
      </c>
      <c r="T499" s="10">
        <f t="shared" si="31"/>
        <v>41998.166666666664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4.5985132395404555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40858.72047453704</v>
      </c>
      <c r="T500" s="10">
        <f t="shared" si="31"/>
        <v>40900.72047453704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40043.853796296295</v>
      </c>
      <c r="T501" s="10">
        <f t="shared" si="31"/>
        <v>40098.832638888889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3.3076923076923075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40247.844340277785</v>
      </c>
      <c r="T502" s="10">
        <f t="shared" si="31"/>
        <v>40306.886111111111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40703.192719907413</v>
      </c>
      <c r="T503" s="10">
        <f t="shared" si="31"/>
        <v>40733.192719907413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40956.511863425927</v>
      </c>
      <c r="T504" s="10">
        <f t="shared" si="31"/>
        <v>40986.470196759263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41991.484988425924</v>
      </c>
      <c r="T505" s="10">
        <f t="shared" si="31"/>
        <v>42021.484988425924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40949.941979166666</v>
      </c>
      <c r="T506" s="10">
        <f t="shared" si="31"/>
        <v>41009.900312500002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0.43333333333333335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42318.056550925925</v>
      </c>
      <c r="T507" s="10">
        <f t="shared" si="31"/>
        <v>42363.056550925925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41466.510648148149</v>
      </c>
      <c r="T508" s="10">
        <f t="shared" si="31"/>
        <v>41496.510648148149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41156.917326388888</v>
      </c>
      <c r="T509" s="10">
        <f t="shared" si="31"/>
        <v>41201.917326388888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40994.982650462967</v>
      </c>
      <c r="T510" s="10">
        <f t="shared" si="31"/>
        <v>41054.551388888889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42153.589930555558</v>
      </c>
      <c r="T511" s="10">
        <f t="shared" si="31"/>
        <v>42183.589930555558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42400.134710648148</v>
      </c>
      <c r="T512" s="10">
        <f t="shared" si="31"/>
        <v>42430.134710648148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41340.261365740742</v>
      </c>
      <c r="T513" s="10">
        <f t="shared" si="31"/>
        <v>41370.219699074078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0.13750000000000001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42649.700543981489</v>
      </c>
      <c r="T514" s="10">
        <f t="shared" si="31"/>
        <v>42694.742210648146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E515*100/D515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(((J515/60)/60)/24)+DATE(1970,1,1)+(-1/24)</f>
        <v>42552.612326388895</v>
      </c>
      <c r="T515" s="10">
        <f t="shared" ref="T515:T578" si="35">(((I515/60)/60)/24)+DATE(1970,1,1)+(-1/24)</f>
        <v>42597.250000000007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41830.57230324074</v>
      </c>
      <c r="T516" s="10">
        <f t="shared" si="35"/>
        <v>41860.57230324074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42327.44908564815</v>
      </c>
      <c r="T517" s="10">
        <f t="shared" si="35"/>
        <v>42367.44908564815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42091.737037037041</v>
      </c>
      <c r="T518" s="10">
        <f t="shared" si="35"/>
        <v>42151.737037037041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42738.573622685188</v>
      </c>
      <c r="T519" s="10">
        <f t="shared" si="35"/>
        <v>42768.573622685188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42223.57435185185</v>
      </c>
      <c r="T520" s="10">
        <f t="shared" si="35"/>
        <v>42253.573611111111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41218.349780092598</v>
      </c>
      <c r="T521" s="10">
        <f t="shared" si="35"/>
        <v>41248.349780092598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42318.660428240742</v>
      </c>
      <c r="T522" s="10">
        <f t="shared" si="35"/>
        <v>42348.660428240742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42646.051145833335</v>
      </c>
      <c r="T523" s="10">
        <f t="shared" si="35"/>
        <v>42675.165972222225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42429.999131944445</v>
      </c>
      <c r="T524" s="10">
        <f t="shared" si="35"/>
        <v>42449.957465277781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42238.091157407405</v>
      </c>
      <c r="T525" s="10">
        <f t="shared" si="35"/>
        <v>42268.091157407405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108.67285714285714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42492.675567129634</v>
      </c>
      <c r="T526" s="10">
        <f t="shared" si="35"/>
        <v>42522.675567129634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41850.359270833338</v>
      </c>
      <c r="T527" s="10">
        <f t="shared" si="35"/>
        <v>41895.359270833338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42192.55027777778</v>
      </c>
      <c r="T528" s="10">
        <f t="shared" si="35"/>
        <v>42223.666666666664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42753.163958333338</v>
      </c>
      <c r="T529" s="10">
        <f t="shared" si="35"/>
        <v>42783.628472222226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42155.878553240742</v>
      </c>
      <c r="T530" s="10">
        <f t="shared" si="35"/>
        <v>42176.847222222226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42724.98951388889</v>
      </c>
      <c r="T531" s="10">
        <f t="shared" si="35"/>
        <v>42746.166666666664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42157.549398148149</v>
      </c>
      <c r="T532" s="10">
        <f t="shared" si="35"/>
        <v>42179.041666666664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42676.0234837963</v>
      </c>
      <c r="T533" s="10">
        <f t="shared" si="35"/>
        <v>42721.249305555561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42472.965370370373</v>
      </c>
      <c r="T534" s="10">
        <f t="shared" si="35"/>
        <v>42502.965370370373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42482.393113425926</v>
      </c>
      <c r="T535" s="10">
        <f t="shared" si="35"/>
        <v>42506.393113425926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104.66666666666667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42270.769328703704</v>
      </c>
      <c r="T536" s="10">
        <f t="shared" si="35"/>
        <v>42309.916666666664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42711.503530092588</v>
      </c>
      <c r="T537" s="10">
        <f t="shared" si="35"/>
        <v>42741.503530092588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118.25757575757575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42179.303321759267</v>
      </c>
      <c r="T538" s="10">
        <f t="shared" si="35"/>
        <v>42219.708333333336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42282.726747685192</v>
      </c>
      <c r="T539" s="10">
        <f t="shared" si="35"/>
        <v>42312.768414351849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42473.75304398148</v>
      </c>
      <c r="T540" s="10">
        <f t="shared" si="35"/>
        <v>42503.75304398148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42535.008182870377</v>
      </c>
      <c r="T541" s="10">
        <f t="shared" si="35"/>
        <v>42556.008182870377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42009.77553240741</v>
      </c>
      <c r="T542" s="10">
        <f t="shared" si="35"/>
        <v>42039.77553240741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42276.005023148151</v>
      </c>
      <c r="T543" s="10">
        <f t="shared" si="35"/>
        <v>42306.005023148151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4.0000000000000002E-4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42433.695787037039</v>
      </c>
      <c r="T544" s="10">
        <f t="shared" si="35"/>
        <v>42493.654120370375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41914.050486111111</v>
      </c>
      <c r="T545" s="10">
        <f t="shared" si="35"/>
        <v>41944.050486111111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42525.615277777782</v>
      </c>
      <c r="T546" s="10">
        <f t="shared" si="35"/>
        <v>42555.615277777782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27.384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42283.550798611112</v>
      </c>
      <c r="T547" s="10">
        <f t="shared" si="35"/>
        <v>42323.592465277783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42249.626331018524</v>
      </c>
      <c r="T548" s="10">
        <f t="shared" si="35"/>
        <v>42294.626331018524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42380.654675925929</v>
      </c>
      <c r="T549" s="10">
        <f t="shared" si="35"/>
        <v>42410.654675925929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42276.861666666671</v>
      </c>
      <c r="T550" s="10">
        <f t="shared" si="35"/>
        <v>42306.861666666671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42163.59516203704</v>
      </c>
      <c r="T551" s="10">
        <f t="shared" si="35"/>
        <v>42193.59516203704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42753.637094907412</v>
      </c>
      <c r="T552" s="10">
        <f t="shared" si="35"/>
        <v>42766.166666666664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42173.234074074076</v>
      </c>
      <c r="T553" s="10">
        <f t="shared" si="35"/>
        <v>42217.703472222223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42318.575185185189</v>
      </c>
      <c r="T554" s="10">
        <f t="shared" si="35"/>
        <v>42378.575185185189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41927.678136574075</v>
      </c>
      <c r="T555" s="10">
        <f t="shared" si="35"/>
        <v>41957.71980324074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41901.643194444448</v>
      </c>
      <c r="T556" s="10">
        <f t="shared" si="35"/>
        <v>41931.643194444448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42503.311840277784</v>
      </c>
      <c r="T557" s="10">
        <f t="shared" si="35"/>
        <v>42533.311840277784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42345.818483796298</v>
      </c>
      <c r="T558" s="10">
        <f t="shared" si="35"/>
        <v>42375.818483796298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0.91066666666666662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42676.900497685187</v>
      </c>
      <c r="T559" s="10">
        <f t="shared" si="35"/>
        <v>42706.942164351851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42057.841493055559</v>
      </c>
      <c r="T560" s="10">
        <f t="shared" si="35"/>
        <v>42087.799826388895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2.0833333333333332E-2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42321.241435185184</v>
      </c>
      <c r="T561" s="10">
        <f t="shared" si="35"/>
        <v>42351.241435185184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41960.729687500003</v>
      </c>
      <c r="T562" s="10">
        <f t="shared" si="35"/>
        <v>41990.729687500003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42268.617048611115</v>
      </c>
      <c r="T563" s="10">
        <f t="shared" si="35"/>
        <v>42303.617048611115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42692.347395833342</v>
      </c>
      <c r="T564" s="10">
        <f t="shared" si="35"/>
        <v>42722.347395833342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9.0666666666666673E-2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42022.028321759259</v>
      </c>
      <c r="T565" s="10">
        <f t="shared" si="35"/>
        <v>42052.028321759259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42411.901331018518</v>
      </c>
      <c r="T566" s="10">
        <f t="shared" si="35"/>
        <v>42441.901331018518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42165.743622685193</v>
      </c>
      <c r="T567" s="10">
        <f t="shared" si="35"/>
        <v>42195.743622685193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42535.642743055556</v>
      </c>
      <c r="T568" s="10">
        <f t="shared" si="35"/>
        <v>42565.642743055556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41975.800856481488</v>
      </c>
      <c r="T569" s="10">
        <f t="shared" si="35"/>
        <v>42005.800856481488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42348.879895833335</v>
      </c>
      <c r="T570" s="10">
        <f t="shared" si="35"/>
        <v>42385.416666666664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42340.805694444447</v>
      </c>
      <c r="T571" s="10">
        <f t="shared" si="35"/>
        <v>42370.805694444447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42388.756585648152</v>
      </c>
      <c r="T572" s="10">
        <f t="shared" si="35"/>
        <v>42418.756585648152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42192.774571759262</v>
      </c>
      <c r="T573" s="10">
        <f t="shared" si="35"/>
        <v>42212.124305555561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42282.674629629626</v>
      </c>
      <c r="T574" s="10">
        <f t="shared" si="35"/>
        <v>42312.716296296298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41963.008460648147</v>
      </c>
      <c r="T575" s="10">
        <f t="shared" si="35"/>
        <v>42022.008333333339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42632.401701388888</v>
      </c>
      <c r="T576" s="10">
        <f t="shared" si="35"/>
        <v>42662.401701388888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42138.650960648149</v>
      </c>
      <c r="T577" s="10">
        <f t="shared" si="35"/>
        <v>42168.650960648149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42031.43</v>
      </c>
      <c r="T578" s="10">
        <f t="shared" si="35"/>
        <v>42091.388333333336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E579*100/D579</f>
        <v>0.2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(((J579/60)/60)/24)+DATE(1970,1,1)+(-1/24)</f>
        <v>42450.547476851854</v>
      </c>
      <c r="T579" s="10">
        <f t="shared" ref="T579:T642" si="39">(((I579/60)/60)/24)+DATE(1970,1,1)+(-1/24)</f>
        <v>42510.547476851854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42230.536956018521</v>
      </c>
      <c r="T580" s="10">
        <f t="shared" si="39"/>
        <v>42254.536956018521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41968.81045138889</v>
      </c>
      <c r="T581" s="10">
        <f t="shared" si="39"/>
        <v>41998.81045138889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42605.866516203707</v>
      </c>
      <c r="T582" s="10">
        <f t="shared" si="39"/>
        <v>42635.866516203707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42187.971111111117</v>
      </c>
      <c r="T583" s="10">
        <f t="shared" si="39"/>
        <v>42217.971111111117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42055.698136574072</v>
      </c>
      <c r="T584" s="10">
        <f t="shared" si="39"/>
        <v>42078.708333333336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42052.896840277775</v>
      </c>
      <c r="T585" s="10">
        <f t="shared" si="39"/>
        <v>42082.855173611119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42049.674953703703</v>
      </c>
      <c r="T586" s="10">
        <f t="shared" si="39"/>
        <v>42079.633287037039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42283.349270833336</v>
      </c>
      <c r="T587" s="10">
        <f t="shared" si="39"/>
        <v>42338.958333333336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42020.812581018523</v>
      </c>
      <c r="T588" s="10">
        <f t="shared" si="39"/>
        <v>42050.812581018523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42080.715659722227</v>
      </c>
      <c r="T589" s="10">
        <f t="shared" si="39"/>
        <v>42110.715659722227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3.3444444444444446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42631.727847222232</v>
      </c>
      <c r="T590" s="10">
        <f t="shared" si="39"/>
        <v>42691.769513888888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42178.572905092595</v>
      </c>
      <c r="T591" s="10">
        <f t="shared" si="39"/>
        <v>42193.572905092595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42377.513090277782</v>
      </c>
      <c r="T592" s="10">
        <f t="shared" si="39"/>
        <v>42408.500694444447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42177.501504629632</v>
      </c>
      <c r="T593" s="10">
        <f t="shared" si="39"/>
        <v>42207.501504629632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41946.190509259264</v>
      </c>
      <c r="T594" s="10">
        <f t="shared" si="39"/>
        <v>41976.190509259257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42070.635937500003</v>
      </c>
      <c r="T595" s="10">
        <f t="shared" si="39"/>
        <v>42100.594270833339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42446.738495370373</v>
      </c>
      <c r="T596" s="10">
        <f t="shared" si="39"/>
        <v>42476.738495370373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42083.028217592589</v>
      </c>
      <c r="T597" s="10">
        <f t="shared" si="39"/>
        <v>42128.028217592589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42646.855231481481</v>
      </c>
      <c r="T598" s="10">
        <f t="shared" si="39"/>
        <v>42676.855231481481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42545.663599537038</v>
      </c>
      <c r="T599" s="10">
        <f t="shared" si="39"/>
        <v>42582.625000000007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41947.960428240745</v>
      </c>
      <c r="T600" s="10">
        <f t="shared" si="39"/>
        <v>41977.960428240745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42047.770856481489</v>
      </c>
      <c r="T601" s="10">
        <f t="shared" si="39"/>
        <v>42071.594444444447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42073.756504629629</v>
      </c>
      <c r="T602" s="10">
        <f t="shared" si="39"/>
        <v>42133.756504629629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41969.816423611112</v>
      </c>
      <c r="T603" s="10">
        <f t="shared" si="39"/>
        <v>41999.816423611112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42143.752488425926</v>
      </c>
      <c r="T604" s="10">
        <f t="shared" si="39"/>
        <v>42173.752488425926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41835.597488425927</v>
      </c>
      <c r="T605" s="10">
        <f t="shared" si="39"/>
        <v>41865.597488425927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41848.993703703709</v>
      </c>
      <c r="T606" s="10">
        <f t="shared" si="39"/>
        <v>41878.993703703709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42194.316064814811</v>
      </c>
      <c r="T607" s="10">
        <f t="shared" si="39"/>
        <v>42239.316064814811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42102.608900462968</v>
      </c>
      <c r="T608" s="10">
        <f t="shared" si="39"/>
        <v>42148.583333333336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42300.783981481487</v>
      </c>
      <c r="T609" s="10">
        <f t="shared" si="39"/>
        <v>42330.825648148151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0.97399999999999998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42140.87939814815</v>
      </c>
      <c r="T610" s="10">
        <f t="shared" si="39"/>
        <v>42170.87939814815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0.64102564102564108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42306.992407407415</v>
      </c>
      <c r="T611" s="10">
        <f t="shared" si="39"/>
        <v>42337.034074074072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42086.789189814815</v>
      </c>
      <c r="T612" s="10">
        <f t="shared" si="39"/>
        <v>42116.789189814815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42328.518946759265</v>
      </c>
      <c r="T613" s="10">
        <f t="shared" si="39"/>
        <v>42388.518946759265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42584.990115740737</v>
      </c>
      <c r="T614" s="10">
        <f t="shared" si="39"/>
        <v>42614.990115740737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42247.455092592594</v>
      </c>
      <c r="T615" s="10">
        <f t="shared" si="39"/>
        <v>42278.165972222225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42515.020138888889</v>
      </c>
      <c r="T616" s="10">
        <f t="shared" si="39"/>
        <v>42545.020138888889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42242.080543981479</v>
      </c>
      <c r="T617" s="10">
        <f t="shared" si="39"/>
        <v>42272.080543981479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42761.334571759267</v>
      </c>
      <c r="T618" s="10">
        <f t="shared" si="39"/>
        <v>42791.334571759267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42087.301423611112</v>
      </c>
      <c r="T619" s="10">
        <f t="shared" si="39"/>
        <v>42132.301423611112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42317.768553240741</v>
      </c>
      <c r="T620" s="10">
        <f t="shared" si="39"/>
        <v>42347.768553240741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4.0000000000000003E-5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41908.608680555561</v>
      </c>
      <c r="T621" s="10">
        <f t="shared" si="39"/>
        <v>41968.650347222225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41831.675208333334</v>
      </c>
      <c r="T622" s="10">
        <f t="shared" si="39"/>
        <v>41876.675208333334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42528.946030092593</v>
      </c>
      <c r="T623" s="10">
        <f t="shared" si="39"/>
        <v>42558.946030092593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42532.733078703706</v>
      </c>
      <c r="T624" s="10">
        <f t="shared" si="39"/>
        <v>42552.733078703706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42121.967557870368</v>
      </c>
      <c r="T625" s="10">
        <f t="shared" si="39"/>
        <v>42151.967557870368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42108.947233796302</v>
      </c>
      <c r="T626" s="10">
        <f t="shared" si="39"/>
        <v>42138.947233796302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42790.853900462964</v>
      </c>
      <c r="T627" s="10">
        <f t="shared" si="39"/>
        <v>42820.8122337963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42198.517812500002</v>
      </c>
      <c r="T628" s="10">
        <f t="shared" si="39"/>
        <v>42231.515277777777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42384.265173611115</v>
      </c>
      <c r="T629" s="10">
        <f t="shared" si="39"/>
        <v>42443.916666666664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41803.651122685187</v>
      </c>
      <c r="T630" s="10">
        <f t="shared" si="39"/>
        <v>41833.651122685187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0.17499999999999999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42474.59615740741</v>
      </c>
      <c r="T631" s="10">
        <f t="shared" si="39"/>
        <v>42504.59615740741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42223.577789351853</v>
      </c>
      <c r="T632" s="10">
        <f t="shared" si="39"/>
        <v>42253.173611111117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42489.730659722227</v>
      </c>
      <c r="T633" s="10">
        <f t="shared" si="39"/>
        <v>42518.730659722227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42303.617650462962</v>
      </c>
      <c r="T634" s="10">
        <f t="shared" si="39"/>
        <v>42333.659317129634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42507.257662037046</v>
      </c>
      <c r="T635" s="10">
        <f t="shared" si="39"/>
        <v>42538.916666666664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42031.886909722227</v>
      </c>
      <c r="T636" s="10">
        <f t="shared" si="39"/>
        <v>42061.886909722227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42076.050486111119</v>
      </c>
      <c r="T637" s="10">
        <f t="shared" si="39"/>
        <v>42106.050486111119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42131.413773148153</v>
      </c>
      <c r="T638" s="10">
        <f t="shared" si="39"/>
        <v>42161.407638888886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42762.920347222222</v>
      </c>
      <c r="T639" s="10">
        <f t="shared" si="39"/>
        <v>42791.919444444451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8.9999999999999993E-3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42759.55164351852</v>
      </c>
      <c r="T640" s="10">
        <f t="shared" si="39"/>
        <v>42819.509976851856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1E-4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41865.541608796302</v>
      </c>
      <c r="T641" s="10">
        <f t="shared" si="39"/>
        <v>41925.541608796302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42683.378645833342</v>
      </c>
      <c r="T642" s="10">
        <f t="shared" si="39"/>
        <v>42698.916666666664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E643*100/D643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(((J643/60)/60)/24)+DATE(1970,1,1)+(-1/24)</f>
        <v>42199.528333333335</v>
      </c>
      <c r="T643" s="10">
        <f t="shared" ref="T643:T706" si="43">(((I643/60)/60)/24)+DATE(1970,1,1)+(-1/24)</f>
        <v>42229.528333333335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1460.4849999999999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42199.609652777777</v>
      </c>
      <c r="T644" s="10">
        <f t="shared" si="43"/>
        <v>42235.609652777777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105.80800000000001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42100.600405092591</v>
      </c>
      <c r="T645" s="10">
        <f t="shared" si="43"/>
        <v>42155.600405092591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300.11792000000003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41898.624293981484</v>
      </c>
      <c r="T646" s="10">
        <f t="shared" si="43"/>
        <v>41941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42563.984652777777</v>
      </c>
      <c r="T647" s="10">
        <f t="shared" si="43"/>
        <v>42593.984652777777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41832.810960648152</v>
      </c>
      <c r="T648" s="10">
        <f t="shared" si="43"/>
        <v>41862.810960648152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42416.726261574076</v>
      </c>
      <c r="T649" s="10">
        <f t="shared" si="43"/>
        <v>42446.684594907412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41891.651712962965</v>
      </c>
      <c r="T650" s="10">
        <f t="shared" si="43"/>
        <v>41926.651712962965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41877.870520833334</v>
      </c>
      <c r="T651" s="10">
        <f t="shared" si="43"/>
        <v>41898.870520833334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41931.995185185187</v>
      </c>
      <c r="T652" s="10">
        <f t="shared" si="43"/>
        <v>41992.036851851859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100.52800000000001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41955.975821759261</v>
      </c>
      <c r="T653" s="10">
        <f t="shared" si="43"/>
        <v>41985.975821759261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100.46666666666667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42675.648726851854</v>
      </c>
      <c r="T654" s="10">
        <f t="shared" si="43"/>
        <v>42705.690393518518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42199.576851851853</v>
      </c>
      <c r="T655" s="10">
        <f t="shared" si="43"/>
        <v>42236.576851851853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42163.915659722225</v>
      </c>
      <c r="T656" s="10">
        <f t="shared" si="43"/>
        <v>42193.915659722225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42045.915648148155</v>
      </c>
      <c r="T657" s="10">
        <f t="shared" si="43"/>
        <v>42075.873981481483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42417.76295138889</v>
      </c>
      <c r="T658" s="10">
        <f t="shared" si="43"/>
        <v>42477.721284722218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42331.804074074076</v>
      </c>
      <c r="T659" s="10">
        <f t="shared" si="43"/>
        <v>42361.804074074076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42179.119085648148</v>
      </c>
      <c r="T660" s="10">
        <f t="shared" si="43"/>
        <v>42211.708333333336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100.56666666666666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42209.552025462966</v>
      </c>
      <c r="T661" s="10">
        <f t="shared" si="43"/>
        <v>42239.552025462966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41922.699988425928</v>
      </c>
      <c r="T662" s="10">
        <f t="shared" si="43"/>
        <v>41952.741655092599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42636.603692129633</v>
      </c>
      <c r="T663" s="10">
        <f t="shared" si="43"/>
        <v>42666.603692129633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41990.396377314821</v>
      </c>
      <c r="T664" s="10">
        <f t="shared" si="43"/>
        <v>42020.396377314821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42173.801574074074</v>
      </c>
      <c r="T665" s="10">
        <f t="shared" si="43"/>
        <v>42203.801574074074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42077.624710648153</v>
      </c>
      <c r="T666" s="10">
        <f t="shared" si="43"/>
        <v>42107.624710648153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42688.669687499998</v>
      </c>
      <c r="T667" s="10">
        <f t="shared" si="43"/>
        <v>42748.669687499998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41838.790486111116</v>
      </c>
      <c r="T668" s="10">
        <f t="shared" si="43"/>
        <v>41868.790486111116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42632.331747685188</v>
      </c>
      <c r="T669" s="10">
        <f t="shared" si="43"/>
        <v>42672.331747685188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42090.789606481485</v>
      </c>
      <c r="T670" s="10">
        <f t="shared" si="43"/>
        <v>42135.789606481485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42527.584004629629</v>
      </c>
      <c r="T671" s="10">
        <f t="shared" si="43"/>
        <v>42557.584004629629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42506.668055555558</v>
      </c>
      <c r="T672" s="10">
        <f t="shared" si="43"/>
        <v>42540.298611111117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39.426666666666669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41984.651064814818</v>
      </c>
      <c r="T673" s="10">
        <f t="shared" si="43"/>
        <v>42018.125000000007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41974.177824074075</v>
      </c>
      <c r="T674" s="10">
        <f t="shared" si="43"/>
        <v>42005.165972222225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0.20499999999999999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41838.798807870371</v>
      </c>
      <c r="T675" s="10">
        <f t="shared" si="43"/>
        <v>41883.798807870371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41803.074386574073</v>
      </c>
      <c r="T676" s="10">
        <f t="shared" si="43"/>
        <v>41863.074386574073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41975.88893518519</v>
      </c>
      <c r="T677" s="10">
        <f t="shared" si="43"/>
        <v>42005.249305555561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42012.726631944453</v>
      </c>
      <c r="T678" s="10">
        <f t="shared" si="43"/>
        <v>42042.726631944453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42504.362210648149</v>
      </c>
      <c r="T679" s="10">
        <f t="shared" si="43"/>
        <v>42549.362210648149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3.8206896551724139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42481.334930555553</v>
      </c>
      <c r="T680" s="10">
        <f t="shared" si="43"/>
        <v>42511.334930555553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15.485964912280702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42556.654039351859</v>
      </c>
      <c r="T681" s="10">
        <f t="shared" si="43"/>
        <v>42616.654039351859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25.911999999999999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41864.459849537037</v>
      </c>
      <c r="T682" s="10">
        <f t="shared" si="43"/>
        <v>41899.459849537037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42639.76393518519</v>
      </c>
      <c r="T683" s="10">
        <f t="shared" si="43"/>
        <v>42669.76393518519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42778.723634259259</v>
      </c>
      <c r="T684" s="10">
        <f t="shared" si="43"/>
        <v>42808.681967592602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42634.858379629637</v>
      </c>
      <c r="T685" s="10">
        <f t="shared" si="43"/>
        <v>42674.858379629637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7.4837499999999997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41809.431608796302</v>
      </c>
      <c r="T686" s="10">
        <f t="shared" si="43"/>
        <v>41845.083333333336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41971.824907407405</v>
      </c>
      <c r="T687" s="10">
        <f t="shared" si="43"/>
        <v>42016.824907407405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42189.631597222229</v>
      </c>
      <c r="T688" s="10">
        <f t="shared" si="43"/>
        <v>42219.631597222229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42711.708946759267</v>
      </c>
      <c r="T689" s="10">
        <f t="shared" si="43"/>
        <v>42771.708946759267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42262.063113425924</v>
      </c>
      <c r="T690" s="10">
        <f t="shared" si="43"/>
        <v>42292.063113425924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42675.626122685186</v>
      </c>
      <c r="T691" s="10">
        <f t="shared" si="43"/>
        <v>42712.165972222225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42579.59306712963</v>
      </c>
      <c r="T692" s="10">
        <f t="shared" si="43"/>
        <v>42622.208333333336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42157.986643518518</v>
      </c>
      <c r="T693" s="10">
        <f t="shared" si="43"/>
        <v>42185.986643518518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42696.334062500006</v>
      </c>
      <c r="T694" s="10">
        <f t="shared" si="43"/>
        <v>42726.334062500006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42094.766516203708</v>
      </c>
      <c r="T695" s="10">
        <f t="shared" si="43"/>
        <v>42124.766516203708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42737.622210648151</v>
      </c>
      <c r="T696" s="10">
        <f t="shared" si="43"/>
        <v>42767.622210648151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41913.479398148149</v>
      </c>
      <c r="T697" s="10">
        <f t="shared" si="43"/>
        <v>41943.479398148149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41815.885439814818</v>
      </c>
      <c r="T698" s="10">
        <f t="shared" si="43"/>
        <v>41845.885439814818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42388.481354166674</v>
      </c>
      <c r="T699" s="10">
        <f t="shared" si="43"/>
        <v>42403.481354166674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41866.889409722222</v>
      </c>
      <c r="T700" s="10">
        <f t="shared" si="43"/>
        <v>41900.041666666672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82.422107692307691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41563.443842592598</v>
      </c>
      <c r="T701" s="10">
        <f t="shared" si="43"/>
        <v>41600.625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42715.646770833337</v>
      </c>
      <c r="T702" s="10">
        <f t="shared" si="43"/>
        <v>42745.646770833337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41813.621296296296</v>
      </c>
      <c r="T703" s="10">
        <f t="shared" si="43"/>
        <v>41843.621296296296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42668.685034722228</v>
      </c>
      <c r="T704" s="10">
        <f t="shared" si="43"/>
        <v>42698.726701388885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42711.909131944449</v>
      </c>
      <c r="T705" s="10">
        <f t="shared" si="43"/>
        <v>42766.938888888886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0.87454545454545451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42726.151250000003</v>
      </c>
      <c r="T706" s="10">
        <f t="shared" si="43"/>
        <v>42786.151250000003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E707*100/D707</f>
        <v>0.97699999999999998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(((J707/60)/60)/24)+DATE(1970,1,1)+(-1/24)</f>
        <v>42726.449976851851</v>
      </c>
      <c r="T707" s="10">
        <f t="shared" ref="T707:T770" si="47">(((I707/60)/60)/24)+DATE(1970,1,1)+(-1/24)</f>
        <v>42756.449976851851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42676.953506944446</v>
      </c>
      <c r="T708" s="10">
        <f t="shared" si="47"/>
        <v>42718.73541666667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42696.621840277781</v>
      </c>
      <c r="T709" s="10">
        <f t="shared" si="47"/>
        <v>42736.621840277781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41835.539351851854</v>
      </c>
      <c r="T710" s="10">
        <f t="shared" si="47"/>
        <v>41895.539351851854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0.40666666666666668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41947.999525462968</v>
      </c>
      <c r="T711" s="10">
        <f t="shared" si="47"/>
        <v>41977.999525462968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41837.94331018519</v>
      </c>
      <c r="T712" s="10">
        <f t="shared" si="47"/>
        <v>41870.988888888889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42678.417453703711</v>
      </c>
      <c r="T713" s="10">
        <f t="shared" si="47"/>
        <v>42718.459120370368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42384.639259259267</v>
      </c>
      <c r="T714" s="10">
        <f t="shared" si="47"/>
        <v>42414.639259259267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42496.487638888888</v>
      </c>
      <c r="T715" s="10">
        <f t="shared" si="47"/>
        <v>42526.487638888888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42734.74631944445</v>
      </c>
      <c r="T716" s="10">
        <f t="shared" si="47"/>
        <v>42794.74631944445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42273.049074074072</v>
      </c>
      <c r="T717" s="10">
        <f t="shared" si="47"/>
        <v>42313.090740740743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10.214285714285714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41940.616979166669</v>
      </c>
      <c r="T718" s="10">
        <f t="shared" si="47"/>
        <v>41973.958333333336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41857.812523148154</v>
      </c>
      <c r="T719" s="10">
        <f t="shared" si="47"/>
        <v>41887.812523148154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42752.803784722222</v>
      </c>
      <c r="T720" s="10">
        <f t="shared" si="47"/>
        <v>42784.207638888889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42408.998564814821</v>
      </c>
      <c r="T721" s="10">
        <f t="shared" si="47"/>
        <v>42422.998564814821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40909.607534722229</v>
      </c>
      <c r="T722" s="10">
        <f t="shared" si="47"/>
        <v>40937.607534722229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41807.530173611114</v>
      </c>
      <c r="T723" s="10">
        <f t="shared" si="47"/>
        <v>41852.530173611114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40977.76363425926</v>
      </c>
      <c r="T724" s="10">
        <f t="shared" si="47"/>
        <v>41007.721967592595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42184.774872685193</v>
      </c>
      <c r="T725" s="10">
        <f t="shared" si="47"/>
        <v>42215.124305555561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105.47157142857142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40694.59679398148</v>
      </c>
      <c r="T726" s="10">
        <f t="shared" si="47"/>
        <v>40724.59679398148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42321.584629629629</v>
      </c>
      <c r="T727" s="10">
        <f t="shared" si="47"/>
        <v>42351.584629629629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41346.001006944447</v>
      </c>
      <c r="T728" s="10">
        <f t="shared" si="47"/>
        <v>41376.001006944447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41246.978576388887</v>
      </c>
      <c r="T729" s="10">
        <f t="shared" si="47"/>
        <v>41288.847222222226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40731.795798611114</v>
      </c>
      <c r="T730" s="10">
        <f t="shared" si="47"/>
        <v>40776.795798611114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41111.144224537042</v>
      </c>
      <c r="T731" s="10">
        <f t="shared" si="47"/>
        <v>41171.144224537042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40854.703599537039</v>
      </c>
      <c r="T732" s="10">
        <f t="shared" si="47"/>
        <v>40884.703599537039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40879.754016203704</v>
      </c>
      <c r="T733" s="10">
        <f t="shared" si="47"/>
        <v>40930.208333333336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41486.382650462961</v>
      </c>
      <c r="T734" s="10">
        <f t="shared" si="47"/>
        <v>41546.382650462961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41598.378379629634</v>
      </c>
      <c r="T735" s="10">
        <f t="shared" si="47"/>
        <v>41628.378379629634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42102.122916666667</v>
      </c>
      <c r="T736" s="10">
        <f t="shared" si="47"/>
        <v>42133.166666666664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41945.987800925926</v>
      </c>
      <c r="T737" s="10">
        <f t="shared" si="47"/>
        <v>41976.98541666667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41579.692592592597</v>
      </c>
      <c r="T738" s="10">
        <f t="shared" si="47"/>
        <v>41599.165972222225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41667.233645833338</v>
      </c>
      <c r="T739" s="10">
        <f t="shared" si="47"/>
        <v>41684.791666666672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106.73333333333333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41943.562430555554</v>
      </c>
      <c r="T740" s="10">
        <f t="shared" si="47"/>
        <v>41974.165972222225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158.33333333333334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41829.4609837963</v>
      </c>
      <c r="T741" s="10">
        <f t="shared" si="47"/>
        <v>41862.4609837963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42162.105115740742</v>
      </c>
      <c r="T742" s="10">
        <f t="shared" si="47"/>
        <v>42176.105115740742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41401.606550925928</v>
      </c>
      <c r="T743" s="10">
        <f t="shared" si="47"/>
        <v>41436.606550925928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110.71428571428571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41689.876296296301</v>
      </c>
      <c r="T744" s="10">
        <f t="shared" si="47"/>
        <v>41719.834629629629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40990.667650462965</v>
      </c>
      <c r="T745" s="10">
        <f t="shared" si="47"/>
        <v>41015.833333333336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41226.915543981486</v>
      </c>
      <c r="T746" s="10">
        <f t="shared" si="47"/>
        <v>41256.915543981486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179.09909909909911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41367.53061342593</v>
      </c>
      <c r="T747" s="10">
        <f t="shared" si="47"/>
        <v>41397.53061342593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41157.001261574078</v>
      </c>
      <c r="T748" s="10">
        <f t="shared" si="47"/>
        <v>41175.124305555561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41988.507164351853</v>
      </c>
      <c r="T749" s="10">
        <f t="shared" si="47"/>
        <v>42019.412499999999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41831.805162037039</v>
      </c>
      <c r="T750" s="10">
        <f t="shared" si="47"/>
        <v>41861.805162037039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42733.899652777785</v>
      </c>
      <c r="T751" s="10">
        <f t="shared" si="47"/>
        <v>42763.899652777785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102.58775877587759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41299.836481481485</v>
      </c>
      <c r="T752" s="10">
        <f t="shared" si="47"/>
        <v>41329.836481481485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40713.588831018518</v>
      </c>
      <c r="T753" s="10">
        <f t="shared" si="47"/>
        <v>40759.588831018518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42639.379826388897</v>
      </c>
      <c r="T754" s="10">
        <f t="shared" si="47"/>
        <v>42659.416666666664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42019.548506944448</v>
      </c>
      <c r="T755" s="10">
        <f t="shared" si="47"/>
        <v>42049.548506944448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41249.707418981481</v>
      </c>
      <c r="T756" s="10">
        <f t="shared" si="47"/>
        <v>41279.707418981481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41383.563391203708</v>
      </c>
      <c r="T757" s="10">
        <f t="shared" si="47"/>
        <v>41413.986805555556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40590.725219907406</v>
      </c>
      <c r="T758" s="10">
        <f t="shared" si="47"/>
        <v>40651.683553240742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41235.01289351852</v>
      </c>
      <c r="T759" s="10">
        <f t="shared" si="47"/>
        <v>41249.01289351852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40429.794768518521</v>
      </c>
      <c r="T760" s="10">
        <f t="shared" si="47"/>
        <v>40459.794768518521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41789.288645833338</v>
      </c>
      <c r="T761" s="10">
        <f t="shared" si="47"/>
        <v>41829.288645833338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42670.722372685188</v>
      </c>
      <c r="T762" s="10">
        <f t="shared" si="47"/>
        <v>42700.764039351852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41642.709791666668</v>
      </c>
      <c r="T763" s="10">
        <f t="shared" si="47"/>
        <v>41672.709791666668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42690.816782407412</v>
      </c>
      <c r="T764" s="10">
        <f t="shared" si="47"/>
        <v>42708.208333333336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41471.405185185184</v>
      </c>
      <c r="T765" s="10">
        <f t="shared" si="47"/>
        <v>41501.405185185184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42227.13149305556</v>
      </c>
      <c r="T766" s="10">
        <f t="shared" si="47"/>
        <v>42257.13149305556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41901.500972222224</v>
      </c>
      <c r="T767" s="10">
        <f t="shared" si="47"/>
        <v>41931.500972222224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42021.741701388892</v>
      </c>
      <c r="T768" s="10">
        <f t="shared" si="47"/>
        <v>42051.741701388892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42115.1019675926</v>
      </c>
      <c r="T769" s="10">
        <f t="shared" si="47"/>
        <v>42145.1019675926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41594.165393518524</v>
      </c>
      <c r="T770" s="10">
        <f t="shared" si="47"/>
        <v>41624.165393518524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E771*100/D771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(((J771/60)/60)/24)+DATE(1970,1,1)+(-1/24)</f>
        <v>41604.954791666671</v>
      </c>
      <c r="T771" s="10">
        <f t="shared" ref="T771:T834" si="51">(((I771/60)/60)/24)+DATE(1970,1,1)+(-1/24)</f>
        <v>41634.954791666671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41289.957974537043</v>
      </c>
      <c r="T772" s="10">
        <f t="shared" si="51"/>
        <v>41329.957974537043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42349.782430555562</v>
      </c>
      <c r="T773" s="10">
        <f t="shared" si="51"/>
        <v>42399.782430555562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40068.015266203707</v>
      </c>
      <c r="T774" s="10">
        <f t="shared" si="51"/>
        <v>40118.124305555561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0.85129023676509707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42100.69427083333</v>
      </c>
      <c r="T775" s="10">
        <f t="shared" si="51"/>
        <v>42134.917361111111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41663.738634259258</v>
      </c>
      <c r="T776" s="10">
        <f t="shared" si="51"/>
        <v>41693.738634259258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40863.018460648149</v>
      </c>
      <c r="T777" s="10">
        <f t="shared" si="51"/>
        <v>40893.018460648149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42250.64403935185</v>
      </c>
      <c r="T778" s="10">
        <f t="shared" si="51"/>
        <v>42288.166666666664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41456.93954861111</v>
      </c>
      <c r="T779" s="10">
        <f t="shared" si="51"/>
        <v>41486.93954861111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41729.66064814815</v>
      </c>
      <c r="T780" s="10">
        <f t="shared" si="51"/>
        <v>41759.66064814815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2.6666666666666665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40436.642418981486</v>
      </c>
      <c r="T781" s="10">
        <f t="shared" si="51"/>
        <v>40466.125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40636.632233796299</v>
      </c>
      <c r="T782" s="10">
        <f t="shared" si="51"/>
        <v>40666.632233796299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41402.959189814821</v>
      </c>
      <c r="T783" s="10">
        <f t="shared" si="51"/>
        <v>41432.959189814821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41116.716458333336</v>
      </c>
      <c r="T784" s="10">
        <f t="shared" si="51"/>
        <v>41146.716458333336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40987.732048611113</v>
      </c>
      <c r="T785" s="10">
        <f t="shared" si="51"/>
        <v>41026.875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41675.107858796298</v>
      </c>
      <c r="T786" s="10">
        <f t="shared" si="51"/>
        <v>41715.066192129634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41303.552256944444</v>
      </c>
      <c r="T787" s="10">
        <f t="shared" si="51"/>
        <v>41333.552256944444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40983.014282407406</v>
      </c>
      <c r="T788" s="10">
        <f t="shared" si="51"/>
        <v>41040.615972222222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114.16666666666667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41549.585949074077</v>
      </c>
      <c r="T789" s="10">
        <f t="shared" si="51"/>
        <v>41579.585949074077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41058.965138888889</v>
      </c>
      <c r="T790" s="10">
        <f t="shared" si="51"/>
        <v>41097.124305555561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109.41176470588235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41277.14444444445</v>
      </c>
      <c r="T791" s="10">
        <f t="shared" si="51"/>
        <v>41295.290972222225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41276.006238425929</v>
      </c>
      <c r="T792" s="10">
        <f t="shared" si="51"/>
        <v>41306.006238425929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41557.738958333335</v>
      </c>
      <c r="T793" s="10">
        <f t="shared" si="51"/>
        <v>41591.207638888889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41555.831979166673</v>
      </c>
      <c r="T794" s="10">
        <f t="shared" si="51"/>
        <v>41585.873645833337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102.77927272727273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41442.699583333335</v>
      </c>
      <c r="T795" s="10">
        <f t="shared" si="51"/>
        <v>41458.165972222225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40736.073344907411</v>
      </c>
      <c r="T796" s="10">
        <f t="shared" si="51"/>
        <v>40791.670833333337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40963.57136574074</v>
      </c>
      <c r="T797" s="10">
        <f t="shared" si="51"/>
        <v>41006.165972222225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41502.841261574074</v>
      </c>
      <c r="T798" s="10">
        <f t="shared" si="51"/>
        <v>41532.840277777781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40996.952407407407</v>
      </c>
      <c r="T799" s="10">
        <f t="shared" si="51"/>
        <v>41028.125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41882.548460648155</v>
      </c>
      <c r="T800" s="10">
        <f t="shared" si="51"/>
        <v>41912.548460648155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40996.625532407408</v>
      </c>
      <c r="T801" s="10">
        <f t="shared" si="51"/>
        <v>41026.625532407408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152.13333333333333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41863.391828703709</v>
      </c>
      <c r="T802" s="10">
        <f t="shared" si="51"/>
        <v>41893.391828703709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40695.753703703704</v>
      </c>
      <c r="T803" s="10">
        <f t="shared" si="51"/>
        <v>40725.753703703704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101.33333333333333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41122.980601851858</v>
      </c>
      <c r="T804" s="10">
        <f t="shared" si="51"/>
        <v>41169.128472222226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123.26086956521739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40665.908310185187</v>
      </c>
      <c r="T805" s="10">
        <f t="shared" si="51"/>
        <v>40692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40730.06395833334</v>
      </c>
      <c r="T806" s="10">
        <f t="shared" si="51"/>
        <v>40747.124305555561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40690.781388888892</v>
      </c>
      <c r="T807" s="10">
        <f t="shared" si="51"/>
        <v>40740.916666666672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40763.649756944447</v>
      </c>
      <c r="T808" s="10">
        <f t="shared" si="51"/>
        <v>40793.649756944447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42759.586932870377</v>
      </c>
      <c r="T809" s="10">
        <f t="shared" si="51"/>
        <v>42795.041666666664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41962.058865740742</v>
      </c>
      <c r="T810" s="10">
        <f t="shared" si="51"/>
        <v>41995.165972222225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103.77500000000001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41628.792013888895</v>
      </c>
      <c r="T811" s="10">
        <f t="shared" si="51"/>
        <v>41658.792013888895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41123.014606481483</v>
      </c>
      <c r="T812" s="10">
        <f t="shared" si="51"/>
        <v>41153.014606481483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41443.601875</v>
      </c>
      <c r="T813" s="10">
        <f t="shared" si="51"/>
        <v>41465.661111111112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41281.9762962963</v>
      </c>
      <c r="T814" s="10">
        <f t="shared" si="51"/>
        <v>41334.540277777778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41080.918576388889</v>
      </c>
      <c r="T815" s="10">
        <f t="shared" si="51"/>
        <v>41110.918576388889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40679.701400462967</v>
      </c>
      <c r="T816" s="10">
        <f t="shared" si="51"/>
        <v>40694.711111111115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41914.876192129632</v>
      </c>
      <c r="T817" s="10">
        <f t="shared" si="51"/>
        <v>41944.876192129632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41341.829201388893</v>
      </c>
      <c r="T818" s="10">
        <f t="shared" si="51"/>
        <v>41373.229166666672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137.11066666666667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40925.557997685188</v>
      </c>
      <c r="T819" s="10">
        <f t="shared" si="51"/>
        <v>40979.165972222225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41120.841215277782</v>
      </c>
      <c r="T820" s="10">
        <f t="shared" si="51"/>
        <v>41128.667361111111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41619.956643518519</v>
      </c>
      <c r="T821" s="10">
        <f t="shared" si="51"/>
        <v>41629.155555555561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41768.800254629634</v>
      </c>
      <c r="T822" s="10">
        <f t="shared" si="51"/>
        <v>41799.166666666672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42093.880381944451</v>
      </c>
      <c r="T823" s="10">
        <f t="shared" si="51"/>
        <v>42128.125694444447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41157.905671296299</v>
      </c>
      <c r="T824" s="10">
        <f t="shared" si="51"/>
        <v>41187.905671296299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42055.931157407409</v>
      </c>
      <c r="T825" s="10">
        <f t="shared" si="51"/>
        <v>42085.889490740745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40250.20043981482</v>
      </c>
      <c r="T826" s="10">
        <f t="shared" si="51"/>
        <v>40286.249305555561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41186.264861111114</v>
      </c>
      <c r="T827" s="10">
        <f t="shared" si="51"/>
        <v>41211.264861111114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101.45454545454545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40972.996875000004</v>
      </c>
      <c r="T828" s="10">
        <f t="shared" si="51"/>
        <v>40993.955208333333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103.33333333333333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40927.431793981486</v>
      </c>
      <c r="T829" s="10">
        <f t="shared" si="51"/>
        <v>40953.78402777778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41073.009050925932</v>
      </c>
      <c r="T830" s="10">
        <f t="shared" si="51"/>
        <v>41085.64166666667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42504.759722222225</v>
      </c>
      <c r="T831" s="10">
        <f t="shared" si="51"/>
        <v>42564.759722222225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107.83333333333333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41325.484085648153</v>
      </c>
      <c r="T832" s="10">
        <f t="shared" si="51"/>
        <v>41355.442418981482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40996.605254629634</v>
      </c>
      <c r="T833" s="10">
        <f t="shared" si="51"/>
        <v>41026.605254629634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100.60706666666667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40869.633506944447</v>
      </c>
      <c r="T834" s="10">
        <f t="shared" si="51"/>
        <v>40929.30069444445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E835*100/D835</f>
        <v>101.66666666666667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(((J835/60)/60)/24)+DATE(1970,1,1)+(-1/24)</f>
        <v>41718.836516203708</v>
      </c>
      <c r="T835" s="10">
        <f t="shared" ref="T835:T898" si="55">(((I835/60)/60)/24)+DATE(1970,1,1)+(-1/24)</f>
        <v>41748.836516203708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131.01818181818183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41422.781157407408</v>
      </c>
      <c r="T836" s="10">
        <f t="shared" si="55"/>
        <v>41456.124305555561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41005.416180555556</v>
      </c>
      <c r="T837" s="10">
        <f t="shared" si="55"/>
        <v>41048.083333333336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100.93040000000001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41524.01525462963</v>
      </c>
      <c r="T838" s="10">
        <f t="shared" si="55"/>
        <v>41554.01525462963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41730.956736111111</v>
      </c>
      <c r="T839" s="10">
        <f t="shared" si="55"/>
        <v>41760.956736111111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40895.856307870374</v>
      </c>
      <c r="T840" s="10">
        <f t="shared" si="55"/>
        <v>40925.856307870374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41144.721712962964</v>
      </c>
      <c r="T841" s="10">
        <f t="shared" si="55"/>
        <v>41174.721712962964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42607.185034722228</v>
      </c>
      <c r="T842" s="10">
        <f t="shared" si="55"/>
        <v>42637.185034722228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41923.797025462962</v>
      </c>
      <c r="T843" s="10">
        <f t="shared" si="55"/>
        <v>41953.838692129626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41526.550729166673</v>
      </c>
      <c r="T844" s="10">
        <f t="shared" si="55"/>
        <v>41561.124305555561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42695.216203703705</v>
      </c>
      <c r="T845" s="10">
        <f t="shared" si="55"/>
        <v>42712.291666666664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41905.642962962964</v>
      </c>
      <c r="T846" s="10">
        <f t="shared" si="55"/>
        <v>41944.165972222225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42578.164305555554</v>
      </c>
      <c r="T847" s="10">
        <f t="shared" si="55"/>
        <v>42618.124305555561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122.00090909090909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41694.350173611114</v>
      </c>
      <c r="T848" s="10">
        <f t="shared" si="55"/>
        <v>41708.541666666672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42165.756666666675</v>
      </c>
      <c r="T849" s="10">
        <f t="shared" si="55"/>
        <v>42195.756666666675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42078.750381944446</v>
      </c>
      <c r="T850" s="10">
        <f t="shared" si="55"/>
        <v>42108.750381944446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42051.107222222221</v>
      </c>
      <c r="T851" s="10">
        <f t="shared" si="55"/>
        <v>42079.065555555557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155.17500000000001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42452.786076388897</v>
      </c>
      <c r="T852" s="10">
        <f t="shared" si="55"/>
        <v>42485.165972222225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42522.838576388887</v>
      </c>
      <c r="T853" s="10">
        <f t="shared" si="55"/>
        <v>42582.781250000007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42656.763831018521</v>
      </c>
      <c r="T854" s="10">
        <f t="shared" si="55"/>
        <v>42667.833333333336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42021.790613425932</v>
      </c>
      <c r="T855" s="10">
        <f t="shared" si="55"/>
        <v>42051.790613425932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118.22050359712232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42702.170671296299</v>
      </c>
      <c r="T856" s="10">
        <f t="shared" si="55"/>
        <v>42732.170671296299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42545.083530092597</v>
      </c>
      <c r="T857" s="10">
        <f t="shared" si="55"/>
        <v>42575.083530092597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42609.270324074074</v>
      </c>
      <c r="T858" s="10">
        <f t="shared" si="55"/>
        <v>42668.750000000007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42291.539710648147</v>
      </c>
      <c r="T859" s="10">
        <f t="shared" si="55"/>
        <v>42333.581377314818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42079.703912037039</v>
      </c>
      <c r="T860" s="10">
        <f t="shared" si="55"/>
        <v>42109.915972222225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42128.77856481482</v>
      </c>
      <c r="T861" s="10">
        <f t="shared" si="55"/>
        <v>42158.958333333336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41570.441122685188</v>
      </c>
      <c r="T862" s="10">
        <f t="shared" si="55"/>
        <v>41600.482789351852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42599.923657407409</v>
      </c>
      <c r="T863" s="10">
        <f t="shared" si="55"/>
        <v>42629.923657407409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41559.513287037036</v>
      </c>
      <c r="T864" s="10">
        <f t="shared" si="55"/>
        <v>41589.554953703708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40921.075995370375</v>
      </c>
      <c r="T865" s="10">
        <f t="shared" si="55"/>
        <v>40951.075995370375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41541.065254629633</v>
      </c>
      <c r="T866" s="10">
        <f t="shared" si="55"/>
        <v>41563.374305555561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41230.731446759266</v>
      </c>
      <c r="T867" s="10">
        <f t="shared" si="55"/>
        <v>41290.731446759266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42025.596273148149</v>
      </c>
      <c r="T868" s="10">
        <f t="shared" si="55"/>
        <v>42063.590277777781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40088.063726851855</v>
      </c>
      <c r="T869" s="10">
        <f t="shared" si="55"/>
        <v>40148.165972222225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41615.986087962963</v>
      </c>
      <c r="T870" s="10">
        <f t="shared" si="55"/>
        <v>41645.986087962963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41342.803900462968</v>
      </c>
      <c r="T871" s="10">
        <f t="shared" si="55"/>
        <v>41372.762233796297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41487.980590277781</v>
      </c>
      <c r="T872" s="10">
        <f t="shared" si="55"/>
        <v>41517.980590277781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41577.519618055558</v>
      </c>
      <c r="T873" s="10">
        <f t="shared" si="55"/>
        <v>41607.561284722222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40567.783877314818</v>
      </c>
      <c r="T874" s="10">
        <f t="shared" si="55"/>
        <v>40612.783877314818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1.2857142857142858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41184.125462962969</v>
      </c>
      <c r="T875" s="10">
        <f t="shared" si="55"/>
        <v>41224.167129629634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24.333333333333332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41368.542060185187</v>
      </c>
      <c r="T876" s="10">
        <f t="shared" si="55"/>
        <v>41398.542060185187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42248.682071759256</v>
      </c>
      <c r="T877" s="10">
        <f t="shared" si="55"/>
        <v>42268.682071759256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41276.45517361111</v>
      </c>
      <c r="T878" s="10">
        <f t="shared" si="55"/>
        <v>41309.45517361111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41597.747222222228</v>
      </c>
      <c r="T879" s="10">
        <f t="shared" si="55"/>
        <v>41627.747222222228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40505.191250000003</v>
      </c>
      <c r="T880" s="10">
        <f t="shared" si="55"/>
        <v>40535.191250000003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30.666666666666668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41037.788252314815</v>
      </c>
      <c r="T881" s="10">
        <f t="shared" si="55"/>
        <v>41058.788252314815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41179.279375000006</v>
      </c>
      <c r="T882" s="10">
        <f t="shared" si="55"/>
        <v>41212.279375000006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40877.209328703706</v>
      </c>
      <c r="T883" s="10">
        <f t="shared" si="55"/>
        <v>40922.209328703706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40759.818865740745</v>
      </c>
      <c r="T884" s="10">
        <f t="shared" si="55"/>
        <v>40792.818865740745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42371.893923611111</v>
      </c>
      <c r="T885" s="10">
        <f t="shared" si="55"/>
        <v>42431.893923611111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40981.760949074072</v>
      </c>
      <c r="T886" s="10">
        <f t="shared" si="55"/>
        <v>41041.063194444447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42713.899432870377</v>
      </c>
      <c r="T887" s="10">
        <f t="shared" si="55"/>
        <v>42734.899432870377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42603.82885416667</v>
      </c>
      <c r="T888" s="10">
        <f t="shared" si="55"/>
        <v>42628.82885416667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41026.917303240742</v>
      </c>
      <c r="T889" s="10">
        <f t="shared" si="55"/>
        <v>41056.917303240742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40751.711631944447</v>
      </c>
      <c r="T890" s="10">
        <f t="shared" si="55"/>
        <v>40787.208333333336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41887.742395833338</v>
      </c>
      <c r="T891" s="10">
        <f t="shared" si="55"/>
        <v>41917.742395833338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4.166666666666667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41569.657164351855</v>
      </c>
      <c r="T892" s="10">
        <f t="shared" si="55"/>
        <v>41599.698831018519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41841.989930555559</v>
      </c>
      <c r="T893" s="10">
        <f t="shared" si="55"/>
        <v>41871.989930555559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40304.158368055556</v>
      </c>
      <c r="T894" s="10">
        <f t="shared" si="55"/>
        <v>40391.125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42065.856053240743</v>
      </c>
      <c r="T895" s="10">
        <f t="shared" si="55"/>
        <v>42095.814386574079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42496.939930555563</v>
      </c>
      <c r="T896" s="10">
        <f t="shared" si="55"/>
        <v>42526.939930555563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40431.0859837963</v>
      </c>
      <c r="T897" s="10">
        <f t="shared" si="55"/>
        <v>40476.0859837963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42218.831319444449</v>
      </c>
      <c r="T898" s="10">
        <f t="shared" si="55"/>
        <v>42244.125000000007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E899*100/D899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(((J899/60)/60)/24)+DATE(1970,1,1)+(-1/24)</f>
        <v>41211.647083333337</v>
      </c>
      <c r="T899" s="10">
        <f t="shared" ref="T899:T962" si="59">(((I899/60)/60)/24)+DATE(1970,1,1)+(-1/24)</f>
        <v>41241.688750000001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40878.716550925928</v>
      </c>
      <c r="T900" s="10">
        <f t="shared" si="59"/>
        <v>40923.716550925928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40646.057430555556</v>
      </c>
      <c r="T901" s="10">
        <f t="shared" si="59"/>
        <v>40691.057430555556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42429.807893518526</v>
      </c>
      <c r="T902" s="10">
        <f t="shared" si="59"/>
        <v>42459.766226851854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40291.769837962966</v>
      </c>
      <c r="T903" s="10">
        <f t="shared" si="59"/>
        <v>40337.757638888892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41829.92386574074</v>
      </c>
      <c r="T904" s="10">
        <f t="shared" si="59"/>
        <v>41881.604166666672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41149.75439814815</v>
      </c>
      <c r="T905" s="10">
        <f t="shared" si="59"/>
        <v>41175.059027777781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42342.038622685192</v>
      </c>
      <c r="T906" s="10">
        <f t="shared" si="59"/>
        <v>42372.038622685192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40507.198217592595</v>
      </c>
      <c r="T907" s="10">
        <f t="shared" si="59"/>
        <v>40567.198217592595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41681.148032407407</v>
      </c>
      <c r="T908" s="10">
        <f t="shared" si="59"/>
        <v>41711.106365740743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40767.150729166671</v>
      </c>
      <c r="T909" s="10">
        <f t="shared" si="59"/>
        <v>40797.150729166671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40340.759895833333</v>
      </c>
      <c r="T910" s="10">
        <f t="shared" si="59"/>
        <v>40386.165972222225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41081.648611111115</v>
      </c>
      <c r="T911" s="10">
        <f t="shared" si="59"/>
        <v>41113.125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42737.503692129634</v>
      </c>
      <c r="T912" s="10">
        <f t="shared" si="59"/>
        <v>42797.503692129634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41641.963483796302</v>
      </c>
      <c r="T913" s="10">
        <f t="shared" si="59"/>
        <v>41662.963483796302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41194.067673611113</v>
      </c>
      <c r="T914" s="10">
        <f t="shared" si="59"/>
        <v>41254.109340277777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41004.097442129634</v>
      </c>
      <c r="T915" s="10">
        <f t="shared" si="59"/>
        <v>41034.097442129634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41116.721608796302</v>
      </c>
      <c r="T916" s="10">
        <f t="shared" si="59"/>
        <v>41146.721608796302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40937.63789351852</v>
      </c>
      <c r="T917" s="10">
        <f t="shared" si="59"/>
        <v>40969.165972222225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40434.811736111114</v>
      </c>
      <c r="T918" s="10">
        <f t="shared" si="59"/>
        <v>40473.166666666672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41802.901967592596</v>
      </c>
      <c r="T919" s="10">
        <f t="shared" si="59"/>
        <v>41834.0625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41944.874548611115</v>
      </c>
      <c r="T920" s="10">
        <f t="shared" si="59"/>
        <v>41974.916215277779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41227.600057870375</v>
      </c>
      <c r="T921" s="10">
        <f t="shared" si="59"/>
        <v>41262.600057870375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41562.629884259266</v>
      </c>
      <c r="T922" s="10">
        <f t="shared" si="59"/>
        <v>41592.67155092593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40847.129351851851</v>
      </c>
      <c r="T923" s="10">
        <f t="shared" si="59"/>
        <v>40889.171018518522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41878.488344907411</v>
      </c>
      <c r="T924" s="10">
        <f t="shared" si="59"/>
        <v>41913.488344907411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41934.918090277781</v>
      </c>
      <c r="T925" s="10">
        <f t="shared" si="59"/>
        <v>41964.959756944452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41288.901261574079</v>
      </c>
      <c r="T926" s="10">
        <f t="shared" si="59"/>
        <v>41318.901261574079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2.6666666666666665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41575.839247685188</v>
      </c>
      <c r="T927" s="10">
        <f t="shared" si="59"/>
        <v>41605.880914351852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40337.978356481486</v>
      </c>
      <c r="T928" s="10">
        <f t="shared" si="59"/>
        <v>40367.902777777781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41013.781192129631</v>
      </c>
      <c r="T929" s="10">
        <f t="shared" si="59"/>
        <v>41043.781192129631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10.862068965517242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41180.820752314816</v>
      </c>
      <c r="T930" s="10">
        <f t="shared" si="59"/>
        <v>41230.958333333336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40978.196400462963</v>
      </c>
      <c r="T931" s="10">
        <f t="shared" si="59"/>
        <v>41008.154733796298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40312.873912037037</v>
      </c>
      <c r="T932" s="10">
        <f t="shared" si="59"/>
        <v>40354.855555555558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41680.31831018519</v>
      </c>
      <c r="T933" s="10">
        <f t="shared" si="59"/>
        <v>41714.875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41310.927604166667</v>
      </c>
      <c r="T934" s="10">
        <f t="shared" si="59"/>
        <v>41355.885937500003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41711.127418981487</v>
      </c>
      <c r="T935" s="10">
        <f t="shared" si="59"/>
        <v>41771.127418981487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41733.695416666669</v>
      </c>
      <c r="T936" s="10">
        <f t="shared" si="59"/>
        <v>41763.208333333336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42368.292002314818</v>
      </c>
      <c r="T937" s="10">
        <f t="shared" si="59"/>
        <v>42398.292002314818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40882.982511574075</v>
      </c>
      <c r="T938" s="10">
        <f t="shared" si="59"/>
        <v>40926.791666666672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41551.75644675926</v>
      </c>
      <c r="T939" s="10">
        <f t="shared" si="59"/>
        <v>41581.798113425932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41124.438055555562</v>
      </c>
      <c r="T940" s="10">
        <f t="shared" si="59"/>
        <v>41154.438055555562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41416.721504629633</v>
      </c>
      <c r="T941" s="10">
        <f t="shared" si="59"/>
        <v>41455.790277777778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42181.966736111113</v>
      </c>
      <c r="T942" s="10">
        <f t="shared" si="59"/>
        <v>42226.966736111113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42746.054918981485</v>
      </c>
      <c r="T943" s="10">
        <f t="shared" si="59"/>
        <v>42776.054918981485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42382.801620370366</v>
      </c>
      <c r="T944" s="10">
        <f t="shared" si="59"/>
        <v>42418.801620370366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9.6333333333333329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42673.626215277785</v>
      </c>
      <c r="T945" s="10">
        <f t="shared" si="59"/>
        <v>42703.667881944442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13.326000000000001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42444.542245370372</v>
      </c>
      <c r="T946" s="10">
        <f t="shared" si="59"/>
        <v>42478.541666666664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42732.831319444449</v>
      </c>
      <c r="T947" s="10">
        <f t="shared" si="59"/>
        <v>42784.957638888889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1.9066666666666667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42592.70888888889</v>
      </c>
      <c r="T948" s="10">
        <f t="shared" si="59"/>
        <v>42622.70888888889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42491.739652777782</v>
      </c>
      <c r="T949" s="10">
        <f t="shared" si="59"/>
        <v>42551.739652777782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42411.786620370374</v>
      </c>
      <c r="T950" s="10">
        <f t="shared" si="59"/>
        <v>42441.786620370374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42361.00203703704</v>
      </c>
      <c r="T951" s="10">
        <f t="shared" si="59"/>
        <v>42421.00203703704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42356.709039351852</v>
      </c>
      <c r="T952" s="10">
        <f t="shared" si="59"/>
        <v>42386.709039351852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42480.611944444441</v>
      </c>
      <c r="T953" s="10">
        <f t="shared" si="59"/>
        <v>42525.611944444441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42662.571898148155</v>
      </c>
      <c r="T954" s="10">
        <f t="shared" si="59"/>
        <v>42692.613564814819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41999.122673611113</v>
      </c>
      <c r="T955" s="10">
        <f t="shared" si="59"/>
        <v>42029.122673611113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42194.792118055557</v>
      </c>
      <c r="T956" s="10">
        <f t="shared" si="59"/>
        <v>42236.792118055557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42586.253472222226</v>
      </c>
      <c r="T957" s="10">
        <f t="shared" si="59"/>
        <v>42626.253472222226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42060.872210648151</v>
      </c>
      <c r="T958" s="10">
        <f t="shared" si="59"/>
        <v>42120.830543981479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1.9416666666666667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42660.510798611118</v>
      </c>
      <c r="T959" s="10">
        <f t="shared" si="59"/>
        <v>42691.552465277775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11.328275684711329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42082.761145833334</v>
      </c>
      <c r="T960" s="10">
        <f t="shared" si="59"/>
        <v>42104.165972222225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41993.132696759261</v>
      </c>
      <c r="T961" s="10">
        <f t="shared" si="59"/>
        <v>42023.132696759261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42766.585127314822</v>
      </c>
      <c r="T962" s="10">
        <f t="shared" si="59"/>
        <v>42808.54346064815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E963*100/D963</f>
        <v>42.188421052631575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(((J963/60)/60)/24)+DATE(1970,1,1)+(-1/24)</f>
        <v>42740.652025462965</v>
      </c>
      <c r="T963" s="10">
        <f t="shared" ref="T963:T1026" si="63">(((I963/60)/60)/24)+DATE(1970,1,1)+(-1/24)</f>
        <v>42786.750000000007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42373.670752314814</v>
      </c>
      <c r="T964" s="10">
        <f t="shared" si="63"/>
        <v>42411.670752314814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42625.593969907415</v>
      </c>
      <c r="T965" s="10">
        <f t="shared" si="63"/>
        <v>42660.593969907415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42208.587025462963</v>
      </c>
      <c r="T966" s="10">
        <f t="shared" si="63"/>
        <v>42248.587025462963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42636.975069444445</v>
      </c>
      <c r="T967" s="10">
        <f t="shared" si="63"/>
        <v>42669.124305555561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42619.594120370377</v>
      </c>
      <c r="T968" s="10">
        <f t="shared" si="63"/>
        <v>42649.594120370377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42422.21266203704</v>
      </c>
      <c r="T969" s="10">
        <f t="shared" si="63"/>
        <v>42482.170995370376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41836.805949074078</v>
      </c>
      <c r="T970" s="10">
        <f t="shared" si="63"/>
        <v>41866.805949074078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42742.261655092596</v>
      </c>
      <c r="T971" s="10">
        <f t="shared" si="63"/>
        <v>42775.261655092596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42721.178854166668</v>
      </c>
      <c r="T972" s="10">
        <f t="shared" si="63"/>
        <v>42758.165972222225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0.22600000000000001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42111.667361111111</v>
      </c>
      <c r="T973" s="10">
        <f t="shared" si="63"/>
        <v>42156.667361111111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41856.824050925927</v>
      </c>
      <c r="T974" s="10">
        <f t="shared" si="63"/>
        <v>41886.249305555561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2.0550000000000002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42256.973298611112</v>
      </c>
      <c r="T975" s="10">
        <f t="shared" si="63"/>
        <v>42317.014965277784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42424.707824074074</v>
      </c>
      <c r="T976" s="10">
        <f t="shared" si="63"/>
        <v>42454.66615740741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2.6070000000000002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42489.654918981483</v>
      </c>
      <c r="T977" s="10">
        <f t="shared" si="63"/>
        <v>42549.654918981483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42185.017326388894</v>
      </c>
      <c r="T978" s="10">
        <f t="shared" si="63"/>
        <v>42230.017326388894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42391.900428240748</v>
      </c>
      <c r="T979" s="10">
        <f t="shared" si="63"/>
        <v>42421.900428240748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42395.267372685186</v>
      </c>
      <c r="T980" s="10">
        <f t="shared" si="63"/>
        <v>42425.267372685186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42506.37532407407</v>
      </c>
      <c r="T981" s="10">
        <f t="shared" si="63"/>
        <v>42541.749305555561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41928.862523148149</v>
      </c>
      <c r="T982" s="10">
        <f t="shared" si="63"/>
        <v>41973.904189814821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41830.905347222222</v>
      </c>
      <c r="T983" s="10">
        <f t="shared" si="63"/>
        <v>41860.905347222222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42615.711643518523</v>
      </c>
      <c r="T984" s="10">
        <f t="shared" si="63"/>
        <v>42645.711643518523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29.506136117214712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42574.625983796301</v>
      </c>
      <c r="T985" s="10">
        <f t="shared" si="63"/>
        <v>42605.82916666667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42061.074166666665</v>
      </c>
      <c r="T986" s="10">
        <f t="shared" si="63"/>
        <v>42091.032500000008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42339.926041666673</v>
      </c>
      <c r="T987" s="10">
        <f t="shared" si="63"/>
        <v>42369.916666666664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42324.725694444445</v>
      </c>
      <c r="T988" s="10">
        <f t="shared" si="63"/>
        <v>42378.958333333336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41773.252893518518</v>
      </c>
      <c r="T989" s="10">
        <f t="shared" si="63"/>
        <v>41813.252893518518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42614.315104166664</v>
      </c>
      <c r="T990" s="10">
        <f t="shared" si="63"/>
        <v>42644.315104166664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42611.89230324074</v>
      </c>
      <c r="T991" s="10">
        <f t="shared" si="63"/>
        <v>42641.89230324074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41855.742638888893</v>
      </c>
      <c r="T992" s="10">
        <f t="shared" si="63"/>
        <v>41885.742638888893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42538.715138888896</v>
      </c>
      <c r="T993" s="10">
        <f t="shared" si="63"/>
        <v>42563.743750000001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0.46700000000000003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42437.883321759262</v>
      </c>
      <c r="T994" s="10">
        <f t="shared" si="63"/>
        <v>42497.841655092598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42652.923240740747</v>
      </c>
      <c r="T995" s="10">
        <f t="shared" si="63"/>
        <v>42686.166666666664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2.3344999999999998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41921.221412037041</v>
      </c>
      <c r="T996" s="10">
        <f t="shared" si="63"/>
        <v>41973.915972222225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41947.899074074077</v>
      </c>
      <c r="T997" s="10">
        <f t="shared" si="63"/>
        <v>41972.625000000007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41817.82476851852</v>
      </c>
      <c r="T998" s="10">
        <f t="shared" si="63"/>
        <v>41847.602083333339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41941.061307870375</v>
      </c>
      <c r="T999" s="10">
        <f t="shared" si="63"/>
        <v>41971.10297453704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42282.127326388894</v>
      </c>
      <c r="T1000" s="10">
        <f t="shared" si="63"/>
        <v>42327.168993055559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7.7886666666666668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41926.257986111115</v>
      </c>
      <c r="T1001" s="10">
        <f t="shared" si="63"/>
        <v>41956.293055555558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42749.018055555563</v>
      </c>
      <c r="T1002" s="10">
        <f t="shared" si="63"/>
        <v>42808.976388888892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42720.678391203706</v>
      </c>
      <c r="T1003" s="10">
        <f t="shared" si="63"/>
        <v>42765.678391203706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29.602960296029604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42325.642523148148</v>
      </c>
      <c r="T1004" s="10">
        <f t="shared" si="63"/>
        <v>42355.207638888889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42780.667372685188</v>
      </c>
      <c r="T1005" s="10">
        <f t="shared" si="63"/>
        <v>42810.625706018523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42388.666979166672</v>
      </c>
      <c r="T1006" s="10">
        <f t="shared" si="63"/>
        <v>42418.666979166672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42276.583136574074</v>
      </c>
      <c r="T1007" s="10">
        <f t="shared" si="63"/>
        <v>42307.583136574074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41976.998518518521</v>
      </c>
      <c r="T1008" s="10">
        <f t="shared" si="63"/>
        <v>41985.257638888892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42676.541932870372</v>
      </c>
      <c r="T1009" s="10">
        <f t="shared" si="63"/>
        <v>42718.583599537036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0.26737967914438504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42702.767534722225</v>
      </c>
      <c r="T1010" s="10">
        <f t="shared" si="63"/>
        <v>42732.767534722225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42510.563032407408</v>
      </c>
      <c r="T1011" s="10">
        <f t="shared" si="63"/>
        <v>42540.563032407408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42561.787754629629</v>
      </c>
      <c r="T1012" s="10">
        <f t="shared" si="63"/>
        <v>42618.082638888889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41946.856423611112</v>
      </c>
      <c r="T1013" s="10">
        <f t="shared" si="63"/>
        <v>41991.856423611112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42714.39875</v>
      </c>
      <c r="T1014" s="10">
        <f t="shared" si="63"/>
        <v>42759.39875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42339.792314814818</v>
      </c>
      <c r="T1015" s="10">
        <f t="shared" si="63"/>
        <v>42367.791666666664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41954.960821759261</v>
      </c>
      <c r="T1016" s="10">
        <f t="shared" si="63"/>
        <v>42004.960821759261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2.6666666666666665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42303.836747685193</v>
      </c>
      <c r="T1017" s="10">
        <f t="shared" si="63"/>
        <v>42333.87841435185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42422.065462962964</v>
      </c>
      <c r="T1018" s="10">
        <f t="shared" si="63"/>
        <v>42467.023796296293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42289.633506944447</v>
      </c>
      <c r="T1019" s="10">
        <f t="shared" si="63"/>
        <v>42329.675173611111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42535.450613425928</v>
      </c>
      <c r="T1020" s="10">
        <f t="shared" si="63"/>
        <v>42565.450613425928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42009.932280092595</v>
      </c>
      <c r="T1021" s="10">
        <f t="shared" si="63"/>
        <v>42039.932280092595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42127.027881944443</v>
      </c>
      <c r="T1022" s="10">
        <f t="shared" si="63"/>
        <v>42156.990972222229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42271.210312500007</v>
      </c>
      <c r="T1023" s="10">
        <f t="shared" si="63"/>
        <v>42294.125000000007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42111.60505787038</v>
      </c>
      <c r="T1024" s="10">
        <f t="shared" si="63"/>
        <v>42141.60505787038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42145.878020833341</v>
      </c>
      <c r="T1025" s="10">
        <f t="shared" si="63"/>
        <v>42175.878020833341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118.63775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42370.538923611115</v>
      </c>
      <c r="T1026" s="10">
        <f t="shared" si="63"/>
        <v>42400.538923611115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E1027*100/D1027</f>
        <v>109.92831428571429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(((J1027/60)/60)/24)+DATE(1970,1,1)+(-1/24)</f>
        <v>42049.792094907411</v>
      </c>
      <c r="T1027" s="10">
        <f t="shared" ref="T1027:T1090" si="67">(((I1027/60)/60)/24)+DATE(1970,1,1)+(-1/24)</f>
        <v>42079.750428240739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100.00828571428572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42426.365925925929</v>
      </c>
      <c r="T1028" s="10">
        <f t="shared" si="67"/>
        <v>42460.324259259265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41904.992442129631</v>
      </c>
      <c r="T1029" s="10">
        <f t="shared" si="67"/>
        <v>41934.992442129631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42755.585706018523</v>
      </c>
      <c r="T1030" s="10">
        <f t="shared" si="67"/>
        <v>42800.791666666664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42044.670219907413</v>
      </c>
      <c r="T1031" s="10">
        <f t="shared" si="67"/>
        <v>42098.874305555561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42611.44153935185</v>
      </c>
      <c r="T1032" s="10">
        <f t="shared" si="67"/>
        <v>42625.44153935185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42324.722337962965</v>
      </c>
      <c r="T1033" s="10">
        <f t="shared" si="67"/>
        <v>42354.722337962965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42514.625289351854</v>
      </c>
      <c r="T1034" s="10">
        <f t="shared" si="67"/>
        <v>42544.625289351854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42688.690740740749</v>
      </c>
      <c r="T1035" s="10">
        <f t="shared" si="67"/>
        <v>42716.690740740749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42555.1250462963</v>
      </c>
      <c r="T1036" s="10">
        <f t="shared" si="67"/>
        <v>42587.124305555561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107.65217391304348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42016.599768518521</v>
      </c>
      <c r="T1037" s="10">
        <f t="shared" si="67"/>
        <v>42046.599768518521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41249.40729166667</v>
      </c>
      <c r="T1038" s="10">
        <f t="shared" si="67"/>
        <v>41281.291666666672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42119.780810185192</v>
      </c>
      <c r="T1039" s="10">
        <f t="shared" si="67"/>
        <v>42142.166666666664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42418.190081018525</v>
      </c>
      <c r="T1040" s="10">
        <f t="shared" si="67"/>
        <v>42448.148414351854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42692.067662037043</v>
      </c>
      <c r="T1041" s="10">
        <f t="shared" si="67"/>
        <v>42717.290972222225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42579.666770833333</v>
      </c>
      <c r="T1042" s="10">
        <f t="shared" si="67"/>
        <v>42609.666770833333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41831.018425925933</v>
      </c>
      <c r="T1043" s="10">
        <f t="shared" si="67"/>
        <v>41851.018425925933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41851.654490740744</v>
      </c>
      <c r="T1044" s="10">
        <f t="shared" si="67"/>
        <v>41894.375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42114.211284722223</v>
      </c>
      <c r="T1045" s="10">
        <f t="shared" si="67"/>
        <v>42144.211284722223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42011.884270833332</v>
      </c>
      <c r="T1046" s="10">
        <f t="shared" si="67"/>
        <v>42068.810416666667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41844.832754629635</v>
      </c>
      <c r="T1047" s="10">
        <f t="shared" si="67"/>
        <v>41874.832754629635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42319.80972222222</v>
      </c>
      <c r="T1048" s="10">
        <f t="shared" si="67"/>
        <v>42364.80972222222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41918.77679398148</v>
      </c>
      <c r="T1049" s="10">
        <f t="shared" si="67"/>
        <v>41948.818460648152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42598.011446759258</v>
      </c>
      <c r="T1050" s="10">
        <f t="shared" si="67"/>
        <v>42638.011446759258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42382.389409722229</v>
      </c>
      <c r="T1051" s="10">
        <f t="shared" si="67"/>
        <v>42412.389409722229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42231.755520833336</v>
      </c>
      <c r="T1052" s="10">
        <f t="shared" si="67"/>
        <v>42261.755520833336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41849.97251157408</v>
      </c>
      <c r="T1053" s="10">
        <f t="shared" si="67"/>
        <v>41877.97251157408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42483.755729166667</v>
      </c>
      <c r="T1054" s="10">
        <f t="shared" si="67"/>
        <v>42527.79791666667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42775.131157407413</v>
      </c>
      <c r="T1055" s="10">
        <f t="shared" si="67"/>
        <v>42800.131157407413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41831.810173611113</v>
      </c>
      <c r="T1056" s="10">
        <f t="shared" si="67"/>
        <v>41861.875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42406.950752314813</v>
      </c>
      <c r="T1057" s="10">
        <f t="shared" si="67"/>
        <v>42436.950752314813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42058.677974537037</v>
      </c>
      <c r="T1058" s="10">
        <f t="shared" si="67"/>
        <v>42118.63630787038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42678.829664351848</v>
      </c>
      <c r="T1059" s="10">
        <f t="shared" si="67"/>
        <v>42708.871331018519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42047.859293981484</v>
      </c>
      <c r="T1060" s="10">
        <f t="shared" si="67"/>
        <v>42088.958333333336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42046.748333333337</v>
      </c>
      <c r="T1061" s="10">
        <f t="shared" si="67"/>
        <v>42076.706666666672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42079.871446759258</v>
      </c>
      <c r="T1062" s="10">
        <f t="shared" si="67"/>
        <v>42109.871446759258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42432.2350462963</v>
      </c>
      <c r="T1063" s="10">
        <f t="shared" si="67"/>
        <v>42492.000000000007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95.477386934673362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42556.765520833338</v>
      </c>
      <c r="T1064" s="10">
        <f t="shared" si="67"/>
        <v>42563.765520833338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42582.98914351852</v>
      </c>
      <c r="T1065" s="10">
        <f t="shared" si="67"/>
        <v>42612.98914351852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41417.186377314814</v>
      </c>
      <c r="T1066" s="10">
        <f t="shared" si="67"/>
        <v>41462.186377314814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41661.339375000003</v>
      </c>
      <c r="T1067" s="10">
        <f t="shared" si="67"/>
        <v>41689.339375000003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41445.921087962968</v>
      </c>
      <c r="T1068" s="10">
        <f t="shared" si="67"/>
        <v>41490.921087962968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41599.814016203709</v>
      </c>
      <c r="T1069" s="10">
        <f t="shared" si="67"/>
        <v>41629.814016203709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42440.32944444444</v>
      </c>
      <c r="T1070" s="10">
        <f t="shared" si="67"/>
        <v>42470.287777777783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41572.18818287037</v>
      </c>
      <c r="T1071" s="10">
        <f t="shared" si="67"/>
        <v>41604.229849537041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41162.97016203704</v>
      </c>
      <c r="T1072" s="10">
        <f t="shared" si="67"/>
        <v>41182.97016203704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42295.711724537039</v>
      </c>
      <c r="T1073" s="10">
        <f t="shared" si="67"/>
        <v>42325.753391203711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41645.79047453704</v>
      </c>
      <c r="T1074" s="10">
        <f t="shared" si="67"/>
        <v>41675.79047453704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1.3333333333333333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40802.92292824074</v>
      </c>
      <c r="T1075" s="10">
        <f t="shared" si="67"/>
        <v>40832.92292824074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6.3092592592592593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41613.131307870375</v>
      </c>
      <c r="T1076" s="10">
        <f t="shared" si="67"/>
        <v>41643.131307870375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41005.862453703703</v>
      </c>
      <c r="T1077" s="10">
        <f t="shared" si="67"/>
        <v>41035.862453703703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41838.336226851854</v>
      </c>
      <c r="T1078" s="10">
        <f t="shared" si="67"/>
        <v>41893.336226851854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42353.125127314815</v>
      </c>
      <c r="T1079" s="10">
        <f t="shared" si="67"/>
        <v>42383.125127314815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40701.154178240744</v>
      </c>
      <c r="T1080" s="10">
        <f t="shared" si="67"/>
        <v>40746.154178240744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42479.524722222232</v>
      </c>
      <c r="T1081" s="10">
        <f t="shared" si="67"/>
        <v>42504.524722222232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41740.096446759264</v>
      </c>
      <c r="T1082" s="10">
        <f t="shared" si="67"/>
        <v>41770.096446759264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42002.885324074079</v>
      </c>
      <c r="T1083" s="10">
        <f t="shared" si="67"/>
        <v>42032.885324074079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41101.864444444451</v>
      </c>
      <c r="T1084" s="10">
        <f t="shared" si="67"/>
        <v>41131.864444444451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41793.6178587963</v>
      </c>
      <c r="T1085" s="10">
        <f t="shared" si="67"/>
        <v>41853.6178587963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41829.870416666665</v>
      </c>
      <c r="T1086" s="10">
        <f t="shared" si="67"/>
        <v>41859.870416666665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42413.629340277781</v>
      </c>
      <c r="T1087" s="10">
        <f t="shared" si="67"/>
        <v>42443.587673611117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8.3333333333333329E-2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41845.82512731482</v>
      </c>
      <c r="T1088" s="10">
        <f t="shared" si="67"/>
        <v>41875.82512731482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41775.672303240746</v>
      </c>
      <c r="T1089" s="10">
        <f t="shared" si="67"/>
        <v>41805.672303240746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41723.757719907408</v>
      </c>
      <c r="T1090" s="10">
        <f t="shared" si="67"/>
        <v>41753.757719907408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E1091*100/D1091</f>
        <v>7.8266666666666671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(((J1091/60)/60)/24)+DATE(1970,1,1)+(-1/24)</f>
        <v>42151.147858796299</v>
      </c>
      <c r="T1091" s="10">
        <f t="shared" ref="T1091:T1154" si="71">(((I1091/60)/60)/24)+DATE(1970,1,1)+(-1/24)</f>
        <v>42181.147858796299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42123.144131944449</v>
      </c>
      <c r="T1092" s="10">
        <f t="shared" si="71"/>
        <v>42153.144131944449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42440.778611111113</v>
      </c>
      <c r="T1093" s="10">
        <f t="shared" si="71"/>
        <v>42470.736944444441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41249.984236111115</v>
      </c>
      <c r="T1094" s="10">
        <f t="shared" si="71"/>
        <v>41279.984236111115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42396.932141203702</v>
      </c>
      <c r="T1095" s="10">
        <f t="shared" si="71"/>
        <v>42411.932141203702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40795.671678240738</v>
      </c>
      <c r="T1096" s="10">
        <f t="shared" si="71"/>
        <v>40825.671678240738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41486.495601851857</v>
      </c>
      <c r="T1097" s="10">
        <f t="shared" si="71"/>
        <v>41516.495601851857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41885.476319444446</v>
      </c>
      <c r="T1098" s="10">
        <f t="shared" si="71"/>
        <v>41916.104166666672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41660.750891203708</v>
      </c>
      <c r="T1099" s="10">
        <f t="shared" si="71"/>
        <v>41700.750891203708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7.2119999999999997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41712.721006944448</v>
      </c>
      <c r="T1100" s="10">
        <f t="shared" si="71"/>
        <v>41742.721006944448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42107.794768518521</v>
      </c>
      <c r="T1101" s="10">
        <f t="shared" si="71"/>
        <v>42137.794768518521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42384.069108796299</v>
      </c>
      <c r="T1102" s="10">
        <f t="shared" si="71"/>
        <v>42414.069108796299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42538.730763888896</v>
      </c>
      <c r="T1103" s="10">
        <f t="shared" si="71"/>
        <v>42565.716666666667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41577.00376157408</v>
      </c>
      <c r="T1104" s="10">
        <f t="shared" si="71"/>
        <v>41617.207638888889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42479.180439814816</v>
      </c>
      <c r="T1105" s="10">
        <f t="shared" si="71"/>
        <v>42539.180439814816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41771.368298611116</v>
      </c>
      <c r="T1106" s="10">
        <f t="shared" si="71"/>
        <v>41801.368298611116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41692.0940625</v>
      </c>
      <c r="T1107" s="10">
        <f t="shared" si="71"/>
        <v>41722.052395833336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40973.698784722226</v>
      </c>
      <c r="T1108" s="10">
        <f t="shared" si="71"/>
        <v>41003.657118055555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41813.819722222222</v>
      </c>
      <c r="T1109" s="10">
        <f t="shared" si="71"/>
        <v>41843.819722222222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40952.595312500001</v>
      </c>
      <c r="T1110" s="10">
        <f t="shared" si="71"/>
        <v>41012.553645833337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42662.710532407415</v>
      </c>
      <c r="T1111" s="10">
        <f t="shared" si="71"/>
        <v>42692.752199074072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41220.891458333332</v>
      </c>
      <c r="T1112" s="10">
        <f t="shared" si="71"/>
        <v>41250.891458333332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42347.161921296305</v>
      </c>
      <c r="T1113" s="10">
        <f t="shared" si="71"/>
        <v>42377.161921296305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35.537409090909094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41963.717719907414</v>
      </c>
      <c r="T1114" s="10">
        <f t="shared" si="71"/>
        <v>42023.312500000007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41835.935416666667</v>
      </c>
      <c r="T1115" s="10">
        <f t="shared" si="71"/>
        <v>41865.935416666667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0.16666666666666666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41526.304247685192</v>
      </c>
      <c r="T1116" s="10">
        <f t="shared" si="71"/>
        <v>41556.304247685192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42429.653877314813</v>
      </c>
      <c r="T1117" s="10">
        <f t="shared" si="71"/>
        <v>42459.612210648149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3.5704E-2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41009.805648148147</v>
      </c>
      <c r="T1118" s="10">
        <f t="shared" si="71"/>
        <v>41069.805648148147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42333.556863425933</v>
      </c>
      <c r="T1119" s="10">
        <f t="shared" si="71"/>
        <v>42363.556863425933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41704.124756944446</v>
      </c>
      <c r="T1120" s="10">
        <f t="shared" si="71"/>
        <v>41734.083090277782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0.23809523809523808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41722.750740740747</v>
      </c>
      <c r="T1121" s="10">
        <f t="shared" si="71"/>
        <v>41735.750740740747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40799.831018518518</v>
      </c>
      <c r="T1122" s="10">
        <f t="shared" si="71"/>
        <v>40844.831018518518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42412.892546296302</v>
      </c>
      <c r="T1123" s="10">
        <f t="shared" si="71"/>
        <v>42442.85087962963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41410.662326388891</v>
      </c>
      <c r="T1124" s="10">
        <f t="shared" si="71"/>
        <v>41424.662326388891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41718.482037037036</v>
      </c>
      <c r="T1125" s="10">
        <f t="shared" si="71"/>
        <v>41748.482037037036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42094.625590277785</v>
      </c>
      <c r="T1126" s="10">
        <f t="shared" si="71"/>
        <v>42124.625590277785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42212.58252314815</v>
      </c>
      <c r="T1127" s="10">
        <f t="shared" si="71"/>
        <v>42272.58252314815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42535.285810185182</v>
      </c>
      <c r="T1128" s="10">
        <f t="shared" si="71"/>
        <v>42565.285810185182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1.6714285714285715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41926.8125</v>
      </c>
      <c r="T1129" s="10">
        <f t="shared" si="71"/>
        <v>41957.854166666664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41828.607835648152</v>
      </c>
      <c r="T1130" s="10">
        <f t="shared" si="71"/>
        <v>41858.607835648152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42496.223298611112</v>
      </c>
      <c r="T1131" s="10">
        <f t="shared" si="71"/>
        <v>42526.223298611112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41908.954861111117</v>
      </c>
      <c r="T1132" s="10">
        <f t="shared" si="71"/>
        <v>41968.996527777781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42332.866527777784</v>
      </c>
      <c r="T1133" s="10">
        <f t="shared" si="71"/>
        <v>42362.866527777784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42706.073738425934</v>
      </c>
      <c r="T1134" s="10">
        <f t="shared" si="71"/>
        <v>42736.073738425934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0.66666666666666663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41821.365520833337</v>
      </c>
      <c r="T1135" s="10">
        <f t="shared" si="71"/>
        <v>41851.365520833337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41958.243379629632</v>
      </c>
      <c r="T1136" s="10">
        <f t="shared" si="71"/>
        <v>41972.147916666669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42558.947847222218</v>
      </c>
      <c r="T1137" s="10">
        <f t="shared" si="71"/>
        <v>42588.947847222218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6.4439140811455848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42327.629965277774</v>
      </c>
      <c r="T1138" s="10">
        <f t="shared" si="71"/>
        <v>42357.629965277774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42453.778020833335</v>
      </c>
      <c r="T1139" s="10">
        <f t="shared" si="71"/>
        <v>42483.778020833335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42736.864942129636</v>
      </c>
      <c r="T1140" s="10">
        <f t="shared" si="71"/>
        <v>42756.864942129636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41975.305856481478</v>
      </c>
      <c r="T1141" s="10">
        <f t="shared" si="71"/>
        <v>42005.305856481478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42192.420381944445</v>
      </c>
      <c r="T1142" s="10">
        <f t="shared" si="71"/>
        <v>42222.420381944445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42164.657986111117</v>
      </c>
      <c r="T1143" s="10">
        <f t="shared" si="71"/>
        <v>42194.657986111117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42021.96443287038</v>
      </c>
      <c r="T1144" s="10">
        <f t="shared" si="71"/>
        <v>42051.96443287038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42325.151921296296</v>
      </c>
      <c r="T1145" s="10">
        <f t="shared" si="71"/>
        <v>42355.151921296296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42093.140277777777</v>
      </c>
      <c r="T1146" s="10">
        <f t="shared" si="71"/>
        <v>42123.140277777777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41854.705925925933</v>
      </c>
      <c r="T1147" s="10">
        <f t="shared" si="71"/>
        <v>41914.705925925933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41723.911724537036</v>
      </c>
      <c r="T1148" s="10">
        <f t="shared" si="71"/>
        <v>41761.911724537036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41871.9303587963</v>
      </c>
      <c r="T1149" s="10">
        <f t="shared" si="71"/>
        <v>41931.9303587963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42675.12940972222</v>
      </c>
      <c r="T1150" s="10">
        <f t="shared" si="71"/>
        <v>42705.171076388891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42507.668587962966</v>
      </c>
      <c r="T1151" s="10">
        <f t="shared" si="71"/>
        <v>42537.668587962966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42317.912905092591</v>
      </c>
      <c r="T1152" s="10">
        <f t="shared" si="71"/>
        <v>42377.912905092591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42224.060914351852</v>
      </c>
      <c r="T1153" s="10">
        <f t="shared" si="71"/>
        <v>42254.060914351852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5.6937499999999996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42109.667962962965</v>
      </c>
      <c r="T1154" s="10">
        <f t="shared" si="71"/>
        <v>42139.667962962965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E1155*100/D1155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(((J1155/60)/60)/24)+DATE(1970,1,1)+(-1/24)</f>
        <v>42143.672511574077</v>
      </c>
      <c r="T1155" s="10">
        <f t="shared" ref="T1155:T1218" si="75">(((I1155/60)/60)/24)+DATE(1970,1,1)+(-1/24)</f>
        <v>42173.672511574077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42223.067199074074</v>
      </c>
      <c r="T1156" s="10">
        <f t="shared" si="75"/>
        <v>42253.067199074074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41835.722314814819</v>
      </c>
      <c r="T1157" s="10">
        <f t="shared" si="75"/>
        <v>41865.722314814819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42029.029652777775</v>
      </c>
      <c r="T1158" s="10">
        <f t="shared" si="75"/>
        <v>42059.029652777775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41918.586574074077</v>
      </c>
      <c r="T1159" s="10">
        <f t="shared" si="75"/>
        <v>41978.628240740749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0.46666666666666667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41952.050092592595</v>
      </c>
      <c r="T1160" s="10">
        <f t="shared" si="75"/>
        <v>41982.050092592595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42154.684780092597</v>
      </c>
      <c r="T1161" s="10">
        <f t="shared" si="75"/>
        <v>42185.614583333336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42061.113263888888</v>
      </c>
      <c r="T1162" s="10">
        <f t="shared" si="75"/>
        <v>42091.071597222232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42122.587835648148</v>
      </c>
      <c r="T1163" s="10">
        <f t="shared" si="75"/>
        <v>42143.587835648148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5.8333333333333334E-2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41876.641944444447</v>
      </c>
      <c r="T1164" s="10">
        <f t="shared" si="75"/>
        <v>41907.641944444447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41830.681944444448</v>
      </c>
      <c r="T1165" s="10">
        <f t="shared" si="75"/>
        <v>41860.681944444448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42509.682662037041</v>
      </c>
      <c r="T1166" s="10">
        <f t="shared" si="75"/>
        <v>42539.682662037041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20.704999999999998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41792.172800925924</v>
      </c>
      <c r="T1167" s="10">
        <f t="shared" si="75"/>
        <v>41826.172800925924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42150.443773148152</v>
      </c>
      <c r="T1168" s="10">
        <f t="shared" si="75"/>
        <v>42181.125000000007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41863.693229166667</v>
      </c>
      <c r="T1169" s="10">
        <f t="shared" si="75"/>
        <v>41894.693229166667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5.666666666666667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42605.012326388889</v>
      </c>
      <c r="T1170" s="10">
        <f t="shared" si="75"/>
        <v>42635.012326388889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42027.312071759261</v>
      </c>
      <c r="T1171" s="10">
        <f t="shared" si="75"/>
        <v>42057.312071759261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42124.851516203707</v>
      </c>
      <c r="T1172" s="10">
        <f t="shared" si="75"/>
        <v>42154.851516203707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41938.763043981482</v>
      </c>
      <c r="T1173" s="10">
        <f t="shared" si="75"/>
        <v>41956.804710648146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41841.640648148154</v>
      </c>
      <c r="T1174" s="10">
        <f t="shared" si="75"/>
        <v>41871.640648148154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42184.144178240742</v>
      </c>
      <c r="T1175" s="10">
        <f t="shared" si="75"/>
        <v>42219.144178240742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5.9066666666666663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42468.800081018526</v>
      </c>
      <c r="T1176" s="10">
        <f t="shared" si="75"/>
        <v>42498.800081018526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2.9249999999999998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42170.686793981484</v>
      </c>
      <c r="T1177" s="10">
        <f t="shared" si="75"/>
        <v>42200.686793981484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42745.977986111109</v>
      </c>
      <c r="T1178" s="10">
        <f t="shared" si="75"/>
        <v>42800.500000000007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41897.619166666671</v>
      </c>
      <c r="T1179" s="10">
        <f t="shared" si="75"/>
        <v>41927.619166666671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41837.864027777781</v>
      </c>
      <c r="T1180" s="10">
        <f t="shared" si="75"/>
        <v>41867.864027777781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42275.678553240745</v>
      </c>
      <c r="T1181" s="10">
        <f t="shared" si="75"/>
        <v>42305.678553240745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41781.765208333338</v>
      </c>
      <c r="T1182" s="10">
        <f t="shared" si="75"/>
        <v>41818.765208333338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42034.297696759262</v>
      </c>
      <c r="T1183" s="10">
        <f t="shared" si="75"/>
        <v>42064.297696759262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42728.785740740743</v>
      </c>
      <c r="T1184" s="10">
        <f t="shared" si="75"/>
        <v>42747.654166666667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42656.819710648146</v>
      </c>
      <c r="T1185" s="10">
        <f t="shared" si="75"/>
        <v>42676.124305555561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104.93636363636364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42741.557997685188</v>
      </c>
      <c r="T1186" s="10">
        <f t="shared" si="75"/>
        <v>42772.557997685188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42130.823483796303</v>
      </c>
      <c r="T1187" s="10">
        <f t="shared" si="75"/>
        <v>42163.125000000007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106.73333333333333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42123.821701388886</v>
      </c>
      <c r="T1188" s="10">
        <f t="shared" si="75"/>
        <v>42156.904166666667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42109.853275462963</v>
      </c>
      <c r="T1189" s="10">
        <f t="shared" si="75"/>
        <v>42141.708333333336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42711.65902777778</v>
      </c>
      <c r="T1190" s="10">
        <f t="shared" si="75"/>
        <v>42732.65902777778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42529.937442129631</v>
      </c>
      <c r="T1191" s="10">
        <f t="shared" si="75"/>
        <v>42550.937442129631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41852.624131944445</v>
      </c>
      <c r="T1192" s="10">
        <f t="shared" si="75"/>
        <v>41882.624131944445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42419.562037037038</v>
      </c>
      <c r="T1193" s="10">
        <f t="shared" si="75"/>
        <v>42449.520370370366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42747.46502314815</v>
      </c>
      <c r="T1194" s="10">
        <f t="shared" si="75"/>
        <v>42777.46502314815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42409.73440972223</v>
      </c>
      <c r="T1195" s="10">
        <f t="shared" si="75"/>
        <v>42469.692743055559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42072.446516203701</v>
      </c>
      <c r="T1196" s="10">
        <f t="shared" si="75"/>
        <v>42102.446516203701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42298.306168981486</v>
      </c>
      <c r="T1197" s="10">
        <f t="shared" si="75"/>
        <v>42358.333333333336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269.91034482758619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42326.777071759258</v>
      </c>
      <c r="T1198" s="10">
        <f t="shared" si="75"/>
        <v>42356.777071759258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42503.623078703706</v>
      </c>
      <c r="T1199" s="10">
        <f t="shared" si="75"/>
        <v>42534.207638888889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42333.577384259261</v>
      </c>
      <c r="T1200" s="10">
        <f t="shared" si="75"/>
        <v>42369.083333333336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101.31677953348382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42161.729166666664</v>
      </c>
      <c r="T1201" s="10">
        <f t="shared" si="75"/>
        <v>42193.729166666664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42089.435833333337</v>
      </c>
      <c r="T1202" s="10">
        <f t="shared" si="75"/>
        <v>42110.435833333337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102.43783333333333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42536.565347222226</v>
      </c>
      <c r="T1203" s="10">
        <f t="shared" si="75"/>
        <v>42566.565347222226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42152.247152777774</v>
      </c>
      <c r="T1204" s="10">
        <f t="shared" si="75"/>
        <v>42182.247152777774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102.45398773006134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42125.573229166672</v>
      </c>
      <c r="T1205" s="10">
        <f t="shared" si="75"/>
        <v>42155.573229166672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42297.706400462965</v>
      </c>
      <c r="T1206" s="10">
        <f t="shared" si="75"/>
        <v>42342.166666666664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100.86153846153846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42138.46471064815</v>
      </c>
      <c r="T1207" s="10">
        <f t="shared" si="75"/>
        <v>42168.46471064815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42772.73440972223</v>
      </c>
      <c r="T1208" s="10">
        <f t="shared" si="75"/>
        <v>42805.520138888889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42430.38857638889</v>
      </c>
      <c r="T1209" s="10">
        <f t="shared" si="75"/>
        <v>42460.375000000007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42423.667407407411</v>
      </c>
      <c r="T1210" s="10">
        <f t="shared" si="75"/>
        <v>42453.625740740747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42761.804456018523</v>
      </c>
      <c r="T1211" s="10">
        <f t="shared" si="75"/>
        <v>42791.804456018523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254.315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42132.900138888894</v>
      </c>
      <c r="T1212" s="10">
        <f t="shared" si="75"/>
        <v>42155.833333333336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42515.824780092596</v>
      </c>
      <c r="T1213" s="10">
        <f t="shared" si="75"/>
        <v>42530.824780092596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42318.908506944448</v>
      </c>
      <c r="T1214" s="10">
        <f t="shared" si="75"/>
        <v>42335.000000000007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102.23076923076923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42731.714120370372</v>
      </c>
      <c r="T1215" s="10">
        <f t="shared" si="75"/>
        <v>42766.714120370372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42104.798668981479</v>
      </c>
      <c r="T1216" s="10">
        <f t="shared" si="75"/>
        <v>42164.798668981479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786.08019999999999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41759.881435185183</v>
      </c>
      <c r="T1217" s="10">
        <f t="shared" si="75"/>
        <v>41789.881435185183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42247.574733796304</v>
      </c>
      <c r="T1218" s="10">
        <f t="shared" si="75"/>
        <v>42279.918750000004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E1219*100/D1219</f>
        <v>102.6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(((J1219/60)/60)/24)+DATE(1970,1,1)+(-1/24)</f>
        <v>42535.767824074072</v>
      </c>
      <c r="T1219" s="10">
        <f t="shared" ref="T1219:T1282" si="79">(((I1219/60)/60)/24)+DATE(1970,1,1)+(-1/24)</f>
        <v>42565.767824074072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42278.620370370372</v>
      </c>
      <c r="T1220" s="10">
        <f t="shared" si="79"/>
        <v>42309.083333333336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42633.420289351852</v>
      </c>
      <c r="T1221" s="10">
        <f t="shared" si="79"/>
        <v>42663.420289351852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42211.586944444447</v>
      </c>
      <c r="T1222" s="10">
        <f t="shared" si="79"/>
        <v>42241.586944444447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42680.433888888896</v>
      </c>
      <c r="T1223" s="10">
        <f t="shared" si="79"/>
        <v>42707.958333333336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42430.678784722222</v>
      </c>
      <c r="T1224" s="10">
        <f t="shared" si="79"/>
        <v>42461.125000000007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42654.135520833333</v>
      </c>
      <c r="T1225" s="10">
        <f t="shared" si="79"/>
        <v>42684.177187500005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7.0666666666666664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41736.508125</v>
      </c>
      <c r="T1226" s="10">
        <f t="shared" si="79"/>
        <v>41796.508125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41509.864328703705</v>
      </c>
      <c r="T1227" s="10">
        <f t="shared" si="79"/>
        <v>41569.864328703705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3.8740000000000001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41715.833113425928</v>
      </c>
      <c r="T1228" s="10">
        <f t="shared" si="79"/>
        <v>41750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41827.877500000002</v>
      </c>
      <c r="T1229" s="10">
        <f t="shared" si="79"/>
        <v>41858.25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40754.687592592592</v>
      </c>
      <c r="T1230" s="10">
        <f t="shared" si="79"/>
        <v>40814.687592592592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40985.418136574073</v>
      </c>
      <c r="T1231" s="10">
        <f t="shared" si="79"/>
        <v>41015.625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40568.930902777778</v>
      </c>
      <c r="T1232" s="10">
        <f t="shared" si="79"/>
        <v>40598.930902777778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42193.900092592594</v>
      </c>
      <c r="T1233" s="10">
        <f t="shared" si="79"/>
        <v>42244.000000000007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41506.806365740747</v>
      </c>
      <c r="T1234" s="10">
        <f t="shared" si="79"/>
        <v>41553.806365740747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40939.907106481485</v>
      </c>
      <c r="T1235" s="10">
        <f t="shared" si="79"/>
        <v>40960.907106481485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42007.747013888897</v>
      </c>
      <c r="T1236" s="10">
        <f t="shared" si="79"/>
        <v>42037.747013888897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41583.09373842593</v>
      </c>
      <c r="T1237" s="10">
        <f t="shared" si="79"/>
        <v>41623.09373842593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41110.638472222221</v>
      </c>
      <c r="T1238" s="10">
        <f t="shared" si="79"/>
        <v>41118.625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41125.241493055561</v>
      </c>
      <c r="T1239" s="10">
        <f t="shared" si="79"/>
        <v>41145.241493055561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40731.568703703706</v>
      </c>
      <c r="T1240" s="10">
        <f t="shared" si="79"/>
        <v>40761.568703703706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40883.920914351853</v>
      </c>
      <c r="T1241" s="10">
        <f t="shared" si="79"/>
        <v>40913.920914351853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3.0125000000000002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41408.998344907413</v>
      </c>
      <c r="T1242" s="10">
        <f t="shared" si="79"/>
        <v>41467.868750000001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41923.796064814815</v>
      </c>
      <c r="T1243" s="10">
        <f t="shared" si="79"/>
        <v>41946.207638888889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40782.123865740745</v>
      </c>
      <c r="T1244" s="10">
        <f t="shared" si="79"/>
        <v>40797.512500000004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40671.837627314817</v>
      </c>
      <c r="T1245" s="10">
        <f t="shared" si="79"/>
        <v>40732.833333333336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41355.783831018518</v>
      </c>
      <c r="T1246" s="10">
        <f t="shared" si="79"/>
        <v>41386.833333333336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41774.558263888888</v>
      </c>
      <c r="T1247" s="10">
        <f t="shared" si="79"/>
        <v>41804.558263888888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40838.00172453704</v>
      </c>
      <c r="T1248" s="10">
        <f t="shared" si="79"/>
        <v>40883.043391203704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122.14285714285714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41370.250636574077</v>
      </c>
      <c r="T1249" s="10">
        <f t="shared" si="79"/>
        <v>41400.250636574077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41767.61519675926</v>
      </c>
      <c r="T1250" s="10">
        <f t="shared" si="79"/>
        <v>41803.249305555561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41067.699201388896</v>
      </c>
      <c r="T1251" s="10">
        <f t="shared" si="79"/>
        <v>41097.699201388896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200.15333333333334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41843.601053240745</v>
      </c>
      <c r="T1252" s="10">
        <f t="shared" si="79"/>
        <v>41888.601053240745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40751.772766203707</v>
      </c>
      <c r="T1253" s="10">
        <f t="shared" si="79"/>
        <v>40811.772766203707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41543.946400462963</v>
      </c>
      <c r="T1254" s="10">
        <f t="shared" si="79"/>
        <v>41571.946400462963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41855.741979166669</v>
      </c>
      <c r="T1255" s="10">
        <f t="shared" si="79"/>
        <v>41885.741979166669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40487.579699074078</v>
      </c>
      <c r="T1256" s="10">
        <f t="shared" si="79"/>
        <v>40544.165972222225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41579.803842592599</v>
      </c>
      <c r="T1257" s="10">
        <f t="shared" si="79"/>
        <v>41609.845509259263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40921.877673611118</v>
      </c>
      <c r="T1258" s="10">
        <f t="shared" si="79"/>
        <v>40951.877673611118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40587.043865740743</v>
      </c>
      <c r="T1259" s="10">
        <f t="shared" si="79"/>
        <v>40636.002199074079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213.14633333333333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41487.569583333338</v>
      </c>
      <c r="T1260" s="10">
        <f t="shared" si="79"/>
        <v>41517.569583333338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41766.928981481484</v>
      </c>
      <c r="T1261" s="10">
        <f t="shared" si="79"/>
        <v>41799.124305555561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41666.801157407412</v>
      </c>
      <c r="T1262" s="10">
        <f t="shared" si="79"/>
        <v>41696.801157407412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41638.301238425927</v>
      </c>
      <c r="T1263" s="10">
        <f t="shared" si="79"/>
        <v>41668.301238425927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125.41538461538461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41656.720972222225</v>
      </c>
      <c r="T1264" s="10">
        <f t="shared" si="79"/>
        <v>41686.720972222225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41692.042476851857</v>
      </c>
      <c r="T1265" s="10">
        <f t="shared" si="79"/>
        <v>41727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41547.621331018519</v>
      </c>
      <c r="T1266" s="10">
        <f t="shared" si="79"/>
        <v>41576.621331018519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40465.613599537035</v>
      </c>
      <c r="T1267" s="10">
        <f t="shared" si="79"/>
        <v>40512.613599537035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41620.835011574076</v>
      </c>
      <c r="T1268" s="10">
        <f t="shared" si="79"/>
        <v>41650.835011574076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41449.543495370373</v>
      </c>
      <c r="T1269" s="10">
        <f t="shared" si="79"/>
        <v>41479.543495370373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41507.803784722222</v>
      </c>
      <c r="T1270" s="10">
        <f t="shared" si="79"/>
        <v>41537.803784722222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42445.781388888885</v>
      </c>
      <c r="T1271" s="10">
        <f t="shared" si="79"/>
        <v>42475.958333333336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40933.815300925933</v>
      </c>
      <c r="T1272" s="10">
        <f t="shared" si="79"/>
        <v>40993.773634259262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41561.641886574078</v>
      </c>
      <c r="T1273" s="10">
        <f t="shared" si="79"/>
        <v>41591.683553240742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40274.703460648154</v>
      </c>
      <c r="T1274" s="10">
        <f t="shared" si="79"/>
        <v>40344.125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41852.68855324074</v>
      </c>
      <c r="T1275" s="10">
        <f t="shared" si="79"/>
        <v>41882.68855324074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41116.6484375</v>
      </c>
      <c r="T1276" s="10">
        <f t="shared" si="79"/>
        <v>41151.6484375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41458.826238425929</v>
      </c>
      <c r="T1277" s="10">
        <f t="shared" si="79"/>
        <v>41493.826238425929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40007.662581018521</v>
      </c>
      <c r="T1278" s="10">
        <f t="shared" si="79"/>
        <v>40057.125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106.12433333333334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41121.520219907412</v>
      </c>
      <c r="T1279" s="10">
        <f t="shared" si="79"/>
        <v>41156.520219907412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41786.513495370375</v>
      </c>
      <c r="T1280" s="10">
        <f t="shared" si="79"/>
        <v>41815.041666666672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110.77157238734419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41682.057523148149</v>
      </c>
      <c r="T1281" s="10">
        <f t="shared" si="79"/>
        <v>41722.015856481485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110.91186666666667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40513.715902777782</v>
      </c>
      <c r="T1282" s="10">
        <f t="shared" si="79"/>
        <v>40603.715902777782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E1283*100/D1283</f>
        <v>110.71428571428571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(((J1283/60)/60)/24)+DATE(1970,1,1)+(-1/24)</f>
        <v>41463.70180555556</v>
      </c>
      <c r="T1283" s="10">
        <f t="shared" ref="T1283:T1346" si="83">(((I1283/60)/60)/24)+DATE(1970,1,1)+(-1/24)</f>
        <v>41483.70180555556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41586.43350694445</v>
      </c>
      <c r="T1284" s="10">
        <f t="shared" si="83"/>
        <v>41617.165972222225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41320.675798611112</v>
      </c>
      <c r="T1285" s="10">
        <f t="shared" si="83"/>
        <v>41344.125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42712.193078703705</v>
      </c>
      <c r="T1286" s="10">
        <f t="shared" si="83"/>
        <v>42735.665972222225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42160.541377314818</v>
      </c>
      <c r="T1287" s="10">
        <f t="shared" si="83"/>
        <v>42175.541377314818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42039.342905092599</v>
      </c>
      <c r="T1288" s="10">
        <f t="shared" si="83"/>
        <v>42052.541666666664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42107.579351851855</v>
      </c>
      <c r="T1289" s="10">
        <f t="shared" si="83"/>
        <v>42167.579351851855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42561.112997685188</v>
      </c>
      <c r="T1290" s="10">
        <f t="shared" si="83"/>
        <v>42592.125000000007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42709.093113425923</v>
      </c>
      <c r="T1291" s="10">
        <f t="shared" si="83"/>
        <v>42739.093113425923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42086.573275462964</v>
      </c>
      <c r="T1292" s="10">
        <f t="shared" si="83"/>
        <v>42117.249305555561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42064.611006944448</v>
      </c>
      <c r="T1293" s="10">
        <f t="shared" si="83"/>
        <v>42101.250000000007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42256.722546296303</v>
      </c>
      <c r="T1294" s="10">
        <f t="shared" si="83"/>
        <v>42283.915972222225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42292.65938657408</v>
      </c>
      <c r="T1295" s="10">
        <f t="shared" si="83"/>
        <v>42322.701053240737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42278.412002314821</v>
      </c>
      <c r="T1296" s="10">
        <f t="shared" si="83"/>
        <v>42296.416666666664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42184.531215277784</v>
      </c>
      <c r="T1297" s="10">
        <f t="shared" si="83"/>
        <v>42214.666666666664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42423.008946759262</v>
      </c>
      <c r="T1298" s="10">
        <f t="shared" si="83"/>
        <v>42442.967280092598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42461.70553240741</v>
      </c>
      <c r="T1299" s="10">
        <f t="shared" si="83"/>
        <v>42491.70553240741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42458.639259259267</v>
      </c>
      <c r="T1300" s="10">
        <f t="shared" si="83"/>
        <v>42488.639259259267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42169.772673611114</v>
      </c>
      <c r="T1301" s="10">
        <f t="shared" si="83"/>
        <v>42199.772673611114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42483.63354166667</v>
      </c>
      <c r="T1302" s="10">
        <f t="shared" si="83"/>
        <v>42522.747916666667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42195.708078703705</v>
      </c>
      <c r="T1303" s="10">
        <f t="shared" si="83"/>
        <v>42206.083333333336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42675.016331018523</v>
      </c>
      <c r="T1304" s="10">
        <f t="shared" si="83"/>
        <v>42705.057997685188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130.26085714285713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42566.399537037039</v>
      </c>
      <c r="T1305" s="10">
        <f t="shared" si="83"/>
        <v>42582.416666666664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42747.15283564815</v>
      </c>
      <c r="T1306" s="10">
        <f t="shared" si="83"/>
        <v>42807.111168981479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25.976666666666667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42543.623935185191</v>
      </c>
      <c r="T1307" s="10">
        <f t="shared" si="83"/>
        <v>42572.687500000007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41947.415902777779</v>
      </c>
      <c r="T1308" s="10">
        <f t="shared" si="83"/>
        <v>41977.415902777779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11.513999999999999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42387.461562500001</v>
      </c>
      <c r="T1309" s="10">
        <f t="shared" si="83"/>
        <v>42417.461562500001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42611.571898148155</v>
      </c>
      <c r="T1310" s="10">
        <f t="shared" si="83"/>
        <v>42651.571898148155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42257.84106481482</v>
      </c>
      <c r="T1311" s="10">
        <f t="shared" si="83"/>
        <v>42292.84106481482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42556.625578703701</v>
      </c>
      <c r="T1312" s="10">
        <f t="shared" si="83"/>
        <v>42601.625578703701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42669.760636574072</v>
      </c>
      <c r="T1313" s="10">
        <f t="shared" si="83"/>
        <v>42704.802303240744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42082.661134259259</v>
      </c>
      <c r="T1314" s="10">
        <f t="shared" si="83"/>
        <v>42112.661134259259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42402.667986111112</v>
      </c>
      <c r="T1315" s="10">
        <f t="shared" si="83"/>
        <v>42432.667986111112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42604.628009259257</v>
      </c>
      <c r="T1316" s="10">
        <f t="shared" si="83"/>
        <v>42664.628009259257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42278.456574074073</v>
      </c>
      <c r="T1317" s="10">
        <f t="shared" si="83"/>
        <v>42314.000000000007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42393.920243055552</v>
      </c>
      <c r="T1318" s="10">
        <f t="shared" si="83"/>
        <v>42428.920243055552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5.7335000000000003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42520.193819444445</v>
      </c>
      <c r="T1319" s="10">
        <f t="shared" si="83"/>
        <v>42572.541666666664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41985.001990740748</v>
      </c>
      <c r="T1320" s="10">
        <f t="shared" si="83"/>
        <v>42015.001990740748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41816.770428240743</v>
      </c>
      <c r="T1321" s="10">
        <f t="shared" si="83"/>
        <v>41831.625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42705.648680555554</v>
      </c>
      <c r="T1322" s="10">
        <f t="shared" si="83"/>
        <v>42734.916666666664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42697.707604166666</v>
      </c>
      <c r="T1323" s="10">
        <f t="shared" si="83"/>
        <v>42727.707604166666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42115.61487268519</v>
      </c>
      <c r="T1324" s="10">
        <f t="shared" si="83"/>
        <v>42145.61487268519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42451.656782407408</v>
      </c>
      <c r="T1325" s="10">
        <f t="shared" si="83"/>
        <v>42486.246527777781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42626.592037037037</v>
      </c>
      <c r="T1326" s="10">
        <f t="shared" si="83"/>
        <v>42656.592037037037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42704.044386574074</v>
      </c>
      <c r="T1327" s="10">
        <f t="shared" si="83"/>
        <v>42734.044386574074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41974.75032407407</v>
      </c>
      <c r="T1328" s="10">
        <f t="shared" si="83"/>
        <v>42019.75032407407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42123.636979166673</v>
      </c>
      <c r="T1329" s="10">
        <f t="shared" si="83"/>
        <v>42153.636979166673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42612.601087962968</v>
      </c>
      <c r="T1330" s="10">
        <f t="shared" si="83"/>
        <v>42657.601087962968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0.81599999999999995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41935.179918981485</v>
      </c>
      <c r="T1331" s="10">
        <f t="shared" si="83"/>
        <v>41975.221585648149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42522.23505787037</v>
      </c>
      <c r="T1332" s="10">
        <f t="shared" si="83"/>
        <v>42553.125000000007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42569.462430555555</v>
      </c>
      <c r="T1333" s="10">
        <f t="shared" si="83"/>
        <v>42599.462430555555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42732.018611111118</v>
      </c>
      <c r="T1334" s="10">
        <f t="shared" si="83"/>
        <v>42762.018611111118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41806.065104166672</v>
      </c>
      <c r="T1335" s="10">
        <f t="shared" si="83"/>
        <v>41836.065104166672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42410.732488425929</v>
      </c>
      <c r="T1336" s="10">
        <f t="shared" si="83"/>
        <v>42440.732488425929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42313.894699074073</v>
      </c>
      <c r="T1337" s="10">
        <f t="shared" si="83"/>
        <v>42343.894699074073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84.947000000000003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41955.82208333334</v>
      </c>
      <c r="T1338" s="10">
        <f t="shared" si="83"/>
        <v>41990.82208333334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42767.535636574081</v>
      </c>
      <c r="T1339" s="10">
        <f t="shared" si="83"/>
        <v>42797.535636574081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42188.761956018519</v>
      </c>
      <c r="T1340" s="10">
        <f t="shared" si="83"/>
        <v>42218.761956018519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6.6340000000000003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41936.605497685188</v>
      </c>
      <c r="T1341" s="10">
        <f t="shared" si="83"/>
        <v>41981.647164351853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41836.553854166668</v>
      </c>
      <c r="T1342" s="10">
        <f t="shared" si="83"/>
        <v>41866.553854166668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42612.582372685189</v>
      </c>
      <c r="T1343" s="10">
        <f t="shared" si="83"/>
        <v>42644.582372685189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42172.77475694444</v>
      </c>
      <c r="T1344" s="10">
        <f t="shared" si="83"/>
        <v>42202.77475694444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42542.484756944446</v>
      </c>
      <c r="T1345" s="10">
        <f t="shared" si="83"/>
        <v>42601.124305555561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42522.748136574075</v>
      </c>
      <c r="T1346" s="10">
        <f t="shared" si="83"/>
        <v>42551.748136574075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E1347*100/D1347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(((J1347/60)/60)/24)+DATE(1970,1,1)+(-1/24)</f>
        <v>41799.772673611114</v>
      </c>
      <c r="T1347" s="10">
        <f t="shared" ref="T1347:T1410" si="87">(((I1347/60)/60)/24)+DATE(1970,1,1)+(-1/24)</f>
        <v>41834.772673611114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41422.034155092595</v>
      </c>
      <c r="T1348" s="10">
        <f t="shared" si="87"/>
        <v>41452.034155092595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42040.596354166664</v>
      </c>
      <c r="T1349" s="10">
        <f t="shared" si="87"/>
        <v>42070.596354166664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101.87234042553192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41963.464502314811</v>
      </c>
      <c r="T1350" s="10">
        <f t="shared" si="87"/>
        <v>41991.464502314811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42317.290914351855</v>
      </c>
      <c r="T1351" s="10">
        <f t="shared" si="87"/>
        <v>42354.249305555561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42333.971458333333</v>
      </c>
      <c r="T1352" s="10">
        <f t="shared" si="87"/>
        <v>42363.971458333333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42382.698425925926</v>
      </c>
      <c r="T1353" s="10">
        <f t="shared" si="87"/>
        <v>42412.698425925926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42200.536643518521</v>
      </c>
      <c r="T1354" s="10">
        <f t="shared" si="87"/>
        <v>42252.124305555561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41309.076250000006</v>
      </c>
      <c r="T1355" s="10">
        <f t="shared" si="87"/>
        <v>41343.958333333336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42502.765960648154</v>
      </c>
      <c r="T1356" s="10">
        <f t="shared" si="87"/>
        <v>42532.765960648154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41213.213020833333</v>
      </c>
      <c r="T1357" s="10">
        <f t="shared" si="87"/>
        <v>41243.375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41429.997222222228</v>
      </c>
      <c r="T1358" s="10">
        <f t="shared" si="87"/>
        <v>41459.997222222228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41304.920567129629</v>
      </c>
      <c r="T1359" s="10">
        <f t="shared" si="87"/>
        <v>41334.207638888889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40689.52920138889</v>
      </c>
      <c r="T1360" s="10">
        <f t="shared" si="87"/>
        <v>40719.52920138889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40668.773032407407</v>
      </c>
      <c r="T1361" s="10">
        <f t="shared" si="87"/>
        <v>40730.773032407407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41095.859027777777</v>
      </c>
      <c r="T1362" s="10">
        <f t="shared" si="87"/>
        <v>41123.859027777777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41781.675601851857</v>
      </c>
      <c r="T1363" s="10">
        <f t="shared" si="87"/>
        <v>41811.675601851857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41464.89271990741</v>
      </c>
      <c r="T1364" s="10">
        <f t="shared" si="87"/>
        <v>41524.89271990741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42396.802395833336</v>
      </c>
      <c r="T1365" s="10">
        <f t="shared" si="87"/>
        <v>42415.290972222225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41951.654004629629</v>
      </c>
      <c r="T1366" s="10">
        <f t="shared" si="87"/>
        <v>42011.654004629636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42049.691574074073</v>
      </c>
      <c r="T1367" s="10">
        <f t="shared" si="87"/>
        <v>42079.649907407409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41924.954432870371</v>
      </c>
      <c r="T1368" s="10">
        <f t="shared" si="87"/>
        <v>41969.996099537042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42291.961226851854</v>
      </c>
      <c r="T1369" s="10">
        <f t="shared" si="87"/>
        <v>42322.002893518518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42146.149236111109</v>
      </c>
      <c r="T1370" s="10">
        <f t="shared" si="87"/>
        <v>42170.149236111109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41710.552615740744</v>
      </c>
      <c r="T1371" s="10">
        <f t="shared" si="87"/>
        <v>41740.552615740744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103.66666666666667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41547.961689814816</v>
      </c>
      <c r="T1372" s="10">
        <f t="shared" si="87"/>
        <v>41562.961689814816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107.08672667523932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42101.716921296298</v>
      </c>
      <c r="T1373" s="10">
        <f t="shared" si="87"/>
        <v>42131.716921296298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41072.698287037041</v>
      </c>
      <c r="T1374" s="10">
        <f t="shared" si="87"/>
        <v>41102.698287037041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42704.910104166665</v>
      </c>
      <c r="T1375" s="10">
        <f t="shared" si="87"/>
        <v>42734.910104166665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42424.12023148148</v>
      </c>
      <c r="T1376" s="10">
        <f t="shared" si="87"/>
        <v>42454.078564814816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42720.024525462963</v>
      </c>
      <c r="T1377" s="10">
        <f t="shared" si="87"/>
        <v>42750.024525462963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252.48648648648648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42677.627384259256</v>
      </c>
      <c r="T1378" s="10">
        <f t="shared" si="87"/>
        <v>42707.669050925928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42747.177893518521</v>
      </c>
      <c r="T1379" s="10">
        <f t="shared" si="87"/>
        <v>42769.132638888892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42568.71770833333</v>
      </c>
      <c r="T1380" s="10">
        <f t="shared" si="87"/>
        <v>42583.71770833333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42130.449953703712</v>
      </c>
      <c r="T1381" s="10">
        <f t="shared" si="87"/>
        <v>42160.449953703712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42141.721134259256</v>
      </c>
      <c r="T1382" s="10">
        <f t="shared" si="87"/>
        <v>42164.041666666664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42703.172743055555</v>
      </c>
      <c r="T1383" s="10">
        <f t="shared" si="87"/>
        <v>42733.172743055555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41370.758518518523</v>
      </c>
      <c r="T1384" s="10">
        <f t="shared" si="87"/>
        <v>41400.758518518523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42707.033310185187</v>
      </c>
      <c r="T1385" s="10">
        <f t="shared" si="87"/>
        <v>42727.033310185187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42160.693541666667</v>
      </c>
      <c r="T1386" s="10">
        <f t="shared" si="87"/>
        <v>42190.693541666667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42433.647233796299</v>
      </c>
      <c r="T1387" s="10">
        <f t="shared" si="87"/>
        <v>42489.46597222222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42184.605196759258</v>
      </c>
      <c r="T1388" s="10">
        <f t="shared" si="87"/>
        <v>42214.605196759258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42126.879571759266</v>
      </c>
      <c r="T1389" s="10">
        <f t="shared" si="87"/>
        <v>42158.145833333336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42634.573113425933</v>
      </c>
      <c r="T1390" s="10">
        <f t="shared" si="87"/>
        <v>42660.634722222225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42565.439317129632</v>
      </c>
      <c r="T1391" s="10">
        <f t="shared" si="87"/>
        <v>42595.439317129632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109.10714285714286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42087.761643518519</v>
      </c>
      <c r="T1392" s="10">
        <f t="shared" si="87"/>
        <v>42121.675000000003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42193.60900462963</v>
      </c>
      <c r="T1393" s="10">
        <f t="shared" si="87"/>
        <v>42238.165972222225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42401.113263888888</v>
      </c>
      <c r="T1394" s="10">
        <f t="shared" si="87"/>
        <v>42432.113263888888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42553.6403125</v>
      </c>
      <c r="T1395" s="10">
        <f t="shared" si="87"/>
        <v>42583.6403125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42752.103310185186</v>
      </c>
      <c r="T1396" s="10">
        <f t="shared" si="87"/>
        <v>42795.083333333336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111.88571428571429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42719.866678240745</v>
      </c>
      <c r="T1397" s="10">
        <f t="shared" si="87"/>
        <v>42749.866678240745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42018.956967592596</v>
      </c>
      <c r="T1398" s="10">
        <f t="shared" si="87"/>
        <v>42048.956967592596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42640.876273148147</v>
      </c>
      <c r="T1399" s="10">
        <f t="shared" si="87"/>
        <v>42670.84652777778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42526.832569444443</v>
      </c>
      <c r="T1400" s="10">
        <f t="shared" si="87"/>
        <v>42556.832569444443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126.14444444444445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41888.962650462963</v>
      </c>
      <c r="T1401" s="10">
        <f t="shared" si="87"/>
        <v>41918.962650462963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167.42857142857142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42498.299456018525</v>
      </c>
      <c r="T1402" s="10">
        <f t="shared" si="87"/>
        <v>42533.187500000007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41399.954560185186</v>
      </c>
      <c r="T1403" s="10">
        <f t="shared" si="87"/>
        <v>41420.954560185186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42065.011701388888</v>
      </c>
      <c r="T1404" s="10">
        <f t="shared" si="87"/>
        <v>42124.970034722232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102.575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41451.021238425928</v>
      </c>
      <c r="T1405" s="10">
        <f t="shared" si="87"/>
        <v>41481.021238425928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42032.468576388892</v>
      </c>
      <c r="T1406" s="10">
        <f t="shared" si="87"/>
        <v>42057.468576388892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41941.638900462967</v>
      </c>
      <c r="T1407" s="10">
        <f t="shared" si="87"/>
        <v>41971.680567129632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42297.391284722224</v>
      </c>
      <c r="T1408" s="10">
        <f t="shared" si="87"/>
        <v>42350.375000000007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41838.495115740741</v>
      </c>
      <c r="T1409" s="10">
        <f t="shared" si="87"/>
        <v>41863.495115740741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42291.830509259256</v>
      </c>
      <c r="T1410" s="10">
        <f t="shared" si="87"/>
        <v>42321.872175925928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E1411*100/D1411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(((J1411/60)/60)/24)+DATE(1970,1,1)+(-1/24)</f>
        <v>41945.091840277782</v>
      </c>
      <c r="T1411" s="10">
        <f t="shared" ref="T1411:T1474" si="91">(((I1411/60)/60)/24)+DATE(1970,1,1)+(-1/24)</f>
        <v>42005.133506944447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42479.27685185185</v>
      </c>
      <c r="T1412" s="10">
        <f t="shared" si="91"/>
        <v>42524.27685185185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0.23333333333333334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42013.017361111117</v>
      </c>
      <c r="T1413" s="10">
        <f t="shared" si="91"/>
        <v>42041.017361111117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41947.021979166668</v>
      </c>
      <c r="T1414" s="10">
        <f t="shared" si="91"/>
        <v>41977.021979166668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42360.395486111112</v>
      </c>
      <c r="T1415" s="10">
        <f t="shared" si="91"/>
        <v>42420.395486111112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42708.211423611116</v>
      </c>
      <c r="T1416" s="10">
        <f t="shared" si="91"/>
        <v>42738.211423611116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42192.634155092594</v>
      </c>
      <c r="T1417" s="10">
        <f t="shared" si="91"/>
        <v>42232.634155092594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42299.884479166671</v>
      </c>
      <c r="T1418" s="10">
        <f t="shared" si="91"/>
        <v>42329.926145833335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42232.108495370376</v>
      </c>
      <c r="T1419" s="10">
        <f t="shared" si="91"/>
        <v>42262.424305555563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42395.41474537037</v>
      </c>
      <c r="T1420" s="10">
        <f t="shared" si="91"/>
        <v>42425.41474537037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42622.414571759262</v>
      </c>
      <c r="T1421" s="10">
        <f t="shared" si="91"/>
        <v>42652.414571759262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42524.625995370377</v>
      </c>
      <c r="T1422" s="10">
        <f t="shared" si="91"/>
        <v>42549.625995370377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42013.87394675926</v>
      </c>
      <c r="T1423" s="10">
        <f t="shared" si="91"/>
        <v>42043.87394675926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42604.197962962964</v>
      </c>
      <c r="T1424" s="10">
        <f t="shared" si="91"/>
        <v>42634.197962962964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0.33333333333333331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42340.318645833337</v>
      </c>
      <c r="T1425" s="10">
        <f t="shared" si="91"/>
        <v>42370.318645833337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42676.675949074073</v>
      </c>
      <c r="T1426" s="10">
        <f t="shared" si="91"/>
        <v>42689.717615740745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42093.089803240742</v>
      </c>
      <c r="T1427" s="10">
        <f t="shared" si="91"/>
        <v>42123.089803240742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42180.348611111112</v>
      </c>
      <c r="T1428" s="10">
        <f t="shared" si="91"/>
        <v>42240.348611111112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42601.810011574074</v>
      </c>
      <c r="T1429" s="10">
        <f t="shared" si="91"/>
        <v>42631.810011574074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42432.338159722225</v>
      </c>
      <c r="T1430" s="10">
        <f t="shared" si="91"/>
        <v>42462.296493055554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42074.019004629627</v>
      </c>
      <c r="T1431" s="10">
        <f t="shared" si="91"/>
        <v>42104.019004629627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41961.771851851852</v>
      </c>
      <c r="T1432" s="10">
        <f t="shared" si="91"/>
        <v>41992.771851851852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42304.169166666667</v>
      </c>
      <c r="T1433" s="10">
        <f t="shared" si="91"/>
        <v>42334.210833333338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42175.738750000004</v>
      </c>
      <c r="T1434" s="10">
        <f t="shared" si="91"/>
        <v>42205.738750000004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42673.584201388891</v>
      </c>
      <c r="T1435" s="10">
        <f t="shared" si="91"/>
        <v>42714.416666666664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42142.725439814814</v>
      </c>
      <c r="T1436" s="10">
        <f t="shared" si="91"/>
        <v>42163.583333333336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42258.738657407412</v>
      </c>
      <c r="T1437" s="10">
        <f t="shared" si="91"/>
        <v>42288.738657407412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42391.308530092596</v>
      </c>
      <c r="T1438" s="10">
        <f t="shared" si="91"/>
        <v>42421.308530092596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41796.490034722221</v>
      </c>
      <c r="T1439" s="10">
        <f t="shared" si="91"/>
        <v>41833.165972222225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42457.82984953704</v>
      </c>
      <c r="T1440" s="10">
        <f t="shared" si="91"/>
        <v>42487.538194444445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42040.788206018515</v>
      </c>
      <c r="T1441" s="10">
        <f t="shared" si="91"/>
        <v>42070.788206018515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42486.706747685188</v>
      </c>
      <c r="T1442" s="10">
        <f t="shared" si="91"/>
        <v>42516.706747685188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42198.724178240744</v>
      </c>
      <c r="T1443" s="10">
        <f t="shared" si="91"/>
        <v>42258.724178240744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42485.603680555556</v>
      </c>
      <c r="T1444" s="10">
        <f t="shared" si="91"/>
        <v>42515.603680555556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42707.884363425932</v>
      </c>
      <c r="T1445" s="10">
        <f t="shared" si="91"/>
        <v>42737.884363425932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42199.831736111119</v>
      </c>
      <c r="T1446" s="10">
        <f t="shared" si="91"/>
        <v>42259.831736111119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42139.500636574077</v>
      </c>
      <c r="T1447" s="10">
        <f t="shared" si="91"/>
        <v>42169.500636574077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42461.405995370376</v>
      </c>
      <c r="T1448" s="10">
        <f t="shared" si="91"/>
        <v>42481.405995370376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42529.689050925932</v>
      </c>
      <c r="T1449" s="10">
        <f t="shared" si="91"/>
        <v>42559.689050925932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42115.894884259258</v>
      </c>
      <c r="T1450" s="10">
        <f t="shared" si="91"/>
        <v>42146.184027777781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42086.769733796296</v>
      </c>
      <c r="T1451" s="10">
        <f t="shared" si="91"/>
        <v>42134.769733796296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42390.129594907405</v>
      </c>
      <c r="T1452" s="10">
        <f t="shared" si="91"/>
        <v>42420.129594907405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41931.917349537041</v>
      </c>
      <c r="T1453" s="10">
        <f t="shared" si="91"/>
        <v>41961.959016203706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41818.661608796298</v>
      </c>
      <c r="T1454" s="10">
        <f t="shared" si="91"/>
        <v>41848.661608796298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42795.654479166667</v>
      </c>
      <c r="T1455" s="10">
        <f t="shared" si="91"/>
        <v>42840.612812500003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42463.825000000004</v>
      </c>
      <c r="T1456" s="10">
        <f t="shared" si="91"/>
        <v>42484.874305555561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41832.631018518521</v>
      </c>
      <c r="T1457" s="10">
        <f t="shared" si="91"/>
        <v>41887.527083333334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42708.626909722225</v>
      </c>
      <c r="T1458" s="10">
        <f t="shared" si="91"/>
        <v>42738.626909722225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42289.854675925926</v>
      </c>
      <c r="T1459" s="10">
        <f t="shared" si="91"/>
        <v>42319.896342592598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41831.663888888892</v>
      </c>
      <c r="T1460" s="10">
        <f t="shared" si="91"/>
        <v>41862.125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42312.163148148153</v>
      </c>
      <c r="T1461" s="10">
        <f t="shared" si="91"/>
        <v>42340.684027777781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41915.855300925927</v>
      </c>
      <c r="T1462" s="10">
        <f t="shared" si="91"/>
        <v>41973.947916666664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101.24460000000001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41899.603634259263</v>
      </c>
      <c r="T1463" s="10">
        <f t="shared" si="91"/>
        <v>41932.958333333336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41344.621192129634</v>
      </c>
      <c r="T1464" s="10">
        <f t="shared" si="91"/>
        <v>41374.621192129634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41326.869652777779</v>
      </c>
      <c r="T1465" s="10">
        <f t="shared" si="91"/>
        <v>41371.827986111115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41291.619884259264</v>
      </c>
      <c r="T1466" s="10">
        <f t="shared" si="91"/>
        <v>41321.619884259264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40959.692731481482</v>
      </c>
      <c r="T1467" s="10">
        <f t="shared" si="91"/>
        <v>40990.083333333336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107.8773125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42340.130393518521</v>
      </c>
      <c r="T1468" s="10">
        <f t="shared" si="91"/>
        <v>42381.166666666664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40933.760243055556</v>
      </c>
      <c r="T1469" s="10">
        <f t="shared" si="91"/>
        <v>40993.718576388892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40645.972789351858</v>
      </c>
      <c r="T1470" s="10">
        <f t="shared" si="91"/>
        <v>40705.972789351858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108.42485875706215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41290.556817129633</v>
      </c>
      <c r="T1471" s="10">
        <f t="shared" si="91"/>
        <v>41320.556817129633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41250.785451388889</v>
      </c>
      <c r="T1472" s="10">
        <f t="shared" si="91"/>
        <v>41271.785451388889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42073.915902777779</v>
      </c>
      <c r="T1473" s="10">
        <f t="shared" si="91"/>
        <v>42103.915902777779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41533.501192129632</v>
      </c>
      <c r="T1474" s="10">
        <f t="shared" si="91"/>
        <v>41563.501192129632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E1475*100/D1475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(((J1475/60)/60)/24)+DATE(1970,1,1)+(-1/24)</f>
        <v>40939.937951388893</v>
      </c>
      <c r="T1475" s="10">
        <f t="shared" ref="T1475:T1538" si="95">(((I1475/60)/60)/24)+DATE(1970,1,1)+(-1/24)</f>
        <v>40969.937951388893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41500.686249999999</v>
      </c>
      <c r="T1476" s="10">
        <f t="shared" si="95"/>
        <v>41530.686249999999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41960.681284722225</v>
      </c>
      <c r="T1477" s="10">
        <f t="shared" si="95"/>
        <v>41993.165972222225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40766.000254629631</v>
      </c>
      <c r="T1478" s="10">
        <f t="shared" si="95"/>
        <v>40796.000254629631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40840.574120370373</v>
      </c>
      <c r="T1479" s="10">
        <f t="shared" si="95"/>
        <v>40900.083333333336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41394.830011574079</v>
      </c>
      <c r="T1480" s="10">
        <f t="shared" si="95"/>
        <v>41408.830011574079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41754.703576388893</v>
      </c>
      <c r="T1481" s="10">
        <f t="shared" si="95"/>
        <v>41769.124305555561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41464.89234953704</v>
      </c>
      <c r="T1482" s="10">
        <f t="shared" si="95"/>
        <v>41481.666666666672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41550.881307870375</v>
      </c>
      <c r="T1483" s="10">
        <f t="shared" si="95"/>
        <v>41580.881307870375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41136.816388888896</v>
      </c>
      <c r="T1484" s="10">
        <f t="shared" si="95"/>
        <v>41159.285416666666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42548.151331018518</v>
      </c>
      <c r="T1485" s="10">
        <f t="shared" si="95"/>
        <v>42573.151331018518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41053.15929398148</v>
      </c>
      <c r="T1486" s="10">
        <f t="shared" si="95"/>
        <v>41111.577083333337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42130.754317129635</v>
      </c>
      <c r="T1487" s="10">
        <f t="shared" si="95"/>
        <v>42175.754317129635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42032.126863425925</v>
      </c>
      <c r="T1488" s="10">
        <f t="shared" si="95"/>
        <v>42062.126863425925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42554.875821759262</v>
      </c>
      <c r="T1489" s="10">
        <f t="shared" si="95"/>
        <v>42584.875821759262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41614.521527777782</v>
      </c>
      <c r="T1490" s="10">
        <f t="shared" si="95"/>
        <v>41644.521527777782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41198.5700462963</v>
      </c>
      <c r="T1491" s="10">
        <f t="shared" si="95"/>
        <v>41228.611712962964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41520.519375000003</v>
      </c>
      <c r="T1492" s="10">
        <f t="shared" si="95"/>
        <v>41549.519375000003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8.3333333333333339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41991.671793981484</v>
      </c>
      <c r="T1493" s="10">
        <f t="shared" si="95"/>
        <v>42050.609722222223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40682.843125000007</v>
      </c>
      <c r="T1494" s="10">
        <f t="shared" si="95"/>
        <v>40712.843125000007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41411.824942129635</v>
      </c>
      <c r="T1495" s="10">
        <f t="shared" si="95"/>
        <v>41441.824942129635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42067.680706018517</v>
      </c>
      <c r="T1496" s="10">
        <f t="shared" si="95"/>
        <v>42097.609722222223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40752.748043981483</v>
      </c>
      <c r="T1497" s="10">
        <f t="shared" si="95"/>
        <v>40782.748043981483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41838.433553240742</v>
      </c>
      <c r="T1498" s="10">
        <f t="shared" si="95"/>
        <v>41898.433553240742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41444.600949074076</v>
      </c>
      <c r="T1499" s="10">
        <f t="shared" si="95"/>
        <v>41486.779861111114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41840.941875000004</v>
      </c>
      <c r="T1500" s="10">
        <f t="shared" si="95"/>
        <v>41885.941875000004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42526.965659722227</v>
      </c>
      <c r="T1501" s="10">
        <f t="shared" si="95"/>
        <v>42586.965659722227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41365.862928240742</v>
      </c>
      <c r="T1502" s="10">
        <f t="shared" si="95"/>
        <v>41395.862928240742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166.33076923076922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42163.541932870372</v>
      </c>
      <c r="T1503" s="10">
        <f t="shared" si="95"/>
        <v>42193.541932870372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42426.500925925931</v>
      </c>
      <c r="T1504" s="10">
        <f t="shared" si="95"/>
        <v>42454.875000000007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42606.305567129632</v>
      </c>
      <c r="T1505" s="10">
        <f t="shared" si="95"/>
        <v>42666.305567129632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277.93846153846152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41772.616018518522</v>
      </c>
      <c r="T1506" s="10">
        <f t="shared" si="95"/>
        <v>41800.314583333333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42414.401655092595</v>
      </c>
      <c r="T1507" s="10">
        <f t="shared" si="95"/>
        <v>42451.792361111111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41814.744259259263</v>
      </c>
      <c r="T1508" s="10">
        <f t="shared" si="95"/>
        <v>41844.744259259263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40254.408668981487</v>
      </c>
      <c r="T1509" s="10">
        <f t="shared" si="95"/>
        <v>40313.298611111117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110.76216216216216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41786.572696759264</v>
      </c>
      <c r="T1510" s="10">
        <f t="shared" si="95"/>
        <v>41817.572696759264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42751.491724537038</v>
      </c>
      <c r="T1511" s="10">
        <f t="shared" si="95"/>
        <v>42780.915972222225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41809.343495370369</v>
      </c>
      <c r="T1512" s="10">
        <f t="shared" si="95"/>
        <v>41839.343495370369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42296.541712962964</v>
      </c>
      <c r="T1513" s="10">
        <f t="shared" si="95"/>
        <v>42326.583379629628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42741.642812500002</v>
      </c>
      <c r="T1514" s="10">
        <f t="shared" si="95"/>
        <v>42771.642812500002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41806.595671296302</v>
      </c>
      <c r="T1515" s="10">
        <f t="shared" si="95"/>
        <v>41836.595671296302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42234.556018518524</v>
      </c>
      <c r="T1516" s="10">
        <f t="shared" si="95"/>
        <v>42274.556018518524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42415.211770833332</v>
      </c>
      <c r="T1517" s="10">
        <f t="shared" si="95"/>
        <v>42445.170104166667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42619.424675925933</v>
      </c>
      <c r="T1518" s="10">
        <f t="shared" si="95"/>
        <v>42649.541666666664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41948.524918981486</v>
      </c>
      <c r="T1519" s="10">
        <f t="shared" si="95"/>
        <v>41979.208333333336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205.36666666666667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41760.778379629635</v>
      </c>
      <c r="T1520" s="10">
        <f t="shared" si="95"/>
        <v>41790.778379629635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41782.700034722227</v>
      </c>
      <c r="T1521" s="10">
        <f t="shared" si="95"/>
        <v>41810.874305555561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41955.816122685188</v>
      </c>
      <c r="T1522" s="10">
        <f t="shared" si="95"/>
        <v>41992.125000000007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42493.12605324074</v>
      </c>
      <c r="T1523" s="10">
        <f t="shared" si="95"/>
        <v>42528.12605324074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41899.788645833338</v>
      </c>
      <c r="T1524" s="10">
        <f t="shared" si="95"/>
        <v>41929.788645833338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124.84324324324324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41964.709675925929</v>
      </c>
      <c r="T1525" s="10">
        <f t="shared" si="95"/>
        <v>41995.958333333336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42756.459374999999</v>
      </c>
      <c r="T1526" s="10">
        <f t="shared" si="95"/>
        <v>42786.459374999999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42570.661319444444</v>
      </c>
      <c r="T1527" s="10">
        <f t="shared" si="95"/>
        <v>42600.661319444444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42339.234340277784</v>
      </c>
      <c r="T1528" s="10">
        <f t="shared" si="95"/>
        <v>42388.234340277784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110.44428571428571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42780.558865740742</v>
      </c>
      <c r="T1529" s="10">
        <f t="shared" si="95"/>
        <v>42808.517199074071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42736.691226851857</v>
      </c>
      <c r="T1530" s="10">
        <f t="shared" si="95"/>
        <v>42766.958333333336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42052.587037037039</v>
      </c>
      <c r="T1531" s="10">
        <f t="shared" si="95"/>
        <v>42082.545370370375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134.8257142857143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42275.725636574083</v>
      </c>
      <c r="T1532" s="10">
        <f t="shared" si="95"/>
        <v>42300.725636574083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41941.760717592595</v>
      </c>
      <c r="T1533" s="10">
        <f t="shared" si="95"/>
        <v>41974.083333333336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42391.433622685188</v>
      </c>
      <c r="T1534" s="10">
        <f t="shared" si="95"/>
        <v>42415.583333333336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42442.960381944446</v>
      </c>
      <c r="T1535" s="10">
        <f t="shared" si="95"/>
        <v>42492.124305555561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42221.632662037046</v>
      </c>
      <c r="T1536" s="10">
        <f t="shared" si="95"/>
        <v>42251.632662037046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132.42500000000001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42484.787395833337</v>
      </c>
      <c r="T1537" s="10">
        <f t="shared" si="95"/>
        <v>42513.875000000007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42213.76053240741</v>
      </c>
      <c r="T1538" s="10">
        <f t="shared" si="95"/>
        <v>42243.76053240741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E1539*100/D1539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(((J1539/60)/60)/24)+DATE(1970,1,1)+(-1/24)</f>
        <v>42552.273460648146</v>
      </c>
      <c r="T1539" s="10">
        <f t="shared" ref="T1539:T1602" si="99">(((I1539/60)/60)/24)+DATE(1970,1,1)+(-1/24)</f>
        <v>42588.708333333336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102.62857142857143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41981.740393518521</v>
      </c>
      <c r="T1540" s="10">
        <f t="shared" si="99"/>
        <v>42026.740393518521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42705.877534722218</v>
      </c>
      <c r="T1541" s="10">
        <f t="shared" si="99"/>
        <v>42738.877534722218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117.86666666666666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41938.965462962966</v>
      </c>
      <c r="T1542" s="10">
        <f t="shared" si="99"/>
        <v>41969.010416666664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41974.670578703706</v>
      </c>
      <c r="T1543" s="10">
        <f t="shared" si="99"/>
        <v>42004.670578703706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42170.954861111117</v>
      </c>
      <c r="T1544" s="10">
        <f t="shared" si="99"/>
        <v>42185.954861111117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41935.467986111114</v>
      </c>
      <c r="T1545" s="10">
        <f t="shared" si="99"/>
        <v>41965.509652777779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42053.00953703704</v>
      </c>
      <c r="T1546" s="10">
        <f t="shared" si="99"/>
        <v>42094.970833333333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42031.842986111114</v>
      </c>
      <c r="T1547" s="10">
        <f t="shared" si="99"/>
        <v>42065.844444444447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41839.171284722222</v>
      </c>
      <c r="T1548" s="10">
        <f t="shared" si="99"/>
        <v>41899.171284722222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42782.38520833334</v>
      </c>
      <c r="T1549" s="10">
        <f t="shared" si="99"/>
        <v>42789.38520833334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42286.840509259266</v>
      </c>
      <c r="T1550" s="10">
        <f t="shared" si="99"/>
        <v>42316.882175925923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42281.09443287037</v>
      </c>
      <c r="T1551" s="10">
        <f t="shared" si="99"/>
        <v>42311.136099537041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13.466666666666667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42472.407800925932</v>
      </c>
      <c r="T1552" s="10">
        <f t="shared" si="99"/>
        <v>42502.407800925932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42121.782858796294</v>
      </c>
      <c r="T1553" s="10">
        <f t="shared" si="99"/>
        <v>42151.782858796294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41892.647083333337</v>
      </c>
      <c r="T1554" s="10">
        <f t="shared" si="99"/>
        <v>41913.124305555561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42219.241284722222</v>
      </c>
      <c r="T1555" s="10">
        <f t="shared" si="99"/>
        <v>42249.241284722222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42188.210532407415</v>
      </c>
      <c r="T1556" s="10">
        <f t="shared" si="99"/>
        <v>42218.210532407415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42241.572129629632</v>
      </c>
      <c r="T1557" s="10">
        <f t="shared" si="99"/>
        <v>42264.666666666664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42525.111388888887</v>
      </c>
      <c r="T1558" s="10">
        <f t="shared" si="99"/>
        <v>42555.111388888887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41871.611493055556</v>
      </c>
      <c r="T1559" s="10">
        <f t="shared" si="99"/>
        <v>41902.611493055556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42185.356006944443</v>
      </c>
      <c r="T1560" s="10">
        <f t="shared" si="99"/>
        <v>42244.466666666667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0.33333333333333331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42108.011562499996</v>
      </c>
      <c r="T1561" s="10">
        <f t="shared" si="99"/>
        <v>42123.011562499996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41935.979085648149</v>
      </c>
      <c r="T1562" s="10">
        <f t="shared" si="99"/>
        <v>41956.02075231482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41555.000034722223</v>
      </c>
      <c r="T1563" s="10">
        <f t="shared" si="99"/>
        <v>41585.041701388895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40079.52449074074</v>
      </c>
      <c r="T1564" s="10">
        <f t="shared" si="99"/>
        <v>40148.993055555555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1.4166666666666667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41652.700821759259</v>
      </c>
      <c r="T1565" s="10">
        <f t="shared" si="99"/>
        <v>41712.659155092595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42121.325335648151</v>
      </c>
      <c r="T1566" s="10">
        <f t="shared" si="99"/>
        <v>42152.795138888891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40672.688206018523</v>
      </c>
      <c r="T1567" s="10">
        <f t="shared" si="99"/>
        <v>40702.688206018523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42549.8750462963</v>
      </c>
      <c r="T1568" s="10">
        <f t="shared" si="99"/>
        <v>42578.875000000007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41671.895196759258</v>
      </c>
      <c r="T1569" s="10">
        <f t="shared" si="99"/>
        <v>41686.958333333336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41962.02065972222</v>
      </c>
      <c r="T1570" s="10">
        <f t="shared" si="99"/>
        <v>41997.02065972222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41389.63789351852</v>
      </c>
      <c r="T1571" s="10">
        <f t="shared" si="99"/>
        <v>41419.63789351852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42438.771782407413</v>
      </c>
      <c r="T1572" s="10">
        <f t="shared" si="99"/>
        <v>42468.730115740742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42144.727812500008</v>
      </c>
      <c r="T1573" s="10">
        <f t="shared" si="99"/>
        <v>42174.727812500008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42403.991423611114</v>
      </c>
      <c r="T1574" s="10">
        <f t="shared" si="99"/>
        <v>42428.957638888889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42785.958356481489</v>
      </c>
      <c r="T1575" s="10">
        <f t="shared" si="99"/>
        <v>42826.124305555561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42017.885752314818</v>
      </c>
      <c r="T1576" s="10">
        <f t="shared" si="99"/>
        <v>42052.885752314818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41799.482592592598</v>
      </c>
      <c r="T1577" s="10">
        <f t="shared" si="99"/>
        <v>41829.482592592598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42140.837592592594</v>
      </c>
      <c r="T1578" s="10">
        <f t="shared" si="99"/>
        <v>42185.837592592594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41054.806111111116</v>
      </c>
      <c r="T1579" s="10">
        <f t="shared" si="99"/>
        <v>41114.806111111116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10.80653663679494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40399.024201388893</v>
      </c>
      <c r="T1580" s="10">
        <f t="shared" si="99"/>
        <v>40423.041666666672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41481.954756944448</v>
      </c>
      <c r="T1581" s="10">
        <f t="shared" si="99"/>
        <v>41514.954756944448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40990.008402777785</v>
      </c>
      <c r="T1582" s="10">
        <f t="shared" si="99"/>
        <v>41050.008402777785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42325.40729166667</v>
      </c>
      <c r="T1583" s="10">
        <f t="shared" si="99"/>
        <v>42357.40729166667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42246.748298611114</v>
      </c>
      <c r="T1584" s="10">
        <f t="shared" si="99"/>
        <v>42303.847222222226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41877.863321759265</v>
      </c>
      <c r="T1585" s="10">
        <f t="shared" si="99"/>
        <v>41907.863321759265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41779.607650462967</v>
      </c>
      <c r="T1586" s="10">
        <f t="shared" si="99"/>
        <v>41789.607650462967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42707.853796296295</v>
      </c>
      <c r="T1587" s="10">
        <f t="shared" si="99"/>
        <v>42729.416666666664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42069.062754629638</v>
      </c>
      <c r="T1588" s="10">
        <f t="shared" si="99"/>
        <v>42099.021087962967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41956.909317129634</v>
      </c>
      <c r="T1589" s="10">
        <f t="shared" si="99"/>
        <v>41986.909317129634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42005.208321759266</v>
      </c>
      <c r="T1590" s="10">
        <f t="shared" si="99"/>
        <v>42035.8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42256.943124999998</v>
      </c>
      <c r="T1591" s="10">
        <f t="shared" si="99"/>
        <v>42286.943124999998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42240.815555555557</v>
      </c>
      <c r="T1592" s="10">
        <f t="shared" si="99"/>
        <v>42270.815555555557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42433.684502314813</v>
      </c>
      <c r="T1593" s="10">
        <f t="shared" si="99"/>
        <v>42463.642835648156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42046.031076388892</v>
      </c>
      <c r="T1594" s="10">
        <f t="shared" si="99"/>
        <v>42090.98940972222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1.3636363636363636E-2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42033.803877314822</v>
      </c>
      <c r="T1595" s="10">
        <f t="shared" si="99"/>
        <v>42063.803877314822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42445.671087962961</v>
      </c>
      <c r="T1596" s="10">
        <f t="shared" si="99"/>
        <v>42505.63958333333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41780.008425925931</v>
      </c>
      <c r="T1597" s="10">
        <f t="shared" si="99"/>
        <v>41808.80069444445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2.3076923076923075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41941.388530092598</v>
      </c>
      <c r="T1598" s="10">
        <f t="shared" si="99"/>
        <v>41986.430196759262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42603.312465277784</v>
      </c>
      <c r="T1599" s="10">
        <f t="shared" si="99"/>
        <v>42633.312465277784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42151.6256712963</v>
      </c>
      <c r="T1600" s="10">
        <f t="shared" si="99"/>
        <v>42211.6256712963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42438.497407407405</v>
      </c>
      <c r="T1601" s="10">
        <f t="shared" si="99"/>
        <v>42468.455740740748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41791.015648148154</v>
      </c>
      <c r="T1602" s="10">
        <f t="shared" si="99"/>
        <v>41835.174305555556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E1603*100/D1603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(((J1603/60)/60)/24)+DATE(1970,1,1)+(-1/24)</f>
        <v>40638.051307870373</v>
      </c>
      <c r="T1603" s="10">
        <f t="shared" ref="T1603:T1666" si="103">(((I1603/60)/60)/24)+DATE(1970,1,1)+(-1/24)</f>
        <v>40668.051307870373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40788.255983796298</v>
      </c>
      <c r="T1604" s="10">
        <f t="shared" si="103"/>
        <v>40830.916666666672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100.033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40876.127997685187</v>
      </c>
      <c r="T1605" s="10">
        <f t="shared" si="103"/>
        <v>40936.127997685187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40945.803645833337</v>
      </c>
      <c r="T1606" s="10">
        <f t="shared" si="103"/>
        <v>40985.761979166666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100.69333333333333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40746.971215277779</v>
      </c>
      <c r="T1607" s="10">
        <f t="shared" si="103"/>
        <v>40756.25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40536.069884259261</v>
      </c>
      <c r="T1608" s="10">
        <f t="shared" si="103"/>
        <v>40626.028217592597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41053.766793981486</v>
      </c>
      <c r="T1609" s="10">
        <f t="shared" si="103"/>
        <v>41074.766793981486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41607.789189814815</v>
      </c>
      <c r="T1610" s="10">
        <f t="shared" si="103"/>
        <v>41640.184722222228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40795.959594907406</v>
      </c>
      <c r="T1611" s="10">
        <f t="shared" si="103"/>
        <v>40849.291666666672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41228.883217592593</v>
      </c>
      <c r="T1612" s="10">
        <f t="shared" si="103"/>
        <v>41258.883217592593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41408.958703703705</v>
      </c>
      <c r="T1613" s="10">
        <f t="shared" si="103"/>
        <v>41429.958703703705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41246.833148148151</v>
      </c>
      <c r="T1614" s="10">
        <f t="shared" si="103"/>
        <v>41276.833148148151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41082.027800925927</v>
      </c>
      <c r="T1615" s="10">
        <f t="shared" si="103"/>
        <v>41112.027800925927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41794.939456018517</v>
      </c>
      <c r="T1616" s="10">
        <f t="shared" si="103"/>
        <v>41854.666666666672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40845.009212962963</v>
      </c>
      <c r="T1617" s="10">
        <f t="shared" si="103"/>
        <v>40890.050879629634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41194.673854166671</v>
      </c>
      <c r="T1618" s="10">
        <f t="shared" si="103"/>
        <v>41235.875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41546.622546296298</v>
      </c>
      <c r="T1619" s="10">
        <f t="shared" si="103"/>
        <v>41579.75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41301.612673611111</v>
      </c>
      <c r="T1620" s="10">
        <f t="shared" si="103"/>
        <v>41341.612673611111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133.33333333333334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41876.144513888896</v>
      </c>
      <c r="T1621" s="10">
        <f t="shared" si="103"/>
        <v>41897.144513888896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41321.29791666667</v>
      </c>
      <c r="T1622" s="10">
        <f t="shared" si="103"/>
        <v>41328.29791666667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41003.564988425926</v>
      </c>
      <c r="T1623" s="10">
        <f t="shared" si="103"/>
        <v>41057.124305555561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41950.253171296295</v>
      </c>
      <c r="T1624" s="10">
        <f t="shared" si="103"/>
        <v>41990.290972222225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41453.646863425929</v>
      </c>
      <c r="T1625" s="10">
        <f t="shared" si="103"/>
        <v>41513.646863425929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41243.325636574074</v>
      </c>
      <c r="T1626" s="10">
        <f t="shared" si="103"/>
        <v>41283.325636574074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155.33333333333334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41135.65802083334</v>
      </c>
      <c r="T1627" s="10">
        <f t="shared" si="103"/>
        <v>41163.65802083334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41579.806331018524</v>
      </c>
      <c r="T1628" s="10">
        <f t="shared" si="103"/>
        <v>41609.847997685189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41205.665381944447</v>
      </c>
      <c r="T1629" s="10">
        <f t="shared" si="103"/>
        <v>41239.165972222225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41774.695393518523</v>
      </c>
      <c r="T1630" s="10">
        <f t="shared" si="103"/>
        <v>41807.695393518523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103.66666666666667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41645.825613425928</v>
      </c>
      <c r="T1631" s="10">
        <f t="shared" si="103"/>
        <v>41690.825613425928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40939.796006944445</v>
      </c>
      <c r="T1632" s="10">
        <f t="shared" si="103"/>
        <v>40970.249305555561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41164.817835648151</v>
      </c>
      <c r="T1633" s="10">
        <f t="shared" si="103"/>
        <v>41194.817835648151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40750.29923611111</v>
      </c>
      <c r="T1634" s="10">
        <f t="shared" si="103"/>
        <v>40810.29923611111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40896.842083333337</v>
      </c>
      <c r="T1635" s="10">
        <f t="shared" si="103"/>
        <v>40924.166666666672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40658.148159722223</v>
      </c>
      <c r="T1636" s="10">
        <f t="shared" si="103"/>
        <v>40696.207638888889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42502.827094907414</v>
      </c>
      <c r="T1637" s="10">
        <f t="shared" si="103"/>
        <v>42562.827094907414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40663.045000000006</v>
      </c>
      <c r="T1638" s="10">
        <f t="shared" si="103"/>
        <v>40706.125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40122.709953703707</v>
      </c>
      <c r="T1639" s="10">
        <f t="shared" si="103"/>
        <v>40178.943750000006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41288.645462962966</v>
      </c>
      <c r="T1640" s="10">
        <f t="shared" si="103"/>
        <v>41333.850694444445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40941.610706018524</v>
      </c>
      <c r="T1641" s="10">
        <f t="shared" si="103"/>
        <v>40971.610706018524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40379.189293981486</v>
      </c>
      <c r="T1642" s="10">
        <f t="shared" si="103"/>
        <v>40393.040972222225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41962.554907407415</v>
      </c>
      <c r="T1643" s="10">
        <f t="shared" si="103"/>
        <v>41992.554907407415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40687.982951388891</v>
      </c>
      <c r="T1644" s="10">
        <f t="shared" si="103"/>
        <v>40707.982951388891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41146.782546296301</v>
      </c>
      <c r="T1645" s="10">
        <f t="shared" si="103"/>
        <v>41176.782546296301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41175.018055555556</v>
      </c>
      <c r="T1646" s="10">
        <f t="shared" si="103"/>
        <v>41235.059722222228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41521.575694444444</v>
      </c>
      <c r="T1647" s="10">
        <f t="shared" si="103"/>
        <v>41535.575694444444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41833.408599537041</v>
      </c>
      <c r="T1648" s="10">
        <f t="shared" si="103"/>
        <v>41865.715972222228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41039.367789351854</v>
      </c>
      <c r="T1649" s="10">
        <f t="shared" si="103"/>
        <v>41069.367789351854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125.26086956521739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40592.662986111114</v>
      </c>
      <c r="T1650" s="10">
        <f t="shared" si="103"/>
        <v>40622.62131944445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41737.642997685187</v>
      </c>
      <c r="T1651" s="10">
        <f t="shared" si="103"/>
        <v>41782.642997685187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41526.393946759265</v>
      </c>
      <c r="T1652" s="10">
        <f t="shared" si="103"/>
        <v>41556.393946759265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40625.859027777777</v>
      </c>
      <c r="T1653" s="10">
        <f t="shared" si="103"/>
        <v>40659.249305555561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100.66666666666667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41572.451307870375</v>
      </c>
      <c r="T1654" s="10">
        <f t="shared" si="103"/>
        <v>41602.492974537039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40626.79277777778</v>
      </c>
      <c r="T1655" s="10">
        <f t="shared" si="103"/>
        <v>40657.79277777778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119.90909090909091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40987.849074074074</v>
      </c>
      <c r="T1656" s="10">
        <f t="shared" si="103"/>
        <v>41017.849074074074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40974.750231481485</v>
      </c>
      <c r="T1657" s="10">
        <f t="shared" si="103"/>
        <v>41004.708564814813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41226.887175925927</v>
      </c>
      <c r="T1658" s="10">
        <f t="shared" si="103"/>
        <v>41256.887175925927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41023.740370370375</v>
      </c>
      <c r="T1659" s="10">
        <f t="shared" si="103"/>
        <v>41053.740370370375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132.23333333333332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41223.180173611116</v>
      </c>
      <c r="T1660" s="10">
        <f t="shared" si="103"/>
        <v>41261.555555555555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41596.871770833335</v>
      </c>
      <c r="T1661" s="10">
        <f t="shared" si="103"/>
        <v>41625.458333333336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42459.65219907408</v>
      </c>
      <c r="T1662" s="10">
        <f t="shared" si="103"/>
        <v>42490.874305555561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42343.956377314818</v>
      </c>
      <c r="T1663" s="10">
        <f t="shared" si="103"/>
        <v>42386.833333333336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40848.156666666669</v>
      </c>
      <c r="T1664" s="10">
        <f t="shared" si="103"/>
        <v>40908.198333333334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42005.980405092596</v>
      </c>
      <c r="T1665" s="10">
        <f t="shared" si="103"/>
        <v>42035.980405092596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40939.72011574074</v>
      </c>
      <c r="T1666" s="10">
        <f t="shared" si="103"/>
        <v>40984.124305555561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E1667*100/D1667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(((J1667/60)/60)/24)+DATE(1970,1,1)+(-1/24)</f>
        <v>40564.607789351852</v>
      </c>
      <c r="T1667" s="10">
        <f t="shared" ref="T1667:T1730" si="107">(((I1667/60)/60)/24)+DATE(1970,1,1)+(-1/24)</f>
        <v>40596.083333333336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41331.211493055562</v>
      </c>
      <c r="T1668" s="10">
        <f t="shared" si="107"/>
        <v>41361.16982638889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41682.028912037036</v>
      </c>
      <c r="T1669" s="10">
        <f t="shared" si="107"/>
        <v>41709.249305555561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40845.108090277776</v>
      </c>
      <c r="T1670" s="10">
        <f t="shared" si="107"/>
        <v>40875.149756944447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42461.843472222223</v>
      </c>
      <c r="T1671" s="10">
        <f t="shared" si="107"/>
        <v>42521.843472222223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40313.888877314821</v>
      </c>
      <c r="T1672" s="10">
        <f t="shared" si="107"/>
        <v>40364.125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100.6735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42553.502476851856</v>
      </c>
      <c r="T1673" s="10">
        <f t="shared" si="107"/>
        <v>42583.502476851856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41034.614930555559</v>
      </c>
      <c r="T1674" s="10">
        <f t="shared" si="107"/>
        <v>41064.614930555559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128.0952380952381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42039.83671296297</v>
      </c>
      <c r="T1675" s="10">
        <f t="shared" si="107"/>
        <v>42069.83671296297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42569.563726851855</v>
      </c>
      <c r="T1676" s="10">
        <f t="shared" si="107"/>
        <v>42600.249305555561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40802.691435185188</v>
      </c>
      <c r="T1677" s="10">
        <f t="shared" si="107"/>
        <v>40832.877083333333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40973.684571759266</v>
      </c>
      <c r="T1678" s="10">
        <f t="shared" si="107"/>
        <v>41020.124305555561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42416.365462962967</v>
      </c>
      <c r="T1679" s="10">
        <f t="shared" si="107"/>
        <v>42476.207638888889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41662.813321759262</v>
      </c>
      <c r="T1680" s="10">
        <f t="shared" si="107"/>
        <v>41676.813321759262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40723.027141203704</v>
      </c>
      <c r="T1681" s="10">
        <f t="shared" si="107"/>
        <v>40746.027141203704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41802.716053240743</v>
      </c>
      <c r="T1682" s="10">
        <f t="shared" si="107"/>
        <v>41832.716053240743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101.42212307692307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42774.079675925932</v>
      </c>
      <c r="T1683" s="10">
        <f t="shared" si="107"/>
        <v>42823.041666666664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42779.171990740746</v>
      </c>
      <c r="T1684" s="10">
        <f t="shared" si="107"/>
        <v>42839.130324074074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42808.740023148152</v>
      </c>
      <c r="T1685" s="10">
        <f t="shared" si="107"/>
        <v>42832.740023148152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42783.773622685192</v>
      </c>
      <c r="T1686" s="10">
        <f t="shared" si="107"/>
        <v>42811.731956018521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102.85714285714286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42788.208599537036</v>
      </c>
      <c r="T1687" s="10">
        <f t="shared" si="107"/>
        <v>42818.166932870372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42792.802303240744</v>
      </c>
      <c r="T1688" s="10">
        <f t="shared" si="107"/>
        <v>42852.760636574072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42802.005150462966</v>
      </c>
      <c r="T1689" s="10">
        <f t="shared" si="107"/>
        <v>42835.802083333336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42804.492986111109</v>
      </c>
      <c r="T1690" s="10">
        <f t="shared" si="107"/>
        <v>42834.451319444452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42780.900810185187</v>
      </c>
      <c r="T1691" s="10">
        <f t="shared" si="107"/>
        <v>42810.859143518523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42801.389375000006</v>
      </c>
      <c r="T1692" s="10">
        <f t="shared" si="107"/>
        <v>42831.347708333335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33.473333333333336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42795.659814814811</v>
      </c>
      <c r="T1693" s="10">
        <f t="shared" si="107"/>
        <v>42828.000000000007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42788.109571759262</v>
      </c>
      <c r="T1694" s="10">
        <f t="shared" si="107"/>
        <v>42820.957638888889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42803.878611111119</v>
      </c>
      <c r="T1695" s="10">
        <f t="shared" si="107"/>
        <v>42834.791666666664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42791.628171296303</v>
      </c>
      <c r="T1696" s="10">
        <f t="shared" si="107"/>
        <v>42821.15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42800.989745370374</v>
      </c>
      <c r="T1697" s="10">
        <f t="shared" si="107"/>
        <v>42835.000000000007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42796.027905092596</v>
      </c>
      <c r="T1698" s="10">
        <f t="shared" si="107"/>
        <v>42825.986238425925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20.207999999999998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42804.991296296292</v>
      </c>
      <c r="T1699" s="10">
        <f t="shared" si="107"/>
        <v>42834.949629629635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42796.166203703709</v>
      </c>
      <c r="T1700" s="10">
        <f t="shared" si="107"/>
        <v>42820.106250000004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42806.822280092594</v>
      </c>
      <c r="T1701" s="10">
        <f t="shared" si="107"/>
        <v>42836.822280092594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42796.029976851853</v>
      </c>
      <c r="T1702" s="10">
        <f t="shared" si="107"/>
        <v>42826.125000000007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41989.622743055559</v>
      </c>
      <c r="T1703" s="10">
        <f t="shared" si="107"/>
        <v>42019.622743055559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42063.828125000007</v>
      </c>
      <c r="T1704" s="10">
        <f t="shared" si="107"/>
        <v>42093.786458333336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42187.240011574082</v>
      </c>
      <c r="T1705" s="10">
        <f t="shared" si="107"/>
        <v>42247.240011574082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42021.098067129635</v>
      </c>
      <c r="T1706" s="10">
        <f t="shared" si="107"/>
        <v>42051.098067129635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42244.975069444445</v>
      </c>
      <c r="T1707" s="10">
        <f t="shared" si="107"/>
        <v>42256.625000000007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42179.264722222222</v>
      </c>
      <c r="T1708" s="10">
        <f t="shared" si="107"/>
        <v>42239.264722222222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42427.679340277777</v>
      </c>
      <c r="T1709" s="10">
        <f t="shared" si="107"/>
        <v>42457.637673611112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42451.825300925928</v>
      </c>
      <c r="T1710" s="10">
        <f t="shared" si="107"/>
        <v>42491.825300925928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41841.522152777776</v>
      </c>
      <c r="T1711" s="10">
        <f t="shared" si="107"/>
        <v>41882.777083333334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42341.549629629626</v>
      </c>
      <c r="T1712" s="10">
        <f t="shared" si="107"/>
        <v>42387.500000000007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41852.604560185187</v>
      </c>
      <c r="T1713" s="10">
        <f t="shared" si="107"/>
        <v>41883.604560185187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42125.872141203705</v>
      </c>
      <c r="T1714" s="10">
        <f t="shared" si="107"/>
        <v>42185.872141203705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41887.759398148155</v>
      </c>
      <c r="T1715" s="10">
        <f t="shared" si="107"/>
        <v>41917.759398148155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42095.876863425925</v>
      </c>
      <c r="T1716" s="10">
        <f t="shared" si="107"/>
        <v>42125.876863425925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42064.175752314819</v>
      </c>
      <c r="T1717" s="10">
        <f t="shared" si="107"/>
        <v>42094.098611111112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42673.535868055558</v>
      </c>
      <c r="T1718" s="10">
        <f t="shared" si="107"/>
        <v>42713.577534722222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42460.940254629626</v>
      </c>
      <c r="T1719" s="10">
        <f t="shared" si="107"/>
        <v>42481.125000000007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0.21428571428571427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42460.568854166668</v>
      </c>
      <c r="T1720" s="10">
        <f t="shared" si="107"/>
        <v>42504.165972222225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41869.492951388893</v>
      </c>
      <c r="T1721" s="10">
        <f t="shared" si="107"/>
        <v>41899.492951388893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41922.741562500007</v>
      </c>
      <c r="T1722" s="10">
        <f t="shared" si="107"/>
        <v>41952.783229166671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42319.419710648152</v>
      </c>
      <c r="T1723" s="10">
        <f t="shared" si="107"/>
        <v>42349.419710648152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42425.919317129628</v>
      </c>
      <c r="T1724" s="10">
        <f t="shared" si="107"/>
        <v>42462.965277777781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42129.783738425926</v>
      </c>
      <c r="T1725" s="10">
        <f t="shared" si="107"/>
        <v>42186.208333333336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41912.890763888892</v>
      </c>
      <c r="T1726" s="10">
        <f t="shared" si="107"/>
        <v>41942.890763888892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41845.926493055558</v>
      </c>
      <c r="T1727" s="10">
        <f t="shared" si="107"/>
        <v>41875.926493055558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41788.878055555557</v>
      </c>
      <c r="T1728" s="10">
        <f t="shared" si="107"/>
        <v>41817.878055555557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42044.88630787038</v>
      </c>
      <c r="T1729" s="10">
        <f t="shared" si="107"/>
        <v>42099.416666666664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42268.584189814814</v>
      </c>
      <c r="T1730" s="10">
        <f t="shared" si="107"/>
        <v>42298.584189814814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E1731*100/D1731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(((J1731/60)/60)/24)+DATE(1970,1,1)+(-1/24)</f>
        <v>42471.01048611111</v>
      </c>
      <c r="T1731" s="10">
        <f t="shared" ref="T1731:T1794" si="111">(((I1731/60)/60)/24)+DATE(1970,1,1)+(-1/24)</f>
        <v>42531.01048611111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42272.046099537045</v>
      </c>
      <c r="T1732" s="10">
        <f t="shared" si="111"/>
        <v>42302.046099537045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42152.865185185183</v>
      </c>
      <c r="T1733" s="10">
        <f t="shared" si="111"/>
        <v>42166.583333333336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42325.642141203709</v>
      </c>
      <c r="T1734" s="10">
        <f t="shared" si="111"/>
        <v>42385.166666666664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42614.633958333339</v>
      </c>
      <c r="T1735" s="10">
        <f t="shared" si="111"/>
        <v>42626.854166666664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42101.99486111111</v>
      </c>
      <c r="T1736" s="10">
        <f t="shared" si="111"/>
        <v>42131.99486111111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42559.772511574083</v>
      </c>
      <c r="T1737" s="10">
        <f t="shared" si="111"/>
        <v>42589.772511574083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42286.819826388892</v>
      </c>
      <c r="T1738" s="10">
        <f t="shared" si="111"/>
        <v>42316.861493055556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42175.907314814824</v>
      </c>
      <c r="T1739" s="10">
        <f t="shared" si="111"/>
        <v>42205.907314814824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41884.832662037043</v>
      </c>
      <c r="T1740" s="10">
        <f t="shared" si="111"/>
        <v>41914.832662037043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42435.832546296304</v>
      </c>
      <c r="T1741" s="10">
        <f t="shared" si="111"/>
        <v>42494.790879629632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42171.775717592602</v>
      </c>
      <c r="T1742" s="10">
        <f t="shared" si="111"/>
        <v>42201.775717592602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110.83333333333333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42120.586469907408</v>
      </c>
      <c r="T1743" s="10">
        <f t="shared" si="111"/>
        <v>42165.586469907408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42710.835300925923</v>
      </c>
      <c r="T1744" s="10">
        <f t="shared" si="111"/>
        <v>42742.833333333336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42586.883969907409</v>
      </c>
      <c r="T1745" s="10">
        <f t="shared" si="111"/>
        <v>42609.124305555561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42026.563391203708</v>
      </c>
      <c r="T1746" s="10">
        <f t="shared" si="111"/>
        <v>42071.521724537037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114.01428571428572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42690.218032407407</v>
      </c>
      <c r="T1747" s="10">
        <f t="shared" si="111"/>
        <v>42726.041666666664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42668.135034722225</v>
      </c>
      <c r="T1748" s="10">
        <f t="shared" si="111"/>
        <v>42698.041666666664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104.95555555555555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42292.393865740749</v>
      </c>
      <c r="T1749" s="10">
        <f t="shared" si="111"/>
        <v>42321.583333333336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42219.909062500003</v>
      </c>
      <c r="T1750" s="10">
        <f t="shared" si="111"/>
        <v>42249.909062500003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42758.934270833335</v>
      </c>
      <c r="T1751" s="10">
        <f t="shared" si="111"/>
        <v>42795.750000000007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42454.79518518519</v>
      </c>
      <c r="T1752" s="10">
        <f t="shared" si="111"/>
        <v>42479.79518518519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42052.739849537036</v>
      </c>
      <c r="T1753" s="10">
        <f t="shared" si="111"/>
        <v>42082.698182870372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260.16666666666669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42627.211597222224</v>
      </c>
      <c r="T1754" s="10">
        <f t="shared" si="111"/>
        <v>42657.211597222224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42420.707962962966</v>
      </c>
      <c r="T1755" s="10">
        <f t="shared" si="111"/>
        <v>42450.666296296295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42067.835104166668</v>
      </c>
      <c r="T1756" s="10">
        <f t="shared" si="111"/>
        <v>42097.793437500004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42252.747233796297</v>
      </c>
      <c r="T1757" s="10">
        <f t="shared" si="111"/>
        <v>42282.747233796297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42571.125798611109</v>
      </c>
      <c r="T1758" s="10">
        <f t="shared" si="111"/>
        <v>42611.125798611109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42733.785682870373</v>
      </c>
      <c r="T1759" s="10">
        <f t="shared" si="111"/>
        <v>42763.770138888889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42505.914259259262</v>
      </c>
      <c r="T1760" s="10">
        <f t="shared" si="111"/>
        <v>42565.914259259262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42068.78737268519</v>
      </c>
      <c r="T1761" s="10">
        <f t="shared" si="111"/>
        <v>42088.745706018519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42405.630937500006</v>
      </c>
      <c r="T1762" s="10">
        <f t="shared" si="111"/>
        <v>42425.630937500006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42209.52615740741</v>
      </c>
      <c r="T1763" s="10">
        <f t="shared" si="111"/>
        <v>42259.52615740741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42410.940335648149</v>
      </c>
      <c r="T1764" s="10">
        <f t="shared" si="111"/>
        <v>42440.940335648149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42636.826851851853</v>
      </c>
      <c r="T1765" s="10">
        <f t="shared" si="111"/>
        <v>42666.826851851853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41825.444201388891</v>
      </c>
      <c r="T1766" s="10">
        <f t="shared" si="111"/>
        <v>41854.444201388891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59.467840000000002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41834.938796296301</v>
      </c>
      <c r="T1767" s="10">
        <f t="shared" si="111"/>
        <v>41864.938796296301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41855.818148148152</v>
      </c>
      <c r="T1768" s="10">
        <f t="shared" si="111"/>
        <v>41876.818148148152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41824.616712962968</v>
      </c>
      <c r="T1769" s="10">
        <f t="shared" si="111"/>
        <v>41854.616712962968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41849.51902777778</v>
      </c>
      <c r="T1770" s="10">
        <f t="shared" si="111"/>
        <v>41909.51902777778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41987.777303240742</v>
      </c>
      <c r="T1771" s="10">
        <f t="shared" si="111"/>
        <v>42017.777303240742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56.514285714285712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41891.738356481488</v>
      </c>
      <c r="T1772" s="10">
        <f t="shared" si="111"/>
        <v>41926.738356481488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41905.937962962969</v>
      </c>
      <c r="T1773" s="10">
        <f t="shared" si="111"/>
        <v>41935.937962962969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41766.676342592596</v>
      </c>
      <c r="T1774" s="10">
        <f t="shared" si="111"/>
        <v>41826.676342592596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6.2566666666666668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41978.718726851854</v>
      </c>
      <c r="T1775" s="10">
        <f t="shared" si="111"/>
        <v>42023.718726851854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41930.176990740743</v>
      </c>
      <c r="T1776" s="10">
        <f t="shared" si="111"/>
        <v>41972.582638888889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41891.934722222228</v>
      </c>
      <c r="T1777" s="10">
        <f t="shared" si="111"/>
        <v>41936.934722222228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41905.915173611116</v>
      </c>
      <c r="T1778" s="10">
        <f t="shared" si="111"/>
        <v>41941.915173611116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42025.315428240741</v>
      </c>
      <c r="T1779" s="10">
        <f t="shared" si="111"/>
        <v>42055.315428240741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42045.821701388886</v>
      </c>
      <c r="T1780" s="10">
        <f t="shared" si="111"/>
        <v>42090.780034722229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36.236363636363635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42585.650231481479</v>
      </c>
      <c r="T1781" s="10">
        <f t="shared" si="111"/>
        <v>42615.650231481479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39.743333333333332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42493.559143518527</v>
      </c>
      <c r="T1782" s="10">
        <f t="shared" si="111"/>
        <v>42553.559143518527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25.763636363636362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42597.575752314813</v>
      </c>
      <c r="T1783" s="10">
        <f t="shared" si="111"/>
        <v>42628.575752314813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15.491428571428571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42388.533437500002</v>
      </c>
      <c r="T1784" s="10">
        <f t="shared" si="111"/>
        <v>42421.533437500002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42115.908310185187</v>
      </c>
      <c r="T1785" s="10">
        <f t="shared" si="111"/>
        <v>42145.908310185187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42003.613888888889</v>
      </c>
      <c r="T1786" s="10">
        <f t="shared" si="111"/>
        <v>42035.100694444445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20.220833333333335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41897.093229166669</v>
      </c>
      <c r="T1787" s="10">
        <f t="shared" si="111"/>
        <v>41927.958333333336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41958.508993055562</v>
      </c>
      <c r="T1788" s="10">
        <f t="shared" si="111"/>
        <v>41988.508993055562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42068.613854166666</v>
      </c>
      <c r="T1789" s="10">
        <f t="shared" si="111"/>
        <v>42098.572187500002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41913.906736111116</v>
      </c>
      <c r="T1790" s="10">
        <f t="shared" si="111"/>
        <v>41943.906736111116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41956.208368055559</v>
      </c>
      <c r="T1791" s="10">
        <f t="shared" si="111"/>
        <v>42016.208368055559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42010.63284722223</v>
      </c>
      <c r="T1792" s="10">
        <f t="shared" si="111"/>
        <v>42040.63284722223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3.5666666666666669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41973.698668981488</v>
      </c>
      <c r="T1793" s="10">
        <f t="shared" si="111"/>
        <v>42033.698668981488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42188.989374999997</v>
      </c>
      <c r="T1794" s="10">
        <f t="shared" si="111"/>
        <v>42226.249305555561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E1795*100/D1795</f>
        <v>1.3333333333333333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(((J1795/60)/60)/24)+DATE(1970,1,1)+(-1/24)</f>
        <v>41940.850000000006</v>
      </c>
      <c r="T1795" s="10">
        <f t="shared" ref="T1795:T1858" si="115">(((I1795/60)/60)/24)+DATE(1970,1,1)+(-1/24)</f>
        <v>41970.89166666667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42011.509513888894</v>
      </c>
      <c r="T1796" s="10">
        <f t="shared" si="115"/>
        <v>42046.509513888894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42628.247002314813</v>
      </c>
      <c r="T1797" s="10">
        <f t="shared" si="115"/>
        <v>42657.625000000007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42515.39775462963</v>
      </c>
      <c r="T1798" s="10">
        <f t="shared" si="115"/>
        <v>42575.39775462963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42689.527650462966</v>
      </c>
      <c r="T1799" s="10">
        <f t="shared" si="115"/>
        <v>42719.527650462966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42344.285104166665</v>
      </c>
      <c r="T1800" s="10">
        <f t="shared" si="115"/>
        <v>42404.285104166665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1.7457499999999999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41934.801018518519</v>
      </c>
      <c r="T1801" s="10">
        <f t="shared" si="115"/>
        <v>41954.842685185191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42623.564467592594</v>
      </c>
      <c r="T1802" s="10">
        <f t="shared" si="115"/>
        <v>42653.564467592594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13.852941176470589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42321.618842592594</v>
      </c>
      <c r="T1803" s="10">
        <f t="shared" si="115"/>
        <v>42353.465277777781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42159.430902777785</v>
      </c>
      <c r="T1804" s="10">
        <f t="shared" si="115"/>
        <v>42182.874305555561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42018.029884259267</v>
      </c>
      <c r="T1805" s="10">
        <f t="shared" si="115"/>
        <v>42049.029884259267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42282.636620370373</v>
      </c>
      <c r="T1806" s="10">
        <f t="shared" si="115"/>
        <v>42322.678287037044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42247.762245370373</v>
      </c>
      <c r="T1807" s="10">
        <f t="shared" si="115"/>
        <v>42279.708333333336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41877.596631944449</v>
      </c>
      <c r="T1808" s="10">
        <f t="shared" si="115"/>
        <v>41912.596631944449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41880.026770833334</v>
      </c>
      <c r="T1809" s="10">
        <f t="shared" si="115"/>
        <v>41910.026770833334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42742.639236111114</v>
      </c>
      <c r="T1810" s="10">
        <f t="shared" si="115"/>
        <v>42777.639236111114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42029.866192129637</v>
      </c>
      <c r="T1811" s="10">
        <f t="shared" si="115"/>
        <v>42064.866192129637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41860.868356481486</v>
      </c>
      <c r="T1812" s="10">
        <f t="shared" si="115"/>
        <v>41872.868356481486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41876.392013888893</v>
      </c>
      <c r="T1813" s="10">
        <f t="shared" si="115"/>
        <v>41936.125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13.307692307692308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42524.277037037034</v>
      </c>
      <c r="T1814" s="10">
        <f t="shared" si="115"/>
        <v>42554.277037037034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41829.847361111111</v>
      </c>
      <c r="T1815" s="10">
        <f t="shared" si="115"/>
        <v>41859.847361111111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42033.272407407414</v>
      </c>
      <c r="T1816" s="10">
        <f t="shared" si="115"/>
        <v>42063.272407407414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42172.865011574082</v>
      </c>
      <c r="T1817" s="10">
        <f t="shared" si="115"/>
        <v>42186.865011574082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42548.83452546296</v>
      </c>
      <c r="T1818" s="10">
        <f t="shared" si="115"/>
        <v>42576.750000000007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42705.620451388888</v>
      </c>
      <c r="T1819" s="10">
        <f t="shared" si="115"/>
        <v>42765.249305555561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42067.192708333336</v>
      </c>
      <c r="T1820" s="10">
        <f t="shared" si="115"/>
        <v>42097.151041666664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2.0833333333333335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41820.710601851853</v>
      </c>
      <c r="T1821" s="10">
        <f t="shared" si="115"/>
        <v>41850.710601851853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6.5653846153846152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42065.042708333342</v>
      </c>
      <c r="T1822" s="10">
        <f t="shared" si="115"/>
        <v>42095.00104166667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40926.277395833335</v>
      </c>
      <c r="T1823" s="10">
        <f t="shared" si="115"/>
        <v>40971.277395833335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41634.755347222221</v>
      </c>
      <c r="T1824" s="10">
        <f t="shared" si="115"/>
        <v>41670.750694444447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41176.643240740741</v>
      </c>
      <c r="T1825" s="10">
        <f t="shared" si="115"/>
        <v>41206.643240740741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41626.874618055561</v>
      </c>
      <c r="T1826" s="10">
        <f t="shared" si="115"/>
        <v>41647.047222222223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41443.792858796296</v>
      </c>
      <c r="T1827" s="10">
        <f t="shared" si="115"/>
        <v>41466.792858796296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41657.882141203707</v>
      </c>
      <c r="T1828" s="10">
        <f t="shared" si="115"/>
        <v>41687.882141203707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100.66249999999999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40555.284270833334</v>
      </c>
      <c r="T1829" s="10">
        <f t="shared" si="115"/>
        <v>40605.284270833334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41736.857986111114</v>
      </c>
      <c r="T1830" s="10">
        <f t="shared" si="115"/>
        <v>41768.875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40516.045960648153</v>
      </c>
      <c r="T1831" s="10">
        <f t="shared" si="115"/>
        <v>40564.875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101.53333333333333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41664.642442129632</v>
      </c>
      <c r="T1832" s="10">
        <f t="shared" si="115"/>
        <v>41694.642442129632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41026.954432870371</v>
      </c>
      <c r="T1833" s="10">
        <f t="shared" si="115"/>
        <v>41041.954432870371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40576.49799768519</v>
      </c>
      <c r="T1834" s="10">
        <f t="shared" si="115"/>
        <v>40606.49799768519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41303.002349537041</v>
      </c>
      <c r="T1835" s="10">
        <f t="shared" si="115"/>
        <v>41335.290972222225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41988.922395833339</v>
      </c>
      <c r="T1836" s="10">
        <f t="shared" si="115"/>
        <v>42028.922395833339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42430.660543981481</v>
      </c>
      <c r="T1837" s="10">
        <f t="shared" si="115"/>
        <v>42460.618877314817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41305.767696759263</v>
      </c>
      <c r="T1838" s="10">
        <f t="shared" si="115"/>
        <v>41322.767696759263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40926.006192129636</v>
      </c>
      <c r="T1839" s="10">
        <f t="shared" si="115"/>
        <v>40985.964525462965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40788.744872685187</v>
      </c>
      <c r="T1840" s="10">
        <f t="shared" si="115"/>
        <v>40817.083333333336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42614.680347222224</v>
      </c>
      <c r="T1841" s="10">
        <f t="shared" si="115"/>
        <v>42644.680347222224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41382.054513888892</v>
      </c>
      <c r="T1842" s="10">
        <f t="shared" si="115"/>
        <v>41401.165972222225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41745.803761574076</v>
      </c>
      <c r="T1843" s="10">
        <f t="shared" si="115"/>
        <v>41779.165972222225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42031.590057870373</v>
      </c>
      <c r="T1844" s="10">
        <f t="shared" si="115"/>
        <v>42065.207638888889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40564.9531712963</v>
      </c>
      <c r="T1845" s="10">
        <f t="shared" si="115"/>
        <v>40594.9531712963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40666.931875000002</v>
      </c>
      <c r="T1846" s="10">
        <f t="shared" si="115"/>
        <v>40705.083333333336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42523.291643518525</v>
      </c>
      <c r="T1847" s="10">
        <f t="shared" si="115"/>
        <v>42538.163194444445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41228.608530092599</v>
      </c>
      <c r="T1848" s="10">
        <f t="shared" si="115"/>
        <v>41258.608530092599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42094.194814814815</v>
      </c>
      <c r="T1849" s="10">
        <f t="shared" si="115"/>
        <v>42115.194814814815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107.36666666666666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40691.746388888889</v>
      </c>
      <c r="T1850" s="10">
        <f t="shared" si="115"/>
        <v>40755.249305555561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100.33333333333333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41169.803923611114</v>
      </c>
      <c r="T1851" s="10">
        <f t="shared" si="115"/>
        <v>41199.803923611114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41800.91782407408</v>
      </c>
      <c r="T1852" s="10">
        <f t="shared" si="115"/>
        <v>41830.91782407408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41827.865023148152</v>
      </c>
      <c r="T1853" s="10">
        <f t="shared" si="115"/>
        <v>41848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42081.729768518526</v>
      </c>
      <c r="T1854" s="10">
        <f t="shared" si="115"/>
        <v>42118.958333333336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41177.01871527778</v>
      </c>
      <c r="T1855" s="10">
        <f t="shared" si="115"/>
        <v>41227.060381944444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102.12366666666667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41387.979594907411</v>
      </c>
      <c r="T1856" s="10">
        <f t="shared" si="115"/>
        <v>41417.979594907411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41600.496990740743</v>
      </c>
      <c r="T1857" s="10">
        <f t="shared" si="115"/>
        <v>41645.496990740743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41817.813333333332</v>
      </c>
      <c r="T1858" s="10">
        <f t="shared" si="115"/>
        <v>41838.813333333332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E1859*100/D1859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(((J1859/60)/60)/24)+DATE(1970,1,1)+(-1/24)</f>
        <v>41864.727002314816</v>
      </c>
      <c r="T1859" s="10">
        <f t="shared" ref="T1859:T1922" si="119">(((I1859/60)/60)/24)+DATE(1970,1,1)+(-1/24)</f>
        <v>41894.727002314816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40833.158807870372</v>
      </c>
      <c r="T1860" s="10">
        <f t="shared" si="119"/>
        <v>40893.200474537043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40778.728344907409</v>
      </c>
      <c r="T1861" s="10">
        <f t="shared" si="119"/>
        <v>40808.728344907409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41655.667638888888</v>
      </c>
      <c r="T1862" s="10">
        <f t="shared" si="119"/>
        <v>41676.667638888888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42000.258576388893</v>
      </c>
      <c r="T1863" s="10">
        <f t="shared" si="119"/>
        <v>42030.258576388893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8.0833333333333339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42755.45108796296</v>
      </c>
      <c r="T1864" s="10">
        <f t="shared" si="119"/>
        <v>42802.270833333336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41772.755613425928</v>
      </c>
      <c r="T1865" s="10">
        <f t="shared" si="119"/>
        <v>41802.755613425928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41733.674768518518</v>
      </c>
      <c r="T1866" s="10">
        <f t="shared" si="119"/>
        <v>41763.674768518518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42645.325775462967</v>
      </c>
      <c r="T1867" s="10">
        <f t="shared" si="119"/>
        <v>42680.367442129638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42742.204826388894</v>
      </c>
      <c r="T1868" s="10">
        <f t="shared" si="119"/>
        <v>42795.125000000007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42649.883240740739</v>
      </c>
      <c r="T1869" s="10">
        <f t="shared" si="119"/>
        <v>42679.883240740739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42328.737557870372</v>
      </c>
      <c r="T1870" s="10">
        <f t="shared" si="119"/>
        <v>42353.290972222225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42708.961215277777</v>
      </c>
      <c r="T1871" s="10">
        <f t="shared" si="119"/>
        <v>42738.961215277777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42371.314062500001</v>
      </c>
      <c r="T1872" s="10">
        <f t="shared" si="119"/>
        <v>42400.136805555558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41923.741909722223</v>
      </c>
      <c r="T1873" s="10">
        <f t="shared" si="119"/>
        <v>41963.783576388894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42155.08798611111</v>
      </c>
      <c r="T1874" s="10">
        <f t="shared" si="119"/>
        <v>42185.08798611111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42164.574189814819</v>
      </c>
      <c r="T1875" s="10">
        <f t="shared" si="119"/>
        <v>42193.656250000007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42529.927465277775</v>
      </c>
      <c r="T1876" s="10">
        <f t="shared" si="119"/>
        <v>42549.927465277775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42528.857731481483</v>
      </c>
      <c r="T1877" s="10">
        <f t="shared" si="119"/>
        <v>42588.857731481483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41776.243113425924</v>
      </c>
      <c r="T1878" s="10">
        <f t="shared" si="119"/>
        <v>41806.243113425924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42034.987557870372</v>
      </c>
      <c r="T1879" s="10">
        <f t="shared" si="119"/>
        <v>42063.987557870372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41772.96707175926</v>
      </c>
      <c r="T1880" s="10">
        <f t="shared" si="119"/>
        <v>41802.96707175926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42413.607974537044</v>
      </c>
      <c r="T1881" s="10">
        <f t="shared" si="119"/>
        <v>42443.566307870373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42430.525231481479</v>
      </c>
      <c r="T1882" s="10">
        <f t="shared" si="119"/>
        <v>42459.483564814822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172.68450000000001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42043.110983796294</v>
      </c>
      <c r="T1883" s="10">
        <f t="shared" si="119"/>
        <v>42073.069317129637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41067.907546296301</v>
      </c>
      <c r="T1884" s="10">
        <f t="shared" si="119"/>
        <v>41100.950000000004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40977.906342592592</v>
      </c>
      <c r="T1885" s="10">
        <f t="shared" si="119"/>
        <v>41007.864675925928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41205.156655092593</v>
      </c>
      <c r="T1886" s="10">
        <f t="shared" si="119"/>
        <v>41240.458333333336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116.32786885245902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41099.052199074074</v>
      </c>
      <c r="T1887" s="10">
        <f t="shared" si="119"/>
        <v>41131.875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41925.865023148152</v>
      </c>
      <c r="T1888" s="10">
        <f t="shared" si="119"/>
        <v>41955.906689814816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111.16666666666667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42323.758472222224</v>
      </c>
      <c r="T1889" s="10">
        <f t="shared" si="119"/>
        <v>42341.854166666664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40299.198287037041</v>
      </c>
      <c r="T1890" s="10">
        <f t="shared" si="119"/>
        <v>40330.165972222225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41299.751689814817</v>
      </c>
      <c r="T1891" s="10">
        <f t="shared" si="119"/>
        <v>41344.710023148153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41228.744537037041</v>
      </c>
      <c r="T1892" s="10">
        <f t="shared" si="119"/>
        <v>41258.744537037041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40335.756412037037</v>
      </c>
      <c r="T1893" s="10">
        <f t="shared" si="119"/>
        <v>40381.208333333336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40671.59584490741</v>
      </c>
      <c r="T1894" s="10">
        <f t="shared" si="119"/>
        <v>40701.59584490741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40632.900289351855</v>
      </c>
      <c r="T1895" s="10">
        <f t="shared" si="119"/>
        <v>40649.124305555561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40920.863229166673</v>
      </c>
      <c r="T1896" s="10">
        <f t="shared" si="119"/>
        <v>40951.863229166673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42267.705115740748</v>
      </c>
      <c r="T1897" s="10">
        <f t="shared" si="119"/>
        <v>42297.705115740748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40981.668576388889</v>
      </c>
      <c r="T1898" s="10">
        <f t="shared" si="119"/>
        <v>41011.668576388889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41680.541736111118</v>
      </c>
      <c r="T1899" s="10">
        <f t="shared" si="119"/>
        <v>41702.833333333336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42366.151307870372</v>
      </c>
      <c r="T1900" s="10">
        <f t="shared" si="119"/>
        <v>42401.708333333336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133.33333333333334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42058.900069444448</v>
      </c>
      <c r="T1901" s="10">
        <f t="shared" si="119"/>
        <v>42088.858402777776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41160.83021990741</v>
      </c>
      <c r="T1902" s="10">
        <f t="shared" si="119"/>
        <v>41188.374305555561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42116.501493055555</v>
      </c>
      <c r="T1903" s="10">
        <f t="shared" si="119"/>
        <v>42146.500000000007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42037.748229166667</v>
      </c>
      <c r="T1904" s="10">
        <f t="shared" si="119"/>
        <v>42067.748229166667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42702.729062500002</v>
      </c>
      <c r="T1905" s="10">
        <f t="shared" si="119"/>
        <v>42762.729062500002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42326.64376157408</v>
      </c>
      <c r="T1906" s="10">
        <f t="shared" si="119"/>
        <v>42371.64376157408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41859.884189814817</v>
      </c>
      <c r="T1907" s="10">
        <f t="shared" si="119"/>
        <v>41889.884189814817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42514.629432870373</v>
      </c>
      <c r="T1908" s="10">
        <f t="shared" si="119"/>
        <v>42544.629432870373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41767.545428240745</v>
      </c>
      <c r="T1909" s="10">
        <f t="shared" si="119"/>
        <v>41782.545428240745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42703.876157407409</v>
      </c>
      <c r="T1910" s="10">
        <f t="shared" si="119"/>
        <v>42733.876157407409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41905.387488425928</v>
      </c>
      <c r="T1911" s="10">
        <f t="shared" si="119"/>
        <v>41935.387488425928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39.395294117647062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42264.921493055554</v>
      </c>
      <c r="T1912" s="10">
        <f t="shared" si="119"/>
        <v>42308.906250000007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41829.992291666669</v>
      </c>
      <c r="T1913" s="10">
        <f t="shared" si="119"/>
        <v>41859.992291666669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42129.18472222222</v>
      </c>
      <c r="T1914" s="10">
        <f t="shared" si="119"/>
        <v>42159.18472222222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41890.469652777778</v>
      </c>
      <c r="T1915" s="10">
        <f t="shared" si="119"/>
        <v>41920.469652777778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41929.132789351854</v>
      </c>
      <c r="T1916" s="10">
        <f t="shared" si="119"/>
        <v>41944.124305555561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41864.007199074076</v>
      </c>
      <c r="T1917" s="10">
        <f t="shared" si="119"/>
        <v>41884.007199074076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42656.67563657408</v>
      </c>
      <c r="T1918" s="10">
        <f t="shared" si="119"/>
        <v>42681.717303240745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42746.228391203702</v>
      </c>
      <c r="T1919" s="10">
        <f t="shared" si="119"/>
        <v>42776.228391203702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41828.748275462967</v>
      </c>
      <c r="T1920" s="10">
        <f t="shared" si="119"/>
        <v>41863.748275462967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42113.83390046296</v>
      </c>
      <c r="T1921" s="10">
        <f t="shared" si="119"/>
        <v>42143.83390046296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42270.834039351852</v>
      </c>
      <c r="T1922" s="10">
        <f t="shared" si="119"/>
        <v>42298.916666666664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E1923*100/D1923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(((J1923/60)/60)/24)+DATE(1970,1,1)+(-1/24)</f>
        <v>41074.179895833338</v>
      </c>
      <c r="T1923" s="10">
        <f t="shared" ref="T1923:T1986" si="123">(((I1923/60)/60)/24)+DATE(1970,1,1)+(-1/24)</f>
        <v>41104.179895833338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41590.214201388888</v>
      </c>
      <c r="T1924" s="10">
        <f t="shared" si="123"/>
        <v>41620.214201388888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40772.807083333333</v>
      </c>
      <c r="T1925" s="10">
        <f t="shared" si="123"/>
        <v>40813.165972222225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41626.719386574077</v>
      </c>
      <c r="T1926" s="10">
        <f t="shared" si="123"/>
        <v>41654.772916666669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41535.859814814816</v>
      </c>
      <c r="T1927" s="10">
        <f t="shared" si="123"/>
        <v>41557.958333333336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40456.912685185183</v>
      </c>
      <c r="T1928" s="10">
        <f t="shared" si="123"/>
        <v>40483.976388888892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103.33333333333333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40960.819895833338</v>
      </c>
      <c r="T1929" s="10">
        <f t="shared" si="123"/>
        <v>40976.165972222225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103.13725490196079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41371.606412037043</v>
      </c>
      <c r="T1930" s="10">
        <f t="shared" si="123"/>
        <v>41401.606412037043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40686.979930555557</v>
      </c>
      <c r="T1931" s="10">
        <f t="shared" si="123"/>
        <v>40728.979930555557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41402.517152777778</v>
      </c>
      <c r="T1932" s="10">
        <f t="shared" si="123"/>
        <v>41462.517152777778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41037.850798611114</v>
      </c>
      <c r="T1933" s="10">
        <f t="shared" si="123"/>
        <v>41051.104166666672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40911.768206018518</v>
      </c>
      <c r="T1934" s="10">
        <f t="shared" si="123"/>
        <v>40932.768206018518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41879.089201388888</v>
      </c>
      <c r="T1935" s="10">
        <f t="shared" si="123"/>
        <v>41909.089201388888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40865.825474537043</v>
      </c>
      <c r="T1936" s="10">
        <f t="shared" si="123"/>
        <v>40902.166666666672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41773.890868055561</v>
      </c>
      <c r="T1937" s="10">
        <f t="shared" si="123"/>
        <v>41811.165972222225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40852.848032407412</v>
      </c>
      <c r="T1938" s="10">
        <f t="shared" si="123"/>
        <v>40883.207638888889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41059.077326388891</v>
      </c>
      <c r="T1939" s="10">
        <f t="shared" si="123"/>
        <v>41075.124305555561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41426.217951388891</v>
      </c>
      <c r="T1940" s="10">
        <f t="shared" si="123"/>
        <v>41457.166666666672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41313.943379629629</v>
      </c>
      <c r="T1941" s="10">
        <f t="shared" si="123"/>
        <v>41343.901712962965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40670.465659722227</v>
      </c>
      <c r="T1942" s="10">
        <f t="shared" si="123"/>
        <v>40709.124305555561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41744.249201388891</v>
      </c>
      <c r="T1943" s="10">
        <f t="shared" si="123"/>
        <v>41774.249201388891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40638.786342592597</v>
      </c>
      <c r="T1944" s="10">
        <f t="shared" si="123"/>
        <v>40728.786342592597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42548.228194444448</v>
      </c>
      <c r="T1945" s="10">
        <f t="shared" si="123"/>
        <v>42593.228194444448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41730.542708333334</v>
      </c>
      <c r="T1946" s="10">
        <f t="shared" si="123"/>
        <v>41760.542708333334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42157.210162037045</v>
      </c>
      <c r="T1947" s="10">
        <f t="shared" si="123"/>
        <v>42197.210162037045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41689.108344907407</v>
      </c>
      <c r="T1948" s="10">
        <f t="shared" si="123"/>
        <v>41749.066678240742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40102.876388888893</v>
      </c>
      <c r="T1949" s="10">
        <f t="shared" si="123"/>
        <v>40140.207638888889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42473.562604166669</v>
      </c>
      <c r="T1950" s="10">
        <f t="shared" si="123"/>
        <v>42527.668055555558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41800.381377314814</v>
      </c>
      <c r="T1951" s="10">
        <f t="shared" si="123"/>
        <v>41830.381377314814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200.51866666666666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40624.139733796299</v>
      </c>
      <c r="T1952" s="10">
        <f t="shared" si="123"/>
        <v>40655.139733796299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42651.378900462965</v>
      </c>
      <c r="T1953" s="10">
        <f t="shared" si="123"/>
        <v>42681.420567129629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198.47237142857142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41526.564988425926</v>
      </c>
      <c r="T1954" s="10">
        <f t="shared" si="123"/>
        <v>41563.564988425926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40941.158159722225</v>
      </c>
      <c r="T1955" s="10">
        <f t="shared" si="123"/>
        <v>40970.083333333336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698.94799999999998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42394.539074074077</v>
      </c>
      <c r="T1956" s="10">
        <f t="shared" si="123"/>
        <v>42441.166666666664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41020.230104166672</v>
      </c>
      <c r="T1957" s="10">
        <f t="shared" si="123"/>
        <v>41052.75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294.03333333333336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42067.882002314822</v>
      </c>
      <c r="T1958" s="10">
        <f t="shared" si="123"/>
        <v>42112.84033564815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41179.056863425925</v>
      </c>
      <c r="T1959" s="10">
        <f t="shared" si="123"/>
        <v>41209.056863425925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41326.94630787037</v>
      </c>
      <c r="T1960" s="10">
        <f t="shared" si="123"/>
        <v>41356.904641203706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41871.803935185191</v>
      </c>
      <c r="T1961" s="10">
        <f t="shared" si="123"/>
        <v>41912.958333333336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117.90285714285714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41964.321076388893</v>
      </c>
      <c r="T1962" s="10">
        <f t="shared" si="123"/>
        <v>41994.321076388893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1105.3812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41148.152974537043</v>
      </c>
      <c r="T1963" s="10">
        <f t="shared" si="123"/>
        <v>41188.124305555561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192.92500000000001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41742.738842592596</v>
      </c>
      <c r="T1964" s="10">
        <f t="shared" si="123"/>
        <v>41772.738842592596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126.88421052631578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41863.388125000005</v>
      </c>
      <c r="T1965" s="10">
        <f t="shared" si="123"/>
        <v>41898.388125000005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259.57748878923769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42452.231157407405</v>
      </c>
      <c r="T1966" s="10">
        <f t="shared" si="123"/>
        <v>42482.231157407405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40898.047569444447</v>
      </c>
      <c r="T1967" s="10">
        <f t="shared" si="123"/>
        <v>40920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41835.498819444445</v>
      </c>
      <c r="T1968" s="10">
        <f t="shared" si="123"/>
        <v>41865.498819444445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41730.621863425928</v>
      </c>
      <c r="T1969" s="10">
        <f t="shared" si="123"/>
        <v>41760.621863425928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42676.545312499999</v>
      </c>
      <c r="T1970" s="10">
        <f t="shared" si="123"/>
        <v>42707.58697916667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42557.750787037039</v>
      </c>
      <c r="T1971" s="10">
        <f t="shared" si="123"/>
        <v>42587.750787037039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41324.151631944449</v>
      </c>
      <c r="T1972" s="10">
        <f t="shared" si="123"/>
        <v>41384.109965277785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41561.459039351852</v>
      </c>
      <c r="T1973" s="10">
        <f t="shared" si="123"/>
        <v>41593.125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41200.970416666671</v>
      </c>
      <c r="T1974" s="10">
        <f t="shared" si="123"/>
        <v>41231.012083333335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256.83081313131311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42549.681296296294</v>
      </c>
      <c r="T1975" s="10">
        <f t="shared" si="123"/>
        <v>42588.250000000007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41445.29246527778</v>
      </c>
      <c r="T1976" s="10">
        <f t="shared" si="123"/>
        <v>41505.29246527778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41313.713553240741</v>
      </c>
      <c r="T1977" s="10">
        <f t="shared" si="123"/>
        <v>41343.713553240741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41438.857928240745</v>
      </c>
      <c r="T1978" s="10">
        <f t="shared" si="123"/>
        <v>41468.857928240745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42311.175231481488</v>
      </c>
      <c r="T1979" s="10">
        <f t="shared" si="123"/>
        <v>42357.290972222225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41039.183935185189</v>
      </c>
      <c r="T1980" s="10">
        <f t="shared" si="123"/>
        <v>41072.25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42290.418356481481</v>
      </c>
      <c r="T1981" s="10">
        <f t="shared" si="123"/>
        <v>42327.165972222225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42423.500717592593</v>
      </c>
      <c r="T1982" s="10">
        <f t="shared" si="123"/>
        <v>42463.459050925929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41799.683622685188</v>
      </c>
      <c r="T1983" s="10">
        <f t="shared" si="123"/>
        <v>41829.683622685188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42678.544988425929</v>
      </c>
      <c r="T1984" s="10">
        <f t="shared" si="123"/>
        <v>42708.586655092593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42592.970115740747</v>
      </c>
      <c r="T1985" s="10">
        <f t="shared" si="123"/>
        <v>42615.250000000007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21.146666666666668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41913.748622685183</v>
      </c>
      <c r="T1986" s="10">
        <f t="shared" si="123"/>
        <v>41973.790289351855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E1987*100/D1987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(((J1987/60)/60)/24)+DATE(1970,1,1)+(-1/24)</f>
        <v>42555.657071759262</v>
      </c>
      <c r="T1987" s="10">
        <f t="shared" ref="T1987:T2050" si="127">(((I1987/60)/60)/24)+DATE(1970,1,1)+(-1/24)</f>
        <v>42584.916666666664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42413.392164351848</v>
      </c>
      <c r="T1988" s="10">
        <f t="shared" si="127"/>
        <v>42443.350497685191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42034.598101851858</v>
      </c>
      <c r="T1989" s="10">
        <f t="shared" si="127"/>
        <v>42064.598101851858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42206.721550925933</v>
      </c>
      <c r="T1990" s="10">
        <f t="shared" si="127"/>
        <v>42236.721550925933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42685.638981481483</v>
      </c>
      <c r="T1991" s="10">
        <f t="shared" si="127"/>
        <v>42715.638981481483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42398.154305555559</v>
      </c>
      <c r="T1992" s="10">
        <f t="shared" si="127"/>
        <v>42413.154305555559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42167.851689814815</v>
      </c>
      <c r="T1993" s="10">
        <f t="shared" si="127"/>
        <v>42188.851689814815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42023.101747685192</v>
      </c>
      <c r="T1994" s="10">
        <f t="shared" si="127"/>
        <v>42053.101747685192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42329.546724537046</v>
      </c>
      <c r="T1995" s="10">
        <f t="shared" si="127"/>
        <v>42359.546724537046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42650.964606481481</v>
      </c>
      <c r="T1996" s="10">
        <f t="shared" si="127"/>
        <v>42711.006273148152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42181.860370370377</v>
      </c>
      <c r="T1997" s="10">
        <f t="shared" si="127"/>
        <v>42201.860370370377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41800.777905092596</v>
      </c>
      <c r="T1998" s="10">
        <f t="shared" si="127"/>
        <v>41830.777905092596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41847.889027777783</v>
      </c>
      <c r="T1999" s="10">
        <f t="shared" si="127"/>
        <v>41877.889027777783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41807.076828703706</v>
      </c>
      <c r="T2000" s="10">
        <f t="shared" si="127"/>
        <v>41852.076828703706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41926.441064814819</v>
      </c>
      <c r="T2001" s="10">
        <f t="shared" si="127"/>
        <v>41956.482731481483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42345.909872685188</v>
      </c>
      <c r="T2002" s="10">
        <f t="shared" si="127"/>
        <v>42375.909872685188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42136.168009259265</v>
      </c>
      <c r="T2003" s="10">
        <f t="shared" si="127"/>
        <v>42167.791666666664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42728.670636574076</v>
      </c>
      <c r="T2004" s="10">
        <f t="shared" si="127"/>
        <v>42758.670636574076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40347.08393518519</v>
      </c>
      <c r="T2005" s="10">
        <f t="shared" si="127"/>
        <v>40361.916666666672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41800.56322916667</v>
      </c>
      <c r="T2006" s="10">
        <f t="shared" si="127"/>
        <v>41830.56322916667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41535.771041666667</v>
      </c>
      <c r="T2007" s="10">
        <f t="shared" si="127"/>
        <v>41563.124305555561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41941.458854166667</v>
      </c>
      <c r="T2008" s="10">
        <f t="shared" si="127"/>
        <v>41976.500520833339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40347.796134259261</v>
      </c>
      <c r="T2009" s="10">
        <f t="shared" si="127"/>
        <v>40414.125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40761.562754629631</v>
      </c>
      <c r="T2010" s="10">
        <f t="shared" si="127"/>
        <v>40805.562754629631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42661.281747685185</v>
      </c>
      <c r="T2011" s="10">
        <f t="shared" si="127"/>
        <v>42697.323414351857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320.053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42570.954756944448</v>
      </c>
      <c r="T2012" s="10">
        <f t="shared" si="127"/>
        <v>42600.954756944448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42347.316817129635</v>
      </c>
      <c r="T2013" s="10">
        <f t="shared" si="127"/>
        <v>42380.916666666664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42010.78056712963</v>
      </c>
      <c r="T2014" s="10">
        <f t="shared" si="127"/>
        <v>42040.78056712963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42499.91914351852</v>
      </c>
      <c r="T2015" s="10">
        <f t="shared" si="127"/>
        <v>42559.91914351852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41324.172905092593</v>
      </c>
      <c r="T2016" s="10">
        <f t="shared" si="127"/>
        <v>41358.131238425929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40765.835219907407</v>
      </c>
      <c r="T2017" s="10">
        <f t="shared" si="127"/>
        <v>40795.835219907407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41312.839108796295</v>
      </c>
      <c r="T2018" s="10">
        <f t="shared" si="127"/>
        <v>41342.839108796295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125.1024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40961.015682870369</v>
      </c>
      <c r="T2019" s="10">
        <f t="shared" si="127"/>
        <v>40992.125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42199.324178240742</v>
      </c>
      <c r="T2020" s="10">
        <f t="shared" si="127"/>
        <v>42229.324178240742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484.90974999999997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42605.666909722226</v>
      </c>
      <c r="T2021" s="10">
        <f t="shared" si="127"/>
        <v>42635.666909722226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41737.055833333332</v>
      </c>
      <c r="T2022" s="10">
        <f t="shared" si="127"/>
        <v>41773.919444444444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41861.028900462967</v>
      </c>
      <c r="T2023" s="10">
        <f t="shared" si="127"/>
        <v>41906.028900462967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42502.527453703711</v>
      </c>
      <c r="T2024" s="10">
        <f t="shared" si="127"/>
        <v>42532.527453703711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42136.37908564815</v>
      </c>
      <c r="T2025" s="10">
        <f t="shared" si="127"/>
        <v>42166.37908564815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41099.92527777778</v>
      </c>
      <c r="T2026" s="10">
        <f t="shared" si="127"/>
        <v>41134.083333333336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42136.142893518518</v>
      </c>
      <c r="T2027" s="10">
        <f t="shared" si="127"/>
        <v>42166.142893518518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41704.694270833337</v>
      </c>
      <c r="T2028" s="10">
        <f t="shared" si="127"/>
        <v>41750.124305555561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42048.772210648152</v>
      </c>
      <c r="T2029" s="10">
        <f t="shared" si="127"/>
        <v>42093.730543981488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40215.877384259264</v>
      </c>
      <c r="T2030" s="10">
        <f t="shared" si="127"/>
        <v>40252.871527777781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41847.980104166672</v>
      </c>
      <c r="T2031" s="10">
        <f t="shared" si="127"/>
        <v>41877.980104166672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41212.954814814817</v>
      </c>
      <c r="T2032" s="10">
        <f t="shared" si="127"/>
        <v>41242.954814814817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41975.28765046296</v>
      </c>
      <c r="T2033" s="10">
        <f t="shared" si="127"/>
        <v>42013.000000000007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42689.524004629631</v>
      </c>
      <c r="T2034" s="10">
        <f t="shared" si="127"/>
        <v>42719.166666666664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41725.040717592594</v>
      </c>
      <c r="T2035" s="10">
        <f t="shared" si="127"/>
        <v>41755.040717592594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42076.08834490741</v>
      </c>
      <c r="T2036" s="10">
        <f t="shared" si="127"/>
        <v>42131.248611111114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211.03642500000001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42311.583414351851</v>
      </c>
      <c r="T2037" s="10">
        <f t="shared" si="127"/>
        <v>42357.000000000007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131.66833333333332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41738.823136574079</v>
      </c>
      <c r="T2038" s="10">
        <f t="shared" si="127"/>
        <v>41768.823136574079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300.47640000000001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41578.168437500004</v>
      </c>
      <c r="T2039" s="10">
        <f t="shared" si="127"/>
        <v>41638.210104166668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41424.229409722226</v>
      </c>
      <c r="T2040" s="10">
        <f t="shared" si="127"/>
        <v>41456.708333333336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42675.397280092591</v>
      </c>
      <c r="T2041" s="10">
        <f t="shared" si="127"/>
        <v>42705.165972222225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41578.885451388895</v>
      </c>
      <c r="T2042" s="10">
        <f t="shared" si="127"/>
        <v>41593.927118055559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42654.4841087963</v>
      </c>
      <c r="T2043" s="10">
        <f t="shared" si="127"/>
        <v>42684.525775462964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42331.666365740741</v>
      </c>
      <c r="T2044" s="10">
        <f t="shared" si="127"/>
        <v>42391.666365740741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42661.135150462964</v>
      </c>
      <c r="T2045" s="10">
        <f t="shared" si="127"/>
        <v>42715.165972222225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42138.642523148148</v>
      </c>
      <c r="T2046" s="10">
        <f t="shared" si="127"/>
        <v>42168.642523148148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41069.046840277777</v>
      </c>
      <c r="T2047" s="10">
        <f t="shared" si="127"/>
        <v>41099.046840277777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41387.13013888889</v>
      </c>
      <c r="T2048" s="10">
        <f t="shared" si="127"/>
        <v>41417.13013888889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42081.861921296302</v>
      </c>
      <c r="T2049" s="10">
        <f t="shared" si="127"/>
        <v>42110.958333333336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41387.609849537039</v>
      </c>
      <c r="T2050" s="10">
        <f t="shared" si="127"/>
        <v>41417.609849537039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E2051*100/D2051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(((J2051/60)/60)/24)+DATE(1970,1,1)+(-1/24)</f>
        <v>41575.485682870371</v>
      </c>
      <c r="T2051" s="10">
        <f t="shared" ref="T2051:T2114" si="131">(((I2051/60)/60)/24)+DATE(1970,1,1)+(-1/24)</f>
        <v>41610.915972222225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42115.02983796296</v>
      </c>
      <c r="T2052" s="10">
        <f t="shared" si="131"/>
        <v>42155.02983796296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41603.980752314819</v>
      </c>
      <c r="T2053" s="10">
        <f t="shared" si="131"/>
        <v>41633.980752314819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42375.042280092595</v>
      </c>
      <c r="T2054" s="10">
        <f t="shared" si="131"/>
        <v>42420.042280092595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42303.575821759259</v>
      </c>
      <c r="T2055" s="10">
        <f t="shared" si="131"/>
        <v>42333.617488425931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41731.47928240741</v>
      </c>
      <c r="T2056" s="10">
        <f t="shared" si="131"/>
        <v>41761.47928240741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41946.63244212963</v>
      </c>
      <c r="T2057" s="10">
        <f t="shared" si="131"/>
        <v>41976.125000000007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41351.719236111116</v>
      </c>
      <c r="T2058" s="10">
        <f t="shared" si="131"/>
        <v>41381.719236111116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42396.452916666669</v>
      </c>
      <c r="T2059" s="10">
        <f t="shared" si="131"/>
        <v>42426.452916666669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42026.329050925931</v>
      </c>
      <c r="T2060" s="10">
        <f t="shared" si="131"/>
        <v>42065.791666666664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42361.56081018519</v>
      </c>
      <c r="T2061" s="10">
        <f t="shared" si="131"/>
        <v>42400.874305555561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41783.601273148153</v>
      </c>
      <c r="T2062" s="10">
        <f t="shared" si="131"/>
        <v>41843.601273148153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42705.722847222227</v>
      </c>
      <c r="T2063" s="10">
        <f t="shared" si="131"/>
        <v>42735.722847222227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42423.341412037036</v>
      </c>
      <c r="T2064" s="10">
        <f t="shared" si="131"/>
        <v>42453.299745370372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42472.690983796296</v>
      </c>
      <c r="T2065" s="10">
        <f t="shared" si="131"/>
        <v>42505.690983796296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41389.323182870372</v>
      </c>
      <c r="T2066" s="10">
        <f t="shared" si="131"/>
        <v>41425.458333333336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41603.292002314818</v>
      </c>
      <c r="T2067" s="10">
        <f t="shared" si="131"/>
        <v>41633.292002314818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41844.730127314819</v>
      </c>
      <c r="T2068" s="10">
        <f t="shared" si="131"/>
        <v>41874.730127314819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42115.812222222223</v>
      </c>
      <c r="T2069" s="10">
        <f t="shared" si="131"/>
        <v>42148.812222222223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105.22387999999999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42633.799942129634</v>
      </c>
      <c r="T2070" s="10">
        <f t="shared" si="131"/>
        <v>42663.799942129634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128.40665999999999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42340.930451388893</v>
      </c>
      <c r="T2071" s="10">
        <f t="shared" si="131"/>
        <v>42371.930451388893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42519.614849537036</v>
      </c>
      <c r="T2072" s="10">
        <f t="shared" si="131"/>
        <v>42549.614849537036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42600.237083333333</v>
      </c>
      <c r="T2073" s="10">
        <f t="shared" si="131"/>
        <v>42645.237083333333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42467.539722222224</v>
      </c>
      <c r="T2074" s="10">
        <f t="shared" si="131"/>
        <v>42497.539722222224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42087.626365740747</v>
      </c>
      <c r="T2075" s="10">
        <f t="shared" si="131"/>
        <v>42132.626365740747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42466.784513888888</v>
      </c>
      <c r="T2076" s="10">
        <f t="shared" si="131"/>
        <v>42496.784513888888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41450.639907407407</v>
      </c>
      <c r="T2077" s="10">
        <f t="shared" si="131"/>
        <v>41480.639907407407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41803.838993055557</v>
      </c>
      <c r="T2078" s="10">
        <f t="shared" si="131"/>
        <v>41843.838993055557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42103.000879629632</v>
      </c>
      <c r="T2079" s="10">
        <f t="shared" si="131"/>
        <v>42160.833333333336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131.20500000000001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42692.729826388888</v>
      </c>
      <c r="T2080" s="10">
        <f t="shared" si="131"/>
        <v>42722.729826388888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42150.668900462966</v>
      </c>
      <c r="T2081" s="10">
        <f t="shared" si="131"/>
        <v>42180.750000000007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42289.915509259263</v>
      </c>
      <c r="T2082" s="10">
        <f t="shared" si="131"/>
        <v>42319.957175925927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41004.115219907413</v>
      </c>
      <c r="T2083" s="10">
        <f t="shared" si="131"/>
        <v>41045.165972222225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40811.078657407408</v>
      </c>
      <c r="T2084" s="10">
        <f t="shared" si="131"/>
        <v>40871.120324074072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41034.680497685185</v>
      </c>
      <c r="T2085" s="10">
        <f t="shared" si="131"/>
        <v>41064.680497685185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41731.791458333333</v>
      </c>
      <c r="T2086" s="10">
        <f t="shared" si="131"/>
        <v>41763.249305555561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123.53333333333333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41075.79383101852</v>
      </c>
      <c r="T2087" s="10">
        <f t="shared" si="131"/>
        <v>41105.79383101852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40860.628842592596</v>
      </c>
      <c r="T2088" s="10">
        <f t="shared" si="131"/>
        <v>40891.165972222225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103.53333333333333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40764.162708333337</v>
      </c>
      <c r="T2089" s="10">
        <f t="shared" si="131"/>
        <v>40794.162708333337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40395.673055555555</v>
      </c>
      <c r="T2090" s="10">
        <f t="shared" si="131"/>
        <v>40432.124305555561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41453.03465277778</v>
      </c>
      <c r="T2091" s="10">
        <f t="shared" si="131"/>
        <v>41488.03465277778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41299.33975694445</v>
      </c>
      <c r="T2092" s="10">
        <f t="shared" si="131"/>
        <v>41329.33975694445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120.46777777777778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40555.280995370369</v>
      </c>
      <c r="T2093" s="10">
        <f t="shared" si="131"/>
        <v>40603.791666666672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40763.665879629632</v>
      </c>
      <c r="T2094" s="10">
        <f t="shared" si="131"/>
        <v>40823.665879629632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41205.812870370377</v>
      </c>
      <c r="T2095" s="10">
        <f t="shared" si="131"/>
        <v>41265.854537037041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40938.978356481486</v>
      </c>
      <c r="T2096" s="10">
        <f t="shared" si="131"/>
        <v>40973.083333333336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40758.691817129627</v>
      </c>
      <c r="T2097" s="10">
        <f t="shared" si="131"/>
        <v>40818.691817129627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101.66666666666667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41192.716840277782</v>
      </c>
      <c r="T2098" s="10">
        <f t="shared" si="131"/>
        <v>41208.124305555561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40818.543229166666</v>
      </c>
      <c r="T2099" s="10">
        <f t="shared" si="131"/>
        <v>40878.584895833337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100.33333333333333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40946.072164351855</v>
      </c>
      <c r="T2100" s="10">
        <f t="shared" si="131"/>
        <v>40976.072164351855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42173.704675925932</v>
      </c>
      <c r="T2101" s="10">
        <f t="shared" si="131"/>
        <v>42187.111111111117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41074.793298611112</v>
      </c>
      <c r="T2102" s="10">
        <f t="shared" si="131"/>
        <v>41090.124305555561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40892.107800925929</v>
      </c>
      <c r="T2103" s="10">
        <f t="shared" si="131"/>
        <v>40952.107800925929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40638.826944444445</v>
      </c>
      <c r="T2104" s="10">
        <f t="shared" si="131"/>
        <v>40668.826944444445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41192.713275462964</v>
      </c>
      <c r="T2105" s="10">
        <f t="shared" si="131"/>
        <v>41222.754942129635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41394.032800925932</v>
      </c>
      <c r="T2106" s="10">
        <f t="shared" si="131"/>
        <v>41424.958333333336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41951.747141203705</v>
      </c>
      <c r="T2107" s="10">
        <f t="shared" si="131"/>
        <v>41964.125000000007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41270.173310185186</v>
      </c>
      <c r="T2108" s="10">
        <f t="shared" si="131"/>
        <v>41300.173310185186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107.733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41934.668900462966</v>
      </c>
      <c r="T2109" s="10">
        <f t="shared" si="131"/>
        <v>41955.71056712963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41135.134027777778</v>
      </c>
      <c r="T2110" s="10">
        <f t="shared" si="131"/>
        <v>41162.121527777781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42160.666863425933</v>
      </c>
      <c r="T2111" s="10">
        <f t="shared" si="131"/>
        <v>42190.666863425933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41759.629270833335</v>
      </c>
      <c r="T2112" s="10">
        <f t="shared" si="131"/>
        <v>41787.165972222225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40703.155381944445</v>
      </c>
      <c r="T2113" s="10">
        <f t="shared" si="131"/>
        <v>40770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41365.886493055557</v>
      </c>
      <c r="T2114" s="10">
        <f t="shared" si="131"/>
        <v>41379.886493055557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E2115*100/D2115</f>
        <v>104.85714285714286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(((J2115/60)/60)/24)+DATE(1970,1,1)+(-1/24)</f>
        <v>41870.823796296296</v>
      </c>
      <c r="T2115" s="10">
        <f t="shared" ref="T2115:T2178" si="135">(((I2115/60)/60)/24)+DATE(1970,1,1)+(-1/24)</f>
        <v>41905.823796296296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40458.773958333339</v>
      </c>
      <c r="T2116" s="10">
        <f t="shared" si="135"/>
        <v>40521.165972222225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225.66666666666666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40564.039363425931</v>
      </c>
      <c r="T2117" s="10">
        <f t="shared" si="135"/>
        <v>40594.039363425931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41136.73614583334</v>
      </c>
      <c r="T2118" s="10">
        <f t="shared" si="135"/>
        <v>41184.73614583334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42290.017928240741</v>
      </c>
      <c r="T2119" s="10">
        <f t="shared" si="135"/>
        <v>42304.165972222225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40718.79787037037</v>
      </c>
      <c r="T2120" s="10">
        <f t="shared" si="135"/>
        <v>40748.79787037037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41107.088483796302</v>
      </c>
      <c r="T2121" s="10">
        <f t="shared" si="135"/>
        <v>41137.088483796302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41591.92287037037</v>
      </c>
      <c r="T2122" s="10">
        <f t="shared" si="135"/>
        <v>41640.92287037037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0.56799999999999995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42716.700787037036</v>
      </c>
      <c r="T2123" s="10">
        <f t="shared" si="135"/>
        <v>42746.700787037036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42712.258900462963</v>
      </c>
      <c r="T2124" s="10">
        <f t="shared" si="135"/>
        <v>42742.258900462963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40198.383182870377</v>
      </c>
      <c r="T2125" s="10">
        <f t="shared" si="135"/>
        <v>40252.249305555561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10.454545454545455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40463.986516203702</v>
      </c>
      <c r="T2126" s="10">
        <f t="shared" si="135"/>
        <v>40512.166666666672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42190.981863425928</v>
      </c>
      <c r="T2127" s="10">
        <f t="shared" si="135"/>
        <v>42220.981863425928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41951.931562500002</v>
      </c>
      <c r="T2128" s="10">
        <f t="shared" si="135"/>
        <v>41981.931562500002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42045.463692129626</v>
      </c>
      <c r="T2129" s="10">
        <f t="shared" si="135"/>
        <v>42075.422025462969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0.16666666666666666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41843.731122685189</v>
      </c>
      <c r="T2130" s="10">
        <f t="shared" si="135"/>
        <v>41903.731122685189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42408.982638888891</v>
      </c>
      <c r="T2131" s="10">
        <f t="shared" si="135"/>
        <v>42438.982638888891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0.20238095238095238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41832.044710648152</v>
      </c>
      <c r="T2132" s="10">
        <f t="shared" si="135"/>
        <v>41867.044710648152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42167.165405092594</v>
      </c>
      <c r="T2133" s="10">
        <f t="shared" si="135"/>
        <v>42197.165405092594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2.1129899999999999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41643.445509259262</v>
      </c>
      <c r="T2134" s="10">
        <f t="shared" si="135"/>
        <v>41673.445509259262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40619.055543981485</v>
      </c>
      <c r="T2135" s="10">
        <f t="shared" si="135"/>
        <v>40657.249305555561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1.7333333333333334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41361.84480324074</v>
      </c>
      <c r="T2136" s="10">
        <f t="shared" si="135"/>
        <v>41391.84480324074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41156.921678240738</v>
      </c>
      <c r="T2137" s="10">
        <f t="shared" si="135"/>
        <v>41186.921678240738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41536.46743055556</v>
      </c>
      <c r="T2138" s="10">
        <f t="shared" si="135"/>
        <v>41566.46743055556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41948.729502314818</v>
      </c>
      <c r="T2139" s="10">
        <f t="shared" si="135"/>
        <v>41978.729502314818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41556.97151620371</v>
      </c>
      <c r="T2140" s="10">
        <f t="shared" si="135"/>
        <v>41587.013182870374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42647.708425925928</v>
      </c>
      <c r="T2141" s="10">
        <f t="shared" si="135"/>
        <v>42677.708425925928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0.112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41255.791944444449</v>
      </c>
      <c r="T2142" s="10">
        <f t="shared" si="135"/>
        <v>41285.791944444449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41927.193969907406</v>
      </c>
      <c r="T2143" s="10">
        <f t="shared" si="135"/>
        <v>41957.235636574078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42340.659837962965</v>
      </c>
      <c r="T2144" s="10">
        <f t="shared" si="135"/>
        <v>42368.659837962965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40332.845046296301</v>
      </c>
      <c r="T2145" s="10">
        <f t="shared" si="135"/>
        <v>40380.75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1.7098591549295774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41499.505092592597</v>
      </c>
      <c r="T2146" s="10">
        <f t="shared" si="135"/>
        <v>41531.505092592597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41575.195763888893</v>
      </c>
      <c r="T2147" s="10">
        <f t="shared" si="135"/>
        <v>41605.237430555557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42397.63784722222</v>
      </c>
      <c r="T2148" s="10">
        <f t="shared" si="135"/>
        <v>42411.63784722222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41927.254027777781</v>
      </c>
      <c r="T2149" s="10">
        <f t="shared" si="135"/>
        <v>41959.295694444452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42066.691921296304</v>
      </c>
      <c r="T2150" s="10">
        <f t="shared" si="135"/>
        <v>42096.650254629632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40354.983287037037</v>
      </c>
      <c r="T2151" s="10">
        <f t="shared" si="135"/>
        <v>40389.958333333336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42534.243043981485</v>
      </c>
      <c r="T2152" s="10">
        <f t="shared" si="135"/>
        <v>42564.243043981485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42520.805717592601</v>
      </c>
      <c r="T2153" s="10">
        <f t="shared" si="135"/>
        <v>42550.805717592601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0.16666666666666666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41683.790613425932</v>
      </c>
      <c r="T2154" s="10">
        <f t="shared" si="135"/>
        <v>41713.74894675926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41974.869421296295</v>
      </c>
      <c r="T2155" s="10">
        <f t="shared" si="135"/>
        <v>42014.290972222225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41647.590590277781</v>
      </c>
      <c r="T2156" s="10">
        <f t="shared" si="135"/>
        <v>41667.590590277781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42430.70584490741</v>
      </c>
      <c r="T2157" s="10">
        <f t="shared" si="135"/>
        <v>42460.664178240746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2.6660714285714286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41488.812569444446</v>
      </c>
      <c r="T2158" s="10">
        <f t="shared" si="135"/>
        <v>41533.812569444446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42694.939618055556</v>
      </c>
      <c r="T2159" s="10">
        <f t="shared" si="135"/>
        <v>42727.290972222225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6.5900366666666663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41264.812199074076</v>
      </c>
      <c r="T2160" s="10">
        <f t="shared" si="135"/>
        <v>41309.812199074076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40710.689513888887</v>
      </c>
      <c r="T2161" s="10">
        <f t="shared" si="135"/>
        <v>40740.689513888887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41018.67019675926</v>
      </c>
      <c r="T2162" s="10">
        <f t="shared" si="135"/>
        <v>41048.67019675926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42240.810868055552</v>
      </c>
      <c r="T2163" s="10">
        <f t="shared" si="135"/>
        <v>42270.810868055552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41813.724432870375</v>
      </c>
      <c r="T2164" s="10">
        <f t="shared" si="135"/>
        <v>41844.724432870375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42111.857870370375</v>
      </c>
      <c r="T2165" s="10">
        <f t="shared" si="135"/>
        <v>42163.118055555555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42515.676087962966</v>
      </c>
      <c r="T2166" s="10">
        <f t="shared" si="135"/>
        <v>42546.124305555561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42438.6254050926</v>
      </c>
      <c r="T2167" s="10">
        <f t="shared" si="135"/>
        <v>42468.583738425928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41933.79650462963</v>
      </c>
      <c r="T2168" s="10">
        <f t="shared" si="135"/>
        <v>41978.838171296295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41153.024733796301</v>
      </c>
      <c r="T2169" s="10">
        <f t="shared" si="135"/>
        <v>41167.024733796301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121.58161111111112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42745.558576388888</v>
      </c>
      <c r="T2170" s="10">
        <f t="shared" si="135"/>
        <v>42776.166666666664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42793.659155092595</v>
      </c>
      <c r="T2171" s="10">
        <f t="shared" si="135"/>
        <v>42796.659155092595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42198.708587962967</v>
      </c>
      <c r="T2172" s="10">
        <f t="shared" si="135"/>
        <v>42238.708587962967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42141.915451388886</v>
      </c>
      <c r="T2173" s="10">
        <f t="shared" si="135"/>
        <v>42177.166666666664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42082.538425925923</v>
      </c>
      <c r="T2174" s="10">
        <f t="shared" si="135"/>
        <v>42112.538425925923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41495.650960648149</v>
      </c>
      <c r="T2175" s="10">
        <f t="shared" si="135"/>
        <v>41527.124305555561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42465.501238425924</v>
      </c>
      <c r="T2176" s="10">
        <f t="shared" si="135"/>
        <v>42495.501238425924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42564.96743055556</v>
      </c>
      <c r="T2177" s="10">
        <f t="shared" si="135"/>
        <v>42571.96743055556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42096.591539351859</v>
      </c>
      <c r="T2178" s="10">
        <f t="shared" si="135"/>
        <v>42126.591539351859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E2179*100/D2179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(((J2179/60)/60)/24)+DATE(1970,1,1)+(-1/24)</f>
        <v>42502.209108796298</v>
      </c>
      <c r="T2179" s="10">
        <f t="shared" ref="T2179:T2242" si="139">(((I2179/60)/60)/24)+DATE(1970,1,1)+(-1/24)</f>
        <v>42527.209108796298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42723.594872685186</v>
      </c>
      <c r="T2180" s="10">
        <f t="shared" si="139"/>
        <v>42753.594872685186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42075.129537037043</v>
      </c>
      <c r="T2181" s="10">
        <f t="shared" si="139"/>
        <v>42105.129537037043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42279.628101851857</v>
      </c>
      <c r="T2182" s="10">
        <f t="shared" si="139"/>
        <v>42321.669768518521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42772.963576388887</v>
      </c>
      <c r="T2183" s="10">
        <f t="shared" si="139"/>
        <v>42786.963576388887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41879.859085648153</v>
      </c>
      <c r="T2184" s="10">
        <f t="shared" si="139"/>
        <v>41914.859085648153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42745.32380787038</v>
      </c>
      <c r="T2185" s="10">
        <f t="shared" si="139"/>
        <v>42775.166666666664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42380.648622685192</v>
      </c>
      <c r="T2186" s="10">
        <f t="shared" si="139"/>
        <v>42394.625000000007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41319.308321759265</v>
      </c>
      <c r="T2187" s="10">
        <f t="shared" si="139"/>
        <v>41359.308321759265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109.675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42583.573414351857</v>
      </c>
      <c r="T2188" s="10">
        <f t="shared" si="139"/>
        <v>42620.041666666664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42068.167430555557</v>
      </c>
      <c r="T2189" s="10">
        <f t="shared" si="139"/>
        <v>42097.124305555561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42633.544456018521</v>
      </c>
      <c r="T2190" s="10">
        <f t="shared" si="139"/>
        <v>42668.666666666664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42467.746527777781</v>
      </c>
      <c r="T2191" s="10">
        <f t="shared" si="139"/>
        <v>42481.875000000007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184.61052631578949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42417.583379629628</v>
      </c>
      <c r="T2192" s="10">
        <f t="shared" si="139"/>
        <v>42452.249305555561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42768.791979166672</v>
      </c>
      <c r="T2193" s="10">
        <f t="shared" si="139"/>
        <v>42780.791979166672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42691.809537037036</v>
      </c>
      <c r="T2194" s="10">
        <f t="shared" si="139"/>
        <v>42719.916666666664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42664.364259259259</v>
      </c>
      <c r="T2195" s="10">
        <f t="shared" si="139"/>
        <v>42695.165972222225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42425.716319444451</v>
      </c>
      <c r="T2196" s="10">
        <f t="shared" si="139"/>
        <v>42455.67465277778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42197.73032407408</v>
      </c>
      <c r="T2197" s="10">
        <f t="shared" si="139"/>
        <v>42227.73032407408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42675.445625</v>
      </c>
      <c r="T2198" s="10">
        <f t="shared" si="139"/>
        <v>42706.250000000007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951.03110000000004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42033.542349537041</v>
      </c>
      <c r="T2199" s="10">
        <f t="shared" si="139"/>
        <v>42063.542349537041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132.89250000000001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42292.472222222226</v>
      </c>
      <c r="T2200" s="10">
        <f t="shared" si="139"/>
        <v>42322.513888888891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42262.374976851854</v>
      </c>
      <c r="T2201" s="10">
        <f t="shared" si="139"/>
        <v>42292.374976851854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42163.584120370368</v>
      </c>
      <c r="T2202" s="10">
        <f t="shared" si="139"/>
        <v>42191.083333333336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382.71818181818179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41276.805150462969</v>
      </c>
      <c r="T2203" s="10">
        <f t="shared" si="139"/>
        <v>41290.805150462969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41184.807500000003</v>
      </c>
      <c r="T2204" s="10">
        <f t="shared" si="139"/>
        <v>41214.807500000003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42241.818078703705</v>
      </c>
      <c r="T2205" s="10">
        <f t="shared" si="139"/>
        <v>42271.818078703705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41312.269895833335</v>
      </c>
      <c r="T2206" s="10">
        <f t="shared" si="139"/>
        <v>41342.269895833335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41031.779965277776</v>
      </c>
      <c r="T2207" s="10">
        <f t="shared" si="139"/>
        <v>41061.779965277776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40997.215555555558</v>
      </c>
      <c r="T2208" s="10">
        <f t="shared" si="139"/>
        <v>41015.215555555558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41564.152465277781</v>
      </c>
      <c r="T2209" s="10">
        <f t="shared" si="139"/>
        <v>41594.194131944445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40946.840578703705</v>
      </c>
      <c r="T2210" s="10">
        <f t="shared" si="139"/>
        <v>41006.125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41732.438009259262</v>
      </c>
      <c r="T2211" s="10">
        <f t="shared" si="139"/>
        <v>41743.916666666672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40956.024421296301</v>
      </c>
      <c r="T2212" s="10">
        <f t="shared" si="139"/>
        <v>41013.691666666666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41716.743344907409</v>
      </c>
      <c r="T2213" s="10">
        <f t="shared" si="139"/>
        <v>41739.249305555561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114.38333333333334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41548.705752314818</v>
      </c>
      <c r="T2214" s="10">
        <f t="shared" si="139"/>
        <v>41582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42109.784479166665</v>
      </c>
      <c r="T2215" s="10">
        <f t="shared" si="139"/>
        <v>42139.784479166665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41646.750555555562</v>
      </c>
      <c r="T2216" s="10">
        <f t="shared" si="139"/>
        <v>41676.750555555562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40958.675601851857</v>
      </c>
      <c r="T2217" s="10">
        <f t="shared" si="139"/>
        <v>40981.249305555561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105.66666666666667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42194.710011574083</v>
      </c>
      <c r="T2218" s="10">
        <f t="shared" si="139"/>
        <v>42208.710011574083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42299.73510416667</v>
      </c>
      <c r="T2219" s="10">
        <f t="shared" si="139"/>
        <v>42310.291666666664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41127.770636574074</v>
      </c>
      <c r="T2220" s="10">
        <f t="shared" si="139"/>
        <v>41149.958333333336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42205.677222222228</v>
      </c>
      <c r="T2221" s="10">
        <f t="shared" si="139"/>
        <v>42235.677222222228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41452.018935185188</v>
      </c>
      <c r="T2222" s="10">
        <f t="shared" si="139"/>
        <v>41482.018935185188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42452.625104166669</v>
      </c>
      <c r="T2223" s="10">
        <f t="shared" si="139"/>
        <v>42482.958333333336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40906.745914351857</v>
      </c>
      <c r="T2224" s="10">
        <f t="shared" si="139"/>
        <v>40936.745914351857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42152.599166666674</v>
      </c>
      <c r="T2225" s="10">
        <f t="shared" si="139"/>
        <v>42182.599166666674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42644.625868055555</v>
      </c>
      <c r="T2226" s="10">
        <f t="shared" si="139"/>
        <v>42672.750000000007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41873.750173611115</v>
      </c>
      <c r="T2227" s="10">
        <f t="shared" si="139"/>
        <v>41903.750173611115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108.46283333333335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42381.757199074076</v>
      </c>
      <c r="T2228" s="10">
        <f t="shared" si="139"/>
        <v>42412.165972222225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41561.765682870369</v>
      </c>
      <c r="T2229" s="10">
        <f t="shared" si="139"/>
        <v>41591.807349537041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42202.236527777779</v>
      </c>
      <c r="T2230" s="10">
        <f t="shared" si="139"/>
        <v>42232.236527777779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41484.622581018521</v>
      </c>
      <c r="T2231" s="10">
        <f t="shared" si="139"/>
        <v>41520.125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125.95294117647059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41724.839432870373</v>
      </c>
      <c r="T2232" s="10">
        <f t="shared" si="139"/>
        <v>41754.839432870373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41423.86922453704</v>
      </c>
      <c r="T2233" s="10">
        <f t="shared" si="139"/>
        <v>41450.166666666672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41806.75240740741</v>
      </c>
      <c r="T2234" s="10">
        <f t="shared" si="139"/>
        <v>41839.083333333336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42331.33725694444</v>
      </c>
      <c r="T2235" s="10">
        <f t="shared" si="139"/>
        <v>42351.958333333336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42710.782951388894</v>
      </c>
      <c r="T2236" s="10">
        <f t="shared" si="139"/>
        <v>42740.782951388894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42061.980451388888</v>
      </c>
      <c r="T2237" s="10">
        <f t="shared" si="139"/>
        <v>42091.938784722232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42371.575497685182</v>
      </c>
      <c r="T2238" s="10">
        <f t="shared" si="139"/>
        <v>42401.575497685182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352.92777777777781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41914.9616087963</v>
      </c>
      <c r="T2239" s="10">
        <f t="shared" si="139"/>
        <v>41955.290972222225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42774.580046296302</v>
      </c>
      <c r="T2240" s="10">
        <f t="shared" si="139"/>
        <v>42804.580046296302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41572.91682870371</v>
      </c>
      <c r="T2241" s="10">
        <f t="shared" si="139"/>
        <v>41609.126388888893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42452.784074074072</v>
      </c>
      <c r="T2242" s="10">
        <f t="shared" si="139"/>
        <v>42482.784074074072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E2243*100/D2243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(((J2243/60)/60)/24)+DATE(1970,1,1)+(-1/24)</f>
        <v>42766.785879629628</v>
      </c>
      <c r="T2243" s="10">
        <f t="shared" ref="T2243:T2306" si="143">(((I2243/60)/60)/24)+DATE(1970,1,1)+(-1/24)</f>
        <v>42796.785879629628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41569.533946759264</v>
      </c>
      <c r="T2244" s="10">
        <f t="shared" si="143"/>
        <v>41605.084722222222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42800.709374999999</v>
      </c>
      <c r="T2245" s="10">
        <f t="shared" si="143"/>
        <v>42807.083333333336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42647.77715277778</v>
      </c>
      <c r="T2246" s="10">
        <f t="shared" si="143"/>
        <v>42659.812500000007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41660.666863425933</v>
      </c>
      <c r="T2247" s="10">
        <f t="shared" si="143"/>
        <v>41691.708333333336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42221.750115740746</v>
      </c>
      <c r="T2248" s="10">
        <f t="shared" si="143"/>
        <v>42251.750115740746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42200.624594907415</v>
      </c>
      <c r="T2249" s="10">
        <f t="shared" si="143"/>
        <v>42214.624594907415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42688.834236111114</v>
      </c>
      <c r="T2250" s="10">
        <f t="shared" si="143"/>
        <v>42718.834236111114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41336.661631944444</v>
      </c>
      <c r="T2251" s="10">
        <f t="shared" si="143"/>
        <v>41366.61996527778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975.11199999999997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42676.963807870372</v>
      </c>
      <c r="T2252" s="10">
        <f t="shared" si="143"/>
        <v>42707.005474537036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134.44929411764707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41846.304131944446</v>
      </c>
      <c r="T2253" s="10">
        <f t="shared" si="143"/>
        <v>41867.304131944446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42573.286319444444</v>
      </c>
      <c r="T2254" s="10">
        <f t="shared" si="143"/>
        <v>42588.286319444444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42296.589664351857</v>
      </c>
      <c r="T2255" s="10">
        <f t="shared" si="143"/>
        <v>42326.631331018521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42752.606111111112</v>
      </c>
      <c r="T2256" s="10">
        <f t="shared" si="143"/>
        <v>42759.606111111112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42467.910312500004</v>
      </c>
      <c r="T2257" s="10">
        <f t="shared" si="143"/>
        <v>42497.910312500004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42682.410254629627</v>
      </c>
      <c r="T2258" s="10">
        <f t="shared" si="143"/>
        <v>42696.410254629627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42505.895011574081</v>
      </c>
      <c r="T2259" s="10">
        <f t="shared" si="143"/>
        <v>42540.916666666664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42136.709340277775</v>
      </c>
      <c r="T2260" s="10">
        <f t="shared" si="143"/>
        <v>42166.709340277775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42702.763148148151</v>
      </c>
      <c r="T2261" s="10">
        <f t="shared" si="143"/>
        <v>42712.763148148151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41694.975115740745</v>
      </c>
      <c r="T2262" s="10">
        <f t="shared" si="143"/>
        <v>41724.93344907408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42759.68310185185</v>
      </c>
      <c r="T2263" s="10">
        <f t="shared" si="143"/>
        <v>42780.68310185185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41926.543495370373</v>
      </c>
      <c r="T2264" s="10">
        <f t="shared" si="143"/>
        <v>41960.958333333336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42014.790659722225</v>
      </c>
      <c r="T2265" s="10">
        <f t="shared" si="143"/>
        <v>42035.790659722225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42496.540671296294</v>
      </c>
      <c r="T2266" s="10">
        <f t="shared" si="143"/>
        <v>42513.083333333336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42689.811423611114</v>
      </c>
      <c r="T2267" s="10">
        <f t="shared" si="143"/>
        <v>42696.811423611114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42469.833240740743</v>
      </c>
      <c r="T2268" s="10">
        <f t="shared" si="143"/>
        <v>42487.041666666664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41968.788159722222</v>
      </c>
      <c r="T2269" s="10">
        <f t="shared" si="143"/>
        <v>41994.000000000007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42776.040682870371</v>
      </c>
      <c r="T2270" s="10">
        <f t="shared" si="143"/>
        <v>42806.040682870371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42776.662766203706</v>
      </c>
      <c r="T2271" s="10">
        <f t="shared" si="143"/>
        <v>42801.166666666664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42725.827696759261</v>
      </c>
      <c r="T2272" s="10">
        <f t="shared" si="143"/>
        <v>42745.874305555561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42683.958379629628</v>
      </c>
      <c r="T2273" s="10">
        <f t="shared" si="143"/>
        <v>42713.958379629628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42315.657824074071</v>
      </c>
      <c r="T2274" s="10">
        <f t="shared" si="143"/>
        <v>42345.657824074071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42781.507430555554</v>
      </c>
      <c r="T2275" s="10">
        <f t="shared" si="143"/>
        <v>42806.465763888897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41663.458993055559</v>
      </c>
      <c r="T2276" s="10">
        <f t="shared" si="143"/>
        <v>41693.458993055559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41965.574988425935</v>
      </c>
      <c r="T2277" s="10">
        <f t="shared" si="143"/>
        <v>41995.574988425935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105.81826105905427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41614.609826388893</v>
      </c>
      <c r="T2278" s="10">
        <f t="shared" si="143"/>
        <v>41644.609826388893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40936.636840277781</v>
      </c>
      <c r="T2279" s="10">
        <f t="shared" si="143"/>
        <v>40966.636840277781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42338.667442129627</v>
      </c>
      <c r="T2280" s="10">
        <f t="shared" si="143"/>
        <v>42372.915972222225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42020.765034722222</v>
      </c>
      <c r="T2281" s="10">
        <f t="shared" si="143"/>
        <v>42039.125000000007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42234.583229166667</v>
      </c>
      <c r="T2282" s="10">
        <f t="shared" si="143"/>
        <v>42264.583229166667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40687.24417824074</v>
      </c>
      <c r="T2283" s="10">
        <f t="shared" si="143"/>
        <v>40749.243055555555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185.33333333333334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42323.132939814815</v>
      </c>
      <c r="T2284" s="10">
        <f t="shared" si="143"/>
        <v>42383.132939814815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100.85533333333333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40978.083379629628</v>
      </c>
      <c r="T2285" s="10">
        <f t="shared" si="143"/>
        <v>41038.041712962964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106.22116666666666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40585.755150462966</v>
      </c>
      <c r="T2286" s="10">
        <f t="shared" si="143"/>
        <v>40614.125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121.36666666666666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41059.144016203703</v>
      </c>
      <c r="T2287" s="10">
        <f t="shared" si="143"/>
        <v>41089.144016203703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41494.9219212963</v>
      </c>
      <c r="T2288" s="10">
        <f t="shared" si="143"/>
        <v>41523.124305555561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41792.625694444447</v>
      </c>
      <c r="T2289" s="10">
        <f t="shared" si="143"/>
        <v>41813.625694444447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41067.78575231482</v>
      </c>
      <c r="T2290" s="10">
        <f t="shared" si="143"/>
        <v>41086.708333333336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41571.956712962965</v>
      </c>
      <c r="T2291" s="10">
        <f t="shared" si="143"/>
        <v>41614.931944444448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40070.212152777778</v>
      </c>
      <c r="T2292" s="10">
        <f t="shared" si="143"/>
        <v>40148.666666666672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40987.935393518521</v>
      </c>
      <c r="T2293" s="10">
        <f t="shared" si="143"/>
        <v>41022.125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107.25050000000002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40987.655972222223</v>
      </c>
      <c r="T2294" s="10">
        <f t="shared" si="143"/>
        <v>41017.655972222223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41151.666655092595</v>
      </c>
      <c r="T2295" s="10">
        <f t="shared" si="143"/>
        <v>41177.124305555561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146.08080000000001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41264.681481481486</v>
      </c>
      <c r="T2296" s="10">
        <f t="shared" si="143"/>
        <v>41294.681481481486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41270.912685185183</v>
      </c>
      <c r="T2297" s="10">
        <f t="shared" si="143"/>
        <v>41300.912685185183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149.07142857142858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40927.690115740741</v>
      </c>
      <c r="T2298" s="10">
        <f t="shared" si="143"/>
        <v>40962.690115740741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40948.000567129631</v>
      </c>
      <c r="T2299" s="10">
        <f t="shared" si="143"/>
        <v>40982.124305555561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105.07333333333334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41694.798993055556</v>
      </c>
      <c r="T2300" s="10">
        <f t="shared" si="143"/>
        <v>41724.757326388892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350.16666666666669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40564.990844907406</v>
      </c>
      <c r="T2301" s="10">
        <f t="shared" si="143"/>
        <v>40579.990844907406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41074.685370370375</v>
      </c>
      <c r="T2302" s="10">
        <f t="shared" si="143"/>
        <v>41088.685370370375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41416.10527777778</v>
      </c>
      <c r="T2303" s="10">
        <f t="shared" si="143"/>
        <v>41446.10527777778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41605.826782407406</v>
      </c>
      <c r="T2304" s="10">
        <f t="shared" si="143"/>
        <v>41639.25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40850.069398148153</v>
      </c>
      <c r="T2305" s="10">
        <f t="shared" si="143"/>
        <v>40890.111064814817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100.70033333333333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40502.774201388893</v>
      </c>
      <c r="T2306" s="10">
        <f t="shared" si="143"/>
        <v>40544.165972222225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E2307*100/D2307</f>
        <v>101.22777777777777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(((J2307/60)/60)/24)+DATE(1970,1,1)+(-1/24)</f>
        <v>41834.653611111113</v>
      </c>
      <c r="T2307" s="10">
        <f t="shared" ref="T2307:T2370" si="147">(((I2307/60)/60)/24)+DATE(1970,1,1)+(-1/24)</f>
        <v>41859.708333333336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40948.126493055555</v>
      </c>
      <c r="T2308" s="10">
        <f t="shared" si="147"/>
        <v>40978.126493055555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41004.760798611111</v>
      </c>
      <c r="T2309" s="10">
        <f t="shared" si="147"/>
        <v>41034.760740740741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41851.921250000007</v>
      </c>
      <c r="T2310" s="10">
        <f t="shared" si="147"/>
        <v>41880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106.67449999999999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41307.946030092593</v>
      </c>
      <c r="T2311" s="10">
        <f t="shared" si="147"/>
        <v>41342.946030092593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41324.752488425926</v>
      </c>
      <c r="T2312" s="10">
        <f t="shared" si="147"/>
        <v>41354.710821759261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41735.962835648148</v>
      </c>
      <c r="T2313" s="10">
        <f t="shared" si="147"/>
        <v>41765.962835648148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41716.591180555559</v>
      </c>
      <c r="T2314" s="10">
        <f t="shared" si="147"/>
        <v>41747.916666666672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175.84039999999999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41002.916967592595</v>
      </c>
      <c r="T2315" s="10">
        <f t="shared" si="147"/>
        <v>41032.916967592595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41037.509918981486</v>
      </c>
      <c r="T2316" s="10">
        <f t="shared" si="147"/>
        <v>41067.509918981486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41004.684525462966</v>
      </c>
      <c r="T2317" s="10">
        <f t="shared" si="147"/>
        <v>41034.684525462966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40079.68344907408</v>
      </c>
      <c r="T2318" s="10">
        <f t="shared" si="147"/>
        <v>40156.725000000006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40192.500567129631</v>
      </c>
      <c r="T2319" s="10">
        <f t="shared" si="147"/>
        <v>40224.166666666672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40050.602013888893</v>
      </c>
      <c r="T2320" s="10">
        <f t="shared" si="147"/>
        <v>40082.124305555561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41593.040335648147</v>
      </c>
      <c r="T2321" s="10">
        <f t="shared" si="147"/>
        <v>41623.040335648147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41696.775462962964</v>
      </c>
      <c r="T2322" s="10">
        <f t="shared" si="147"/>
        <v>41731.733796296299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42799.218761574077</v>
      </c>
      <c r="T2323" s="10">
        <f t="shared" si="147"/>
        <v>42829.177094907405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3.1481481481481484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42804.853807870379</v>
      </c>
      <c r="T2324" s="10">
        <f t="shared" si="147"/>
        <v>42834.812141203707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42807.713506944441</v>
      </c>
      <c r="T2325" s="10">
        <f t="shared" si="147"/>
        <v>42814.713506944441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42790.843576388892</v>
      </c>
      <c r="T2326" s="10">
        <f t="shared" si="147"/>
        <v>42820.80190972222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42793.980682870373</v>
      </c>
      <c r="T2327" s="10">
        <f t="shared" si="147"/>
        <v>42823.939016203709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42803.992453703708</v>
      </c>
      <c r="T2328" s="10">
        <f t="shared" si="147"/>
        <v>42855.666666666664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41842.875462962969</v>
      </c>
      <c r="T2329" s="10">
        <f t="shared" si="147"/>
        <v>41877.875462962969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42139.740011574082</v>
      </c>
      <c r="T2330" s="10">
        <f t="shared" si="147"/>
        <v>42169.740011574082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41807.582708333335</v>
      </c>
      <c r="T2331" s="10">
        <f t="shared" si="147"/>
        <v>41837.582708333335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102.42285714285714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42332.858136574076</v>
      </c>
      <c r="T2332" s="10">
        <f t="shared" si="147"/>
        <v>42362.958333333336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41838.964004629634</v>
      </c>
      <c r="T2333" s="10">
        <f t="shared" si="147"/>
        <v>41868.964004629634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42011.586469907408</v>
      </c>
      <c r="T2334" s="10">
        <f t="shared" si="147"/>
        <v>42041.586469907408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41767.608680555561</v>
      </c>
      <c r="T2335" s="10">
        <f t="shared" si="147"/>
        <v>41788.701388888891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41918.628449074073</v>
      </c>
      <c r="T2336" s="10">
        <f t="shared" si="147"/>
        <v>41948.69027777778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41771.530590277784</v>
      </c>
      <c r="T2337" s="10">
        <f t="shared" si="147"/>
        <v>41801.530590277784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41666.883043981485</v>
      </c>
      <c r="T2338" s="10">
        <f t="shared" si="147"/>
        <v>41706.883043981485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41786.59887731482</v>
      </c>
      <c r="T2339" s="10">
        <f t="shared" si="147"/>
        <v>41816.59887731482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101.14333333333333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41789.855138888888</v>
      </c>
      <c r="T2340" s="10">
        <f t="shared" si="147"/>
        <v>41819.855138888888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294.20800000000003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42692.758206018516</v>
      </c>
      <c r="T2341" s="10">
        <f t="shared" si="147"/>
        <v>42723.290972222225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105.7775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42643.601134259261</v>
      </c>
      <c r="T2342" s="10">
        <f t="shared" si="147"/>
        <v>42673.601134259261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42167.772037037044</v>
      </c>
      <c r="T2343" s="10">
        <f t="shared" si="147"/>
        <v>42197.772037037044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41897.660532407412</v>
      </c>
      <c r="T2344" s="10">
        <f t="shared" si="147"/>
        <v>41918.166666666672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42327.783622685187</v>
      </c>
      <c r="T2345" s="10">
        <f t="shared" si="147"/>
        <v>42377.782638888886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42515.685983796298</v>
      </c>
      <c r="T2346" s="10">
        <f t="shared" si="147"/>
        <v>42545.685983796298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42059.960138888891</v>
      </c>
      <c r="T2347" s="10">
        <f t="shared" si="147"/>
        <v>42094.943749999999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42615.757303240745</v>
      </c>
      <c r="T2348" s="10">
        <f t="shared" si="147"/>
        <v>42660.757303240745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42577.565694444449</v>
      </c>
      <c r="T2349" s="10">
        <f t="shared" si="147"/>
        <v>42607.565694444449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42360.890486111115</v>
      </c>
      <c r="T2350" s="10">
        <f t="shared" si="147"/>
        <v>42420.890486111115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42198.734120370376</v>
      </c>
      <c r="T2351" s="10">
        <f t="shared" si="147"/>
        <v>42227.734120370376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42708.800578703704</v>
      </c>
      <c r="T2352" s="10">
        <f t="shared" si="147"/>
        <v>42738.800578703704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42094.059479166674</v>
      </c>
      <c r="T2353" s="10">
        <f t="shared" si="147"/>
        <v>42124.059479166674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42101.592037037037</v>
      </c>
      <c r="T2354" s="10">
        <f t="shared" si="147"/>
        <v>42161.592037037037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42103.634513888894</v>
      </c>
      <c r="T2355" s="10">
        <f t="shared" si="147"/>
        <v>42115.634513888894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41954.681250000001</v>
      </c>
      <c r="T2356" s="10">
        <f t="shared" si="147"/>
        <v>42014.681250000001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42096.876574074071</v>
      </c>
      <c r="T2357" s="10">
        <f t="shared" si="147"/>
        <v>42126.876574074071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42130.741944444446</v>
      </c>
      <c r="T2358" s="10">
        <f t="shared" si="147"/>
        <v>42160.741944444446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42264.57844907407</v>
      </c>
      <c r="T2359" s="10">
        <f t="shared" si="147"/>
        <v>42294.57844907407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41978.88930555556</v>
      </c>
      <c r="T2360" s="10">
        <f t="shared" si="147"/>
        <v>42034.98541666667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42159.607916666668</v>
      </c>
      <c r="T2361" s="10">
        <f t="shared" si="147"/>
        <v>42219.607916666668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42377.665277777785</v>
      </c>
      <c r="T2362" s="10">
        <f t="shared" si="147"/>
        <v>42407.665277777785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42466.817222222227</v>
      </c>
      <c r="T2363" s="10">
        <f t="shared" si="147"/>
        <v>42490.875000000007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28.571428571428573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41954.646643518521</v>
      </c>
      <c r="T2364" s="10">
        <f t="shared" si="147"/>
        <v>41984.646643518521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42321.969907407409</v>
      </c>
      <c r="T2365" s="10">
        <f t="shared" si="147"/>
        <v>42366.969907407409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42248.893009259256</v>
      </c>
      <c r="T2366" s="10">
        <f t="shared" si="147"/>
        <v>42303.893009259256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42346.694733796299</v>
      </c>
      <c r="T2367" s="10">
        <f t="shared" si="147"/>
        <v>42386.916666666664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42268.489965277775</v>
      </c>
      <c r="T2368" s="10">
        <f t="shared" si="147"/>
        <v>42298.489965277775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42425.928425925929</v>
      </c>
      <c r="T2369" s="10">
        <f t="shared" si="147"/>
        <v>42485.886759259265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42063.680150462962</v>
      </c>
      <c r="T2370" s="10">
        <f t="shared" si="147"/>
        <v>42108.638483796305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E2371*100/D2371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(((J2371/60)/60)/24)+DATE(1970,1,1)+(-1/24)</f>
        <v>42380.770960648151</v>
      </c>
      <c r="T2371" s="10">
        <f t="shared" ref="T2371:T2434" si="151">(((I2371/60)/60)/24)+DATE(1970,1,1)+(-1/24)</f>
        <v>42410.770960648151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41961.147465277776</v>
      </c>
      <c r="T2372" s="10">
        <f t="shared" si="151"/>
        <v>41991.147465277776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42150.736064814817</v>
      </c>
      <c r="T2373" s="10">
        <f t="shared" si="151"/>
        <v>42180.736064814817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42088.027442129627</v>
      </c>
      <c r="T2374" s="10">
        <f t="shared" si="151"/>
        <v>42118.027442129627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42215.620648148157</v>
      </c>
      <c r="T2375" s="10">
        <f t="shared" si="151"/>
        <v>42245.620648148157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42017.801620370366</v>
      </c>
      <c r="T2376" s="10">
        <f t="shared" si="151"/>
        <v>42047.801620370366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42592.794409722228</v>
      </c>
      <c r="T2377" s="10">
        <f t="shared" si="151"/>
        <v>42622.794409722228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42318.88386574074</v>
      </c>
      <c r="T2378" s="10">
        <f t="shared" si="151"/>
        <v>42348.88386574074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42669.828506944446</v>
      </c>
      <c r="T2379" s="10">
        <f t="shared" si="151"/>
        <v>42699.870173611118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42212.971412037041</v>
      </c>
      <c r="T2380" s="10">
        <f t="shared" si="151"/>
        <v>42241.971412037041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42236.974722222229</v>
      </c>
      <c r="T2381" s="10">
        <f t="shared" si="151"/>
        <v>42281.974722222229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42248.751643518517</v>
      </c>
      <c r="T2382" s="10">
        <f t="shared" si="151"/>
        <v>42278.751643518517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1.8193398957730167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42074.894074074073</v>
      </c>
      <c r="T2383" s="10">
        <f t="shared" si="151"/>
        <v>42104.894074074073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42195.145868055559</v>
      </c>
      <c r="T2384" s="10">
        <f t="shared" si="151"/>
        <v>42220.145868055559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42027.015127314815</v>
      </c>
      <c r="T2385" s="10">
        <f t="shared" si="151"/>
        <v>42057.015127314815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41927.025960648149</v>
      </c>
      <c r="T2386" s="10">
        <f t="shared" si="151"/>
        <v>41957.06762731482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42191.660092592596</v>
      </c>
      <c r="T2387" s="10">
        <f t="shared" si="151"/>
        <v>42221.660092592596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41954.796574074076</v>
      </c>
      <c r="T2388" s="10">
        <f t="shared" si="151"/>
        <v>42014.796574074076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0.68400000000000005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42528.584953703707</v>
      </c>
      <c r="T2389" s="10">
        <f t="shared" si="151"/>
        <v>42573.584953703707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1.2513513513513514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41989.812025462968</v>
      </c>
      <c r="T2390" s="10">
        <f t="shared" si="151"/>
        <v>42019.770138888889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42179.611712962964</v>
      </c>
      <c r="T2391" s="10">
        <f t="shared" si="151"/>
        <v>42210.874305555561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41968.220648148148</v>
      </c>
      <c r="T2392" s="10">
        <f t="shared" si="151"/>
        <v>42008.220648148148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42064.752824074072</v>
      </c>
      <c r="T2393" s="10">
        <f t="shared" si="151"/>
        <v>42094.711157407415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42276.078969907408</v>
      </c>
      <c r="T2394" s="10">
        <f t="shared" si="151"/>
        <v>42306.078969907408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42194.606678240743</v>
      </c>
      <c r="T2395" s="10">
        <f t="shared" si="151"/>
        <v>42224.606678240743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42031.320520833331</v>
      </c>
      <c r="T2396" s="10">
        <f t="shared" si="151"/>
        <v>42061.320520833331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42717.079710648155</v>
      </c>
      <c r="T2397" s="10">
        <f t="shared" si="151"/>
        <v>42745.331250000003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42262.807384259264</v>
      </c>
      <c r="T2398" s="10">
        <f t="shared" si="151"/>
        <v>42292.807384259264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41976.843240740745</v>
      </c>
      <c r="T2399" s="10">
        <f t="shared" si="151"/>
        <v>42006.843240740745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42157.874814814822</v>
      </c>
      <c r="T2400" s="10">
        <f t="shared" si="151"/>
        <v>42187.874814814822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41956.811412037037</v>
      </c>
      <c r="T2401" s="10">
        <f t="shared" si="151"/>
        <v>41991.811412037037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42444.226435185185</v>
      </c>
      <c r="T2402" s="10">
        <f t="shared" si="151"/>
        <v>42474.226435185185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42374.781203703707</v>
      </c>
      <c r="T2403" s="10">
        <f t="shared" si="151"/>
        <v>42434.781203703707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0.43333333333333335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42107.638090277782</v>
      </c>
      <c r="T2404" s="10">
        <f t="shared" si="151"/>
        <v>42137.638090277782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42399.840949074074</v>
      </c>
      <c r="T2405" s="10">
        <f t="shared" si="151"/>
        <v>42459.79928240741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42341.997766203705</v>
      </c>
      <c r="T2406" s="10">
        <f t="shared" si="151"/>
        <v>42371.997766203705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42595.543692129628</v>
      </c>
      <c r="T2407" s="10">
        <f t="shared" si="151"/>
        <v>42616.543692129628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41983.069328703707</v>
      </c>
      <c r="T2408" s="10">
        <f t="shared" si="151"/>
        <v>42023.069328703707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42082.533888888887</v>
      </c>
      <c r="T2409" s="10">
        <f t="shared" si="151"/>
        <v>42105.208333333336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41919.099039351851</v>
      </c>
      <c r="T2410" s="10">
        <f t="shared" si="151"/>
        <v>41949.140706018523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42204.834201388891</v>
      </c>
      <c r="T2411" s="10">
        <f t="shared" si="151"/>
        <v>42234.834201388891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42224.366608796299</v>
      </c>
      <c r="T2412" s="10">
        <f t="shared" si="151"/>
        <v>42254.366608796299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42211.690763888888</v>
      </c>
      <c r="T2413" s="10">
        <f t="shared" si="151"/>
        <v>42241.690763888888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42655.695289351854</v>
      </c>
      <c r="T2414" s="10">
        <f t="shared" si="151"/>
        <v>42700.736956018525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41760.068078703705</v>
      </c>
      <c r="T2415" s="10">
        <f t="shared" si="151"/>
        <v>41790.9375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3.0666666666666669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42198.65347222222</v>
      </c>
      <c r="T2416" s="10">
        <f t="shared" si="151"/>
        <v>42238.124305555561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42536.821134259262</v>
      </c>
      <c r="T2417" s="10">
        <f t="shared" si="151"/>
        <v>42566.821134259262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42019.696099537039</v>
      </c>
      <c r="T2418" s="10">
        <f t="shared" si="151"/>
        <v>42077.583333333336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41831.842442129629</v>
      </c>
      <c r="T2419" s="10">
        <f t="shared" si="151"/>
        <v>41861.842442129629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42027.815324074072</v>
      </c>
      <c r="T2420" s="10">
        <f t="shared" si="151"/>
        <v>42087.773657407415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41993.69663194444</v>
      </c>
      <c r="T2421" s="10">
        <f t="shared" si="151"/>
        <v>42053.69663194444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41892.987210648149</v>
      </c>
      <c r="T2422" s="10">
        <f t="shared" si="151"/>
        <v>41953.028877314813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42026.645787037043</v>
      </c>
      <c r="T2423" s="10">
        <f t="shared" si="151"/>
        <v>42056.645787037043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42044.683287037034</v>
      </c>
      <c r="T2424" s="10">
        <f t="shared" si="151"/>
        <v>42074.641620370377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41974.663078703707</v>
      </c>
      <c r="T2425" s="10">
        <f t="shared" si="151"/>
        <v>42004.663078703707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41909.850787037038</v>
      </c>
      <c r="T2426" s="10">
        <f t="shared" si="151"/>
        <v>41939.850787037038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2.8571428571428571E-2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42502.872094907412</v>
      </c>
      <c r="T2427" s="10">
        <f t="shared" si="151"/>
        <v>42517.87777777778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42164.128379629627</v>
      </c>
      <c r="T2428" s="10">
        <f t="shared" si="151"/>
        <v>42224.128379629627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42412.277002314811</v>
      </c>
      <c r="T2429" s="10">
        <f t="shared" si="151"/>
        <v>42452.235335648154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42045.742488425931</v>
      </c>
      <c r="T2430" s="10">
        <f t="shared" si="151"/>
        <v>42075.700821759259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42734.837569444448</v>
      </c>
      <c r="T2431" s="10">
        <f t="shared" si="151"/>
        <v>42771.655555555561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42382.089166666665</v>
      </c>
      <c r="T2432" s="10">
        <f t="shared" si="151"/>
        <v>42412.089166666665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42489.058020833334</v>
      </c>
      <c r="T2433" s="10">
        <f t="shared" si="151"/>
        <v>42549.058020833334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1.4285714285714285E-2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42041.177048611113</v>
      </c>
      <c r="T2434" s="10">
        <f t="shared" si="151"/>
        <v>42071.177048611113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E2435*100/D2435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(((J2435/60)/60)/24)+DATE(1970,1,1)+(-1/24)</f>
        <v>42397.858136574076</v>
      </c>
      <c r="T2435" s="10">
        <f t="shared" ref="T2435:T2498" si="155">(((I2435/60)/60)/24)+DATE(1970,1,1)+(-1/24)</f>
        <v>42427.858136574076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42180.144374999996</v>
      </c>
      <c r="T2436" s="10">
        <f t="shared" si="155"/>
        <v>42220.144374999996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0.48959999999999998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42252.235949074071</v>
      </c>
      <c r="T2437" s="10">
        <f t="shared" si="155"/>
        <v>42282.235949074071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42338.57372685185</v>
      </c>
      <c r="T2438" s="10">
        <f t="shared" si="155"/>
        <v>42398.57372685185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42031.923472222225</v>
      </c>
      <c r="T2439" s="10">
        <f t="shared" si="155"/>
        <v>42080.708333333336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0.33333333333333331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42285.873402777775</v>
      </c>
      <c r="T2440" s="10">
        <f t="shared" si="155"/>
        <v>42345.915069444447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42265.776956018519</v>
      </c>
      <c r="T2441" s="10">
        <f t="shared" si="155"/>
        <v>42295.776956018519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42383.857789351852</v>
      </c>
      <c r="T2442" s="10">
        <f t="shared" si="155"/>
        <v>42413.857789351852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42187.083958333336</v>
      </c>
      <c r="T2443" s="10">
        <f t="shared" si="155"/>
        <v>42208.165972222225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42052.62532407407</v>
      </c>
      <c r="T2444" s="10">
        <f t="shared" si="155"/>
        <v>42082.583657407413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41836.583587962967</v>
      </c>
      <c r="T2445" s="10">
        <f t="shared" si="155"/>
        <v>41866.583587962967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42485.712858796302</v>
      </c>
      <c r="T2446" s="10">
        <f t="shared" si="155"/>
        <v>42515.712858796302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42243.148391203707</v>
      </c>
      <c r="T2447" s="10">
        <f t="shared" si="155"/>
        <v>42273.148391203707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42670.561006944445</v>
      </c>
      <c r="T2448" s="10">
        <f t="shared" si="155"/>
        <v>42700.602673611116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42654.428159722222</v>
      </c>
      <c r="T2449" s="10">
        <f t="shared" si="155"/>
        <v>42686.125000000007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42607.274456018517</v>
      </c>
      <c r="T2450" s="10">
        <f t="shared" si="155"/>
        <v>42613.191666666673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41943.100868055561</v>
      </c>
      <c r="T2451" s="10">
        <f t="shared" si="155"/>
        <v>41973.142534722225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101.53353333333334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41902.030740740745</v>
      </c>
      <c r="T2452" s="10">
        <f t="shared" si="155"/>
        <v>41940.090972222228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42779.866782407415</v>
      </c>
      <c r="T2453" s="10">
        <f t="shared" si="155"/>
        <v>42799.866782407415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42338.802083333336</v>
      </c>
      <c r="T2454" s="10">
        <f t="shared" si="155"/>
        <v>42367.916666666664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42738.650567129633</v>
      </c>
      <c r="T2455" s="10">
        <f t="shared" si="155"/>
        <v>42768.650567129633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100.84571428571428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42770.159814814811</v>
      </c>
      <c r="T2456" s="10">
        <f t="shared" si="155"/>
        <v>42805.159814814811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42452.740162037044</v>
      </c>
      <c r="T2457" s="10">
        <f t="shared" si="155"/>
        <v>42480.740162037044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42761.919432870374</v>
      </c>
      <c r="T2458" s="10">
        <f t="shared" si="155"/>
        <v>42791.919432870374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42423.560833333337</v>
      </c>
      <c r="T2459" s="10">
        <f t="shared" si="155"/>
        <v>42453.519166666672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42495.830069444448</v>
      </c>
      <c r="T2460" s="10">
        <f t="shared" si="155"/>
        <v>42530.750000000007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42407.595891203709</v>
      </c>
      <c r="T2461" s="10">
        <f t="shared" si="155"/>
        <v>42452.554224537038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42704.145451388897</v>
      </c>
      <c r="T2462" s="10">
        <f t="shared" si="155"/>
        <v>42738.136805555558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40783.971030092594</v>
      </c>
      <c r="T2463" s="10">
        <f t="shared" si="155"/>
        <v>40817.083333333336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110.70833333333333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41089.144629629634</v>
      </c>
      <c r="T2464" s="10">
        <f t="shared" si="155"/>
        <v>41109.144629629634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41341.069733796299</v>
      </c>
      <c r="T2465" s="10">
        <f t="shared" si="155"/>
        <v>41380.75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42248.858761574076</v>
      </c>
      <c r="T2466" s="10">
        <f t="shared" si="155"/>
        <v>42277.770138888889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41145.67763888889</v>
      </c>
      <c r="T2467" s="10">
        <f t="shared" si="155"/>
        <v>41175.67763888889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41373.060798611114</v>
      </c>
      <c r="T2468" s="10">
        <f t="shared" si="155"/>
        <v>41403.060798611114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41025.832534722227</v>
      </c>
      <c r="T2469" s="10">
        <f t="shared" si="155"/>
        <v>41039.666666666672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41174.112511574072</v>
      </c>
      <c r="T2470" s="10">
        <f t="shared" si="155"/>
        <v>41210.166666666672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40557.388067129628</v>
      </c>
      <c r="T2471" s="10">
        <f t="shared" si="155"/>
        <v>40582.388067129628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41023.033043981486</v>
      </c>
      <c r="T2472" s="10">
        <f t="shared" si="155"/>
        <v>41053.033043981486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40893.951296296298</v>
      </c>
      <c r="T2473" s="10">
        <f t="shared" si="155"/>
        <v>40933.951296296298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40354.073842592596</v>
      </c>
      <c r="T2474" s="10">
        <f t="shared" si="155"/>
        <v>40425.002083333333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41193.706817129634</v>
      </c>
      <c r="T2475" s="10">
        <f t="shared" si="155"/>
        <v>41223.748483796298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40416.969629629632</v>
      </c>
      <c r="T2476" s="10">
        <f t="shared" si="155"/>
        <v>40461.969629629632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40310.24600694445</v>
      </c>
      <c r="T2477" s="10">
        <f t="shared" si="155"/>
        <v>40369.875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41913.286689814813</v>
      </c>
      <c r="T2478" s="10">
        <f t="shared" si="155"/>
        <v>41946.328356481485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41088.649826388893</v>
      </c>
      <c r="T2479" s="10">
        <f t="shared" si="155"/>
        <v>41133.649826388893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41257.908715277779</v>
      </c>
      <c r="T2480" s="10">
        <f t="shared" si="155"/>
        <v>41287.908715277779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41107.685115740744</v>
      </c>
      <c r="T2481" s="10">
        <f t="shared" si="155"/>
        <v>41118.041666666672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42227.894490740742</v>
      </c>
      <c r="T2482" s="10">
        <f t="shared" si="155"/>
        <v>42287.894490740742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40999.604259259264</v>
      </c>
      <c r="T2483" s="10">
        <f t="shared" si="155"/>
        <v>41029.604259259264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40711.740543981483</v>
      </c>
      <c r="T2484" s="10">
        <f t="shared" si="155"/>
        <v>40756.740543981483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113.72727272727273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40970.708368055559</v>
      </c>
      <c r="T2485" s="10">
        <f t="shared" si="155"/>
        <v>41030.666701388895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40771.875034722223</v>
      </c>
      <c r="T2486" s="10">
        <f t="shared" si="155"/>
        <v>40801.875034722223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40793.956932870373</v>
      </c>
      <c r="T2487" s="10">
        <f t="shared" si="155"/>
        <v>40828.956932870373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40991.666388888894</v>
      </c>
      <c r="T2488" s="10">
        <f t="shared" si="155"/>
        <v>41021.666388888894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41026.041631944448</v>
      </c>
      <c r="T2489" s="10">
        <f t="shared" si="155"/>
        <v>41056.041631944448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40833.591527777782</v>
      </c>
      <c r="T2490" s="10">
        <f t="shared" si="155"/>
        <v>40863.633194444446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41373.648599537039</v>
      </c>
      <c r="T2491" s="10">
        <f t="shared" si="155"/>
        <v>41403.648599537039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41023.186064814814</v>
      </c>
      <c r="T2492" s="10">
        <f t="shared" si="155"/>
        <v>41083.186064814814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40542.797615740747</v>
      </c>
      <c r="T2493" s="10">
        <f t="shared" si="155"/>
        <v>40559.035416666666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41024.94430555556</v>
      </c>
      <c r="T2494" s="10">
        <f t="shared" si="155"/>
        <v>41076.374305555561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41348.126620370371</v>
      </c>
      <c r="T2495" s="10">
        <f t="shared" si="155"/>
        <v>41393.126620370371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101.00533333333334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41022.603518518517</v>
      </c>
      <c r="T2496" s="10">
        <f t="shared" si="155"/>
        <v>41052.603518518517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127.53666666666666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41036.904803240745</v>
      </c>
      <c r="T2497" s="10">
        <f t="shared" si="155"/>
        <v>41066.904803240745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41327.954768518524</v>
      </c>
      <c r="T2498" s="10">
        <f t="shared" si="155"/>
        <v>41362.913101851853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E2499*100/D2499</f>
        <v>112.77149999999999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(((J2499/60)/60)/24)+DATE(1970,1,1)+(-1/24)</f>
        <v>40730.837245370371</v>
      </c>
      <c r="T2499" s="10">
        <f t="shared" ref="T2499:T2562" si="159">(((I2499/60)/60)/24)+DATE(1970,1,1)+(-1/24)</f>
        <v>40760.837245370371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42017.925775462965</v>
      </c>
      <c r="T2500" s="10">
        <f t="shared" si="159"/>
        <v>42031.925775462965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41226.606909722221</v>
      </c>
      <c r="T2501" s="10">
        <f t="shared" si="159"/>
        <v>41274.708333333336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41053.731192129635</v>
      </c>
      <c r="T2502" s="10">
        <f t="shared" si="159"/>
        <v>41083.731192129635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42244.735000000001</v>
      </c>
      <c r="T2503" s="10">
        <f t="shared" si="159"/>
        <v>42274.735000000001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41858.783773148149</v>
      </c>
      <c r="T2504" s="10">
        <f t="shared" si="159"/>
        <v>41903.783773148149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42498.857731481483</v>
      </c>
      <c r="T2505" s="10">
        <f t="shared" si="159"/>
        <v>42528.837500000001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41927.973773148151</v>
      </c>
      <c r="T2506" s="10">
        <f t="shared" si="159"/>
        <v>41958.015439814822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42047.014074074075</v>
      </c>
      <c r="T2507" s="10">
        <f t="shared" si="159"/>
        <v>42076.972407407411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42258.255428240744</v>
      </c>
      <c r="T2508" s="10">
        <f t="shared" si="159"/>
        <v>42280.833333333336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42105.0312962963</v>
      </c>
      <c r="T2509" s="10">
        <f t="shared" si="159"/>
        <v>42135.0312962963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41835.910115740742</v>
      </c>
      <c r="T2510" s="10">
        <f t="shared" si="159"/>
        <v>41865.910115740742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42058.767928240741</v>
      </c>
      <c r="T2511" s="10">
        <f t="shared" si="159"/>
        <v>42114.726261574076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42078.955694444441</v>
      </c>
      <c r="T2512" s="10">
        <f t="shared" si="159"/>
        <v>42138.955694444441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42371.405243055553</v>
      </c>
      <c r="T2513" s="10">
        <f t="shared" si="159"/>
        <v>42401.405243055553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41971.835196759261</v>
      </c>
      <c r="T2514" s="10">
        <f t="shared" si="159"/>
        <v>41986.835196759261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42731.965150462966</v>
      </c>
      <c r="T2515" s="10">
        <f t="shared" si="159"/>
        <v>42791.965150462966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41854.348113425927</v>
      </c>
      <c r="T2516" s="10">
        <f t="shared" si="159"/>
        <v>41871.348113425927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42027.798067129632</v>
      </c>
      <c r="T2517" s="10">
        <f t="shared" si="159"/>
        <v>42057.798067129632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41942.611712962964</v>
      </c>
      <c r="T2518" s="10">
        <f t="shared" si="159"/>
        <v>41972.653379629635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42052.760763888895</v>
      </c>
      <c r="T2519" s="10">
        <f t="shared" si="159"/>
        <v>42082.719097222223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41926.639212962968</v>
      </c>
      <c r="T2520" s="10">
        <f t="shared" si="159"/>
        <v>41956.680879629632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41809.113472222227</v>
      </c>
      <c r="T2521" s="10">
        <f t="shared" si="159"/>
        <v>41839.113472222227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42612.558854166673</v>
      </c>
      <c r="T2522" s="10">
        <f t="shared" si="159"/>
        <v>42658.76458333333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42269.926168981481</v>
      </c>
      <c r="T2523" s="10">
        <f t="shared" si="159"/>
        <v>42290.926168981481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42460.531944444447</v>
      </c>
      <c r="T2524" s="10">
        <f t="shared" si="159"/>
        <v>42482.577777777777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41930.933935185189</v>
      </c>
      <c r="T2525" s="10">
        <f t="shared" si="159"/>
        <v>41960.97560185186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41961.765706018523</v>
      </c>
      <c r="T2526" s="10">
        <f t="shared" si="159"/>
        <v>41994.145833333336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41058.802905092598</v>
      </c>
      <c r="T2527" s="10">
        <f t="shared" si="159"/>
        <v>41088.802905092598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41953.049467592595</v>
      </c>
      <c r="T2528" s="10">
        <f t="shared" si="159"/>
        <v>41981.165972222225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41546.709386574075</v>
      </c>
      <c r="T2529" s="10">
        <f t="shared" si="159"/>
        <v>41565.124305555561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107.24975000000001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42217.792858796303</v>
      </c>
      <c r="T2530" s="10">
        <f t="shared" si="159"/>
        <v>42236.416666666664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40948.0390625</v>
      </c>
      <c r="T2531" s="10">
        <f t="shared" si="159"/>
        <v>40992.997395833336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42081.822974537041</v>
      </c>
      <c r="T2532" s="10">
        <f t="shared" si="159"/>
        <v>42114.159722222226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42208.638356481482</v>
      </c>
      <c r="T2533" s="10">
        <f t="shared" si="159"/>
        <v>42231.124305555561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41107.807476851856</v>
      </c>
      <c r="T2534" s="10">
        <f t="shared" si="159"/>
        <v>41137.807476851856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41304.70961805556</v>
      </c>
      <c r="T2535" s="10">
        <f t="shared" si="159"/>
        <v>41334.709120370375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40127.65870370371</v>
      </c>
      <c r="T2536" s="10">
        <f t="shared" si="159"/>
        <v>40179.208333333336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103.77500000000001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41943.74936342593</v>
      </c>
      <c r="T2537" s="10">
        <f t="shared" si="159"/>
        <v>41974.791030092594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41464.064421296302</v>
      </c>
      <c r="T2538" s="10">
        <f t="shared" si="159"/>
        <v>41485.064421296302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40696.607118055559</v>
      </c>
      <c r="T2539" s="10">
        <f t="shared" si="159"/>
        <v>40756.607118055559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113.01761111111109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41298.468298611115</v>
      </c>
      <c r="T2540" s="10">
        <f t="shared" si="159"/>
        <v>41329.165972222225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41977.860555555562</v>
      </c>
      <c r="T2541" s="10">
        <f t="shared" si="159"/>
        <v>42037.860555555562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40785.633344907408</v>
      </c>
      <c r="T2542" s="10">
        <f t="shared" si="159"/>
        <v>40845.633344907408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41483.40761574074</v>
      </c>
      <c r="T2543" s="10">
        <f t="shared" si="159"/>
        <v>41543.40761574074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103.57142857142857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41509.384918981486</v>
      </c>
      <c r="T2544" s="10">
        <f t="shared" si="159"/>
        <v>41548.124305555561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40514.065949074073</v>
      </c>
      <c r="T2545" s="10">
        <f t="shared" si="159"/>
        <v>40545.083333333336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41068.478807870371</v>
      </c>
      <c r="T2546" s="10">
        <f t="shared" si="159"/>
        <v>41098.478807870371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42027.096504629626</v>
      </c>
      <c r="T2547" s="10">
        <f t="shared" si="159"/>
        <v>42061.979166666664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111.71428571428571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41524.816886574074</v>
      </c>
      <c r="T2548" s="10">
        <f t="shared" si="159"/>
        <v>41552.166666666672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40973.731516203705</v>
      </c>
      <c r="T2549" s="10">
        <f t="shared" si="159"/>
        <v>41003.689849537041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42618.583761574082</v>
      </c>
      <c r="T2550" s="10">
        <f t="shared" si="159"/>
        <v>42643.143750000003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41390.716087962966</v>
      </c>
      <c r="T2551" s="10">
        <f t="shared" si="159"/>
        <v>41425.666666666672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100.84615384615384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42228.592662037037</v>
      </c>
      <c r="T2552" s="10">
        <f t="shared" si="159"/>
        <v>42285.124305555561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40961.210474537038</v>
      </c>
      <c r="T2553" s="10">
        <f t="shared" si="159"/>
        <v>40989.825000000004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42769.76829861111</v>
      </c>
      <c r="T2554" s="10">
        <f t="shared" si="159"/>
        <v>42799.76829861111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41113.157488425932</v>
      </c>
      <c r="T2555" s="10">
        <f t="shared" si="159"/>
        <v>41173.157488425932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42125.036608796298</v>
      </c>
      <c r="T2556" s="10">
        <f t="shared" si="159"/>
        <v>42156.124305555561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41026.613344907411</v>
      </c>
      <c r="T2557" s="10">
        <f t="shared" si="159"/>
        <v>41057.613344907411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41222.949733796297</v>
      </c>
      <c r="T2558" s="10">
        <f t="shared" si="159"/>
        <v>41267.949733796297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41744.703541666669</v>
      </c>
      <c r="T2559" s="10">
        <f t="shared" si="159"/>
        <v>41774.703541666669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42093.81835648149</v>
      </c>
      <c r="T2560" s="10">
        <f t="shared" si="159"/>
        <v>42125.540972222225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40829.831990740742</v>
      </c>
      <c r="T2561" s="10">
        <f t="shared" si="159"/>
        <v>40862.775694444448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42039.909421296303</v>
      </c>
      <c r="T2562" s="10">
        <f t="shared" si="159"/>
        <v>42069.909421296303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E2563*100/D2563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(((J2563/60)/60)/24)+DATE(1970,1,1)+(-1/24)</f>
        <v>42260.48714120371</v>
      </c>
      <c r="T2563" s="10">
        <f t="shared" ref="T2563:T2626" si="163">(((I2563/60)/60)/24)+DATE(1970,1,1)+(-1/24)</f>
        <v>42290.48714120371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42594.483090277783</v>
      </c>
      <c r="T2564" s="10">
        <f t="shared" si="163"/>
        <v>42654.483090277783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42155.097812500004</v>
      </c>
      <c r="T2565" s="10">
        <f t="shared" si="163"/>
        <v>42215.097812500004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41821.998831018522</v>
      </c>
      <c r="T2566" s="10">
        <f t="shared" si="163"/>
        <v>41851.998831018522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42440.608668981484</v>
      </c>
      <c r="T2567" s="10">
        <f t="shared" si="163"/>
        <v>42499.826388888891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41842.939212962963</v>
      </c>
      <c r="T2568" s="10">
        <f t="shared" si="163"/>
        <v>41872.939212962963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42087.837245370371</v>
      </c>
      <c r="T2569" s="10">
        <f t="shared" si="163"/>
        <v>42117.837245370371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42584.624930555561</v>
      </c>
      <c r="T2570" s="10">
        <f t="shared" si="163"/>
        <v>42614.624930555561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42234.063796296301</v>
      </c>
      <c r="T2571" s="10">
        <f t="shared" si="163"/>
        <v>42264.063796296301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0.84285714285714286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42744.861516203709</v>
      </c>
      <c r="T2572" s="10">
        <f t="shared" si="163"/>
        <v>42774.861516203709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42449.30001157408</v>
      </c>
      <c r="T2573" s="10">
        <f t="shared" si="163"/>
        <v>42509.30001157408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42077.077743055554</v>
      </c>
      <c r="T2574" s="10">
        <f t="shared" si="163"/>
        <v>42107.077743055554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41829.550335648149</v>
      </c>
      <c r="T2575" s="10">
        <f t="shared" si="163"/>
        <v>41874.550335648149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42487.784085648149</v>
      </c>
      <c r="T2576" s="10">
        <f t="shared" si="163"/>
        <v>42508.784085648149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41986.067060185182</v>
      </c>
      <c r="T2577" s="10">
        <f t="shared" si="163"/>
        <v>42016.067060185182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42059.968136574076</v>
      </c>
      <c r="T2578" s="10">
        <f t="shared" si="163"/>
        <v>42104.926469907405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41830.778900462967</v>
      </c>
      <c r="T2579" s="10">
        <f t="shared" si="163"/>
        <v>41855.778900462967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42237.981238425935</v>
      </c>
      <c r="T2580" s="10">
        <f t="shared" si="163"/>
        <v>42286.666666666664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0.13850000000000001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41837.788229166668</v>
      </c>
      <c r="T2581" s="10">
        <f t="shared" si="163"/>
        <v>41897.788229166668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42110.284756944449</v>
      </c>
      <c r="T2582" s="10">
        <f t="shared" si="163"/>
        <v>42140.083333333336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42294.586782407408</v>
      </c>
      <c r="T2583" s="10">
        <f t="shared" si="163"/>
        <v>42324.628449074073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42642.947152777779</v>
      </c>
      <c r="T2584" s="10">
        <f t="shared" si="163"/>
        <v>42672.947152777779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42019.727777777785</v>
      </c>
      <c r="T2585" s="10">
        <f t="shared" si="163"/>
        <v>42079.686111111114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42140.131585648152</v>
      </c>
      <c r="T2586" s="10">
        <f t="shared" si="163"/>
        <v>42170.131585648152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0.16666666666666666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41795.921666666669</v>
      </c>
      <c r="T2587" s="10">
        <f t="shared" si="163"/>
        <v>41825.921666666669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0.16666666666666666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42333.288611111115</v>
      </c>
      <c r="T2588" s="10">
        <f t="shared" si="163"/>
        <v>42363.288611111115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42338.633715277778</v>
      </c>
      <c r="T2589" s="10">
        <f t="shared" si="163"/>
        <v>42368.633715277778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3.8833333333333333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42042.634560185186</v>
      </c>
      <c r="T2590" s="10">
        <f t="shared" si="163"/>
        <v>42094.509722222225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42422.494525462964</v>
      </c>
      <c r="T2591" s="10">
        <f t="shared" si="163"/>
        <v>42452.4528587963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42388.547418981485</v>
      </c>
      <c r="T2592" s="10">
        <f t="shared" si="163"/>
        <v>42395.547418981485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1.7333333333333334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42382.864861111113</v>
      </c>
      <c r="T2593" s="10">
        <f t="shared" si="163"/>
        <v>42442.823194444449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0.16666666666666666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41887.759502314817</v>
      </c>
      <c r="T2594" s="10">
        <f t="shared" si="163"/>
        <v>41917.759502314817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42089.803541666675</v>
      </c>
      <c r="T2595" s="10">
        <f t="shared" si="163"/>
        <v>42119.803541666675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41828.926250000004</v>
      </c>
      <c r="T2596" s="10">
        <f t="shared" si="163"/>
        <v>41858.926250000004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12.166666666666666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42760.202546296299</v>
      </c>
      <c r="T2597" s="10">
        <f t="shared" si="163"/>
        <v>42790.202546296299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41828.622789351852</v>
      </c>
      <c r="T2598" s="10">
        <f t="shared" si="163"/>
        <v>41858.622789351852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5.666666666666667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42510.29996527778</v>
      </c>
      <c r="T2599" s="10">
        <f t="shared" si="163"/>
        <v>42540.29996527778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42240.798622685186</v>
      </c>
      <c r="T2600" s="10">
        <f t="shared" si="163"/>
        <v>42270.798622685186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41809.71234953704</v>
      </c>
      <c r="T2601" s="10">
        <f t="shared" si="163"/>
        <v>41854.71234953704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42394.858796296299</v>
      </c>
      <c r="T2602" s="10">
        <f t="shared" si="163"/>
        <v>42454.817129629628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41150.860520833332</v>
      </c>
      <c r="T2603" s="10">
        <f t="shared" si="163"/>
        <v>41165.124305555561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326.09166666666664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41915.705648148149</v>
      </c>
      <c r="T2604" s="10">
        <f t="shared" si="163"/>
        <v>41955.847222222226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101.48571428571428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41617.870995370373</v>
      </c>
      <c r="T2605" s="10">
        <f t="shared" si="163"/>
        <v>41631.870995370373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40998.009525462963</v>
      </c>
      <c r="T2606" s="10">
        <f t="shared" si="163"/>
        <v>41028.009525462963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42508.499884259261</v>
      </c>
      <c r="T2607" s="10">
        <f t="shared" si="163"/>
        <v>42538.499884259261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41726.671087962968</v>
      </c>
      <c r="T2608" s="10">
        <f t="shared" si="163"/>
        <v>41758.671087962968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42184.833009259259</v>
      </c>
      <c r="T2609" s="10">
        <f t="shared" si="163"/>
        <v>42228.041666666664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42767.760046296295</v>
      </c>
      <c r="T2610" s="10">
        <f t="shared" si="163"/>
        <v>42808.958333333336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41075.196192129632</v>
      </c>
      <c r="T2611" s="10">
        <f t="shared" si="163"/>
        <v>41105.196192129632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42564.839409722226</v>
      </c>
      <c r="T2612" s="10">
        <f t="shared" si="163"/>
        <v>42604.249305555561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42704.29414351852</v>
      </c>
      <c r="T2613" s="10">
        <f t="shared" si="163"/>
        <v>42737.915972222225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41982.101504629631</v>
      </c>
      <c r="T2614" s="10">
        <f t="shared" si="163"/>
        <v>42013.101504629631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41143.776550925926</v>
      </c>
      <c r="T2615" s="10">
        <f t="shared" si="163"/>
        <v>41173.776550925926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41730.666805555556</v>
      </c>
      <c r="T2616" s="10">
        <f t="shared" si="163"/>
        <v>41759.166666666672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42453.455601851856</v>
      </c>
      <c r="T2617" s="10">
        <f t="shared" si="163"/>
        <v>42490.458333333336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42211.952881944446</v>
      </c>
      <c r="T2618" s="10">
        <f t="shared" si="163"/>
        <v>42241.952881944446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41902.832766203705</v>
      </c>
      <c r="T2619" s="10">
        <f t="shared" si="163"/>
        <v>41932.832766203705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42279.750706018523</v>
      </c>
      <c r="T2620" s="10">
        <f t="shared" si="163"/>
        <v>42339.792372685188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42273.842638888891</v>
      </c>
      <c r="T2621" s="10">
        <f t="shared" si="163"/>
        <v>42300.416666666664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143.65230769230769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42251.125486111116</v>
      </c>
      <c r="T2622" s="10">
        <f t="shared" si="163"/>
        <v>42288.000000000007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42115.705879629626</v>
      </c>
      <c r="T2623" s="10">
        <f t="shared" si="163"/>
        <v>42145.705879629626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42689.701574074075</v>
      </c>
      <c r="T2624" s="10">
        <f t="shared" si="163"/>
        <v>42734.701574074075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42692.214884259265</v>
      </c>
      <c r="T2625" s="10">
        <f t="shared" si="163"/>
        <v>42706.214884259265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1379.420625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41144.379884259266</v>
      </c>
      <c r="T2626" s="10">
        <f t="shared" si="163"/>
        <v>41165.379884259266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E2627*100/D2627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(((J2627/60)/60)/24)+DATE(1970,1,1)+(-1/24)</f>
        <v>42658.768611111118</v>
      </c>
      <c r="T2627" s="10">
        <f t="shared" ref="T2627:T2690" si="167">(((I2627/60)/60)/24)+DATE(1970,1,1)+(-1/24)</f>
        <v>42683.810277777775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42128.586446759262</v>
      </c>
      <c r="T2628" s="10">
        <f t="shared" si="167"/>
        <v>42158.586446759262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42304.78774305556</v>
      </c>
      <c r="T2629" s="10">
        <f t="shared" si="167"/>
        <v>42334.829409722232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41953.924386574079</v>
      </c>
      <c r="T2630" s="10">
        <f t="shared" si="167"/>
        <v>41973.924386574079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42108.496782407405</v>
      </c>
      <c r="T2631" s="10">
        <f t="shared" si="167"/>
        <v>42138.496782407405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42524.063796296301</v>
      </c>
      <c r="T2632" s="10">
        <f t="shared" si="167"/>
        <v>42551.375000000007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42218.127627314818</v>
      </c>
      <c r="T2633" s="10">
        <f t="shared" si="167"/>
        <v>42246.127627314818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42494.02012731482</v>
      </c>
      <c r="T2634" s="10">
        <f t="shared" si="167"/>
        <v>42519.02012731482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41667.781620370377</v>
      </c>
      <c r="T2635" s="10">
        <f t="shared" si="167"/>
        <v>41697.916666666672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106.02150537634408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42612.614826388897</v>
      </c>
      <c r="T2636" s="10">
        <f t="shared" si="167"/>
        <v>42642.614826388897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42037.909270833341</v>
      </c>
      <c r="T2637" s="10">
        <f t="shared" si="167"/>
        <v>42072.867604166669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42636.57307870371</v>
      </c>
      <c r="T2638" s="10">
        <f t="shared" si="167"/>
        <v>42659.000000000007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42639.507812500007</v>
      </c>
      <c r="T2639" s="10">
        <f t="shared" si="167"/>
        <v>42655.507812500007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41989.871469907412</v>
      </c>
      <c r="T2640" s="10">
        <f t="shared" si="167"/>
        <v>42019.871469907412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42024.823472222226</v>
      </c>
      <c r="T2641" s="10">
        <f t="shared" si="167"/>
        <v>42054.823472222226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105.66666666666667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42103.11891203704</v>
      </c>
      <c r="T2642" s="10">
        <f t="shared" si="167"/>
        <v>42163.11891203704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41880.785451388889</v>
      </c>
      <c r="T2643" s="10">
        <f t="shared" si="167"/>
        <v>41897.79791666667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42536.204953703702</v>
      </c>
      <c r="T2644" s="10">
        <f t="shared" si="167"/>
        <v>42566.247916666667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42689.540682870371</v>
      </c>
      <c r="T2645" s="10">
        <f t="shared" si="167"/>
        <v>42725.290972222225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42774.7504050926</v>
      </c>
      <c r="T2646" s="10">
        <f t="shared" si="167"/>
        <v>42804.7504050926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41921.80096064815</v>
      </c>
      <c r="T2647" s="10">
        <f t="shared" si="167"/>
        <v>41951.842627314814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42226.271631944452</v>
      </c>
      <c r="T2648" s="10">
        <f t="shared" si="167"/>
        <v>42256.271631944452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42200.220127314817</v>
      </c>
      <c r="T2649" s="10">
        <f t="shared" si="167"/>
        <v>42230.220127314817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42408.673148148147</v>
      </c>
      <c r="T2650" s="10">
        <f t="shared" si="167"/>
        <v>42438.673148148147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9.9199999999999997E-2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42341.955335648156</v>
      </c>
      <c r="T2651" s="10">
        <f t="shared" si="167"/>
        <v>42401.955335648156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42695.582673611112</v>
      </c>
      <c r="T2652" s="10">
        <f t="shared" si="167"/>
        <v>42725.582673611112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42327.763993055552</v>
      </c>
      <c r="T2653" s="10">
        <f t="shared" si="167"/>
        <v>42355.763993055552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41953.117187500007</v>
      </c>
      <c r="T2654" s="10">
        <f t="shared" si="167"/>
        <v>41983.117187500007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41771.610266203708</v>
      </c>
      <c r="T2655" s="10">
        <f t="shared" si="167"/>
        <v>41803.125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5.0999999999999997E-2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42055.559328703712</v>
      </c>
      <c r="T2656" s="10">
        <f t="shared" si="167"/>
        <v>42115.51766203704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42381.824618055558</v>
      </c>
      <c r="T2657" s="10">
        <f t="shared" si="167"/>
        <v>42409.791666666664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42767.646851851852</v>
      </c>
      <c r="T2658" s="10">
        <f t="shared" si="167"/>
        <v>42806.750000000007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42551.887187500004</v>
      </c>
      <c r="T2659" s="10">
        <f t="shared" si="167"/>
        <v>42585.020833333336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42551.842523148152</v>
      </c>
      <c r="T2660" s="10">
        <f t="shared" si="167"/>
        <v>42581.842523148152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42082.027893518527</v>
      </c>
      <c r="T2661" s="10">
        <f t="shared" si="167"/>
        <v>42112.027893518527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42272.67150462963</v>
      </c>
      <c r="T2662" s="10">
        <f t="shared" si="167"/>
        <v>42332.713171296295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41542.91678240741</v>
      </c>
      <c r="T2663" s="10">
        <f t="shared" si="167"/>
        <v>41572.91678240741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42207.705011574079</v>
      </c>
      <c r="T2664" s="10">
        <f t="shared" si="167"/>
        <v>42237.705011574079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42222.581099537041</v>
      </c>
      <c r="T2665" s="10">
        <f t="shared" si="167"/>
        <v>42251.583333333336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42312.983761574076</v>
      </c>
      <c r="T2666" s="10">
        <f t="shared" si="167"/>
        <v>42347.249305555561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123.14285714285714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42083.853865740741</v>
      </c>
      <c r="T2667" s="10">
        <f t="shared" si="167"/>
        <v>42128.853865740741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42235.722673611112</v>
      </c>
      <c r="T2668" s="10">
        <f t="shared" si="167"/>
        <v>42272.833333333336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42380.884444444448</v>
      </c>
      <c r="T2669" s="10">
        <f t="shared" si="167"/>
        <v>42410.884444444448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42275.547048611108</v>
      </c>
      <c r="T2670" s="10">
        <f t="shared" si="167"/>
        <v>42317.563888888886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42318.994166666671</v>
      </c>
      <c r="T2671" s="10">
        <f t="shared" si="167"/>
        <v>42378.994166666671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6.415860933964205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41820.978935185187</v>
      </c>
      <c r="T2672" s="10">
        <f t="shared" si="167"/>
        <v>41848.978935185187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41962.707361111119</v>
      </c>
      <c r="T2673" s="10">
        <f t="shared" si="167"/>
        <v>41992.776388888895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42344.842476851853</v>
      </c>
      <c r="T2674" s="10">
        <f t="shared" si="167"/>
        <v>42366.208333333336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41912.49998842593</v>
      </c>
      <c r="T2675" s="10">
        <f t="shared" si="167"/>
        <v>41941.90625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42529.591087962966</v>
      </c>
      <c r="T2676" s="10">
        <f t="shared" si="167"/>
        <v>42556.165972222225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41923.815844907411</v>
      </c>
      <c r="T2677" s="10">
        <f t="shared" si="167"/>
        <v>41953.857511574075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42482.583032407412</v>
      </c>
      <c r="T2678" s="10">
        <f t="shared" si="167"/>
        <v>42512.583032407412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17.512820512820515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41792.987766203703</v>
      </c>
      <c r="T2679" s="10">
        <f t="shared" si="167"/>
        <v>41822.987766203703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42241.756539351853</v>
      </c>
      <c r="T2680" s="10">
        <f t="shared" si="167"/>
        <v>42271.756539351853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42032.959421296298</v>
      </c>
      <c r="T2681" s="10">
        <f t="shared" si="167"/>
        <v>42062.959421296298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42436.170034722229</v>
      </c>
      <c r="T2682" s="10">
        <f t="shared" si="167"/>
        <v>42466.128368055557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41805.853587962964</v>
      </c>
      <c r="T2683" s="10">
        <f t="shared" si="167"/>
        <v>41830.853587962964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41932.830324074079</v>
      </c>
      <c r="T2684" s="10">
        <f t="shared" si="167"/>
        <v>41965.207638888889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42034.713425925926</v>
      </c>
      <c r="T2685" s="10">
        <f t="shared" si="167"/>
        <v>42064.713425925926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41820.872974537036</v>
      </c>
      <c r="T2686" s="10">
        <f t="shared" si="167"/>
        <v>41860.872974537036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42061.654282407406</v>
      </c>
      <c r="T2687" s="10">
        <f t="shared" si="167"/>
        <v>42121.612615740749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41892.933136574073</v>
      </c>
      <c r="T2688" s="10">
        <f t="shared" si="167"/>
        <v>41912.933136574073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42154.598587962966</v>
      </c>
      <c r="T2689" s="10">
        <f t="shared" si="167"/>
        <v>42184.598587962966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42028.077199074083</v>
      </c>
      <c r="T2690" s="10">
        <f t="shared" si="167"/>
        <v>42059.083333333336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E2691*100/D2691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(((J2691/60)/60)/24)+DATE(1970,1,1)+(-1/24)</f>
        <v>42551.920023148145</v>
      </c>
      <c r="T2691" s="10">
        <f t="shared" ref="T2691:T2754" si="171">(((I2691/60)/60)/24)+DATE(1970,1,1)+(-1/24)</f>
        <v>42581.920023148145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42113.063379629632</v>
      </c>
      <c r="T2692" s="10">
        <f t="shared" si="171"/>
        <v>42158.063379629632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5.3846153846153849E-2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42089.682372685187</v>
      </c>
      <c r="T2693" s="10">
        <f t="shared" si="171"/>
        <v>42134.682372685187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42058.292361111111</v>
      </c>
      <c r="T2694" s="10">
        <f t="shared" si="171"/>
        <v>42088.250694444447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41834.096828703703</v>
      </c>
      <c r="T2695" s="10">
        <f t="shared" si="171"/>
        <v>41864.096828703703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41878.09883101852</v>
      </c>
      <c r="T2696" s="10">
        <f t="shared" si="171"/>
        <v>41908.09883101852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42048.14025462963</v>
      </c>
      <c r="T2697" s="10">
        <f t="shared" si="171"/>
        <v>42108.098587962966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41964.802777777782</v>
      </c>
      <c r="T2698" s="10">
        <f t="shared" si="171"/>
        <v>41998.802777777782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42187.898414351854</v>
      </c>
      <c r="T2699" s="10">
        <f t="shared" si="171"/>
        <v>42218.875000000007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41787.856574074074</v>
      </c>
      <c r="T2700" s="10">
        <f t="shared" si="171"/>
        <v>41817.856574074074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41829.854895833334</v>
      </c>
      <c r="T2701" s="10">
        <f t="shared" si="171"/>
        <v>41859.854895833334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41870.833009259266</v>
      </c>
      <c r="T2702" s="10">
        <f t="shared" si="171"/>
        <v>41900.833009259266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42801.733032407406</v>
      </c>
      <c r="T2703" s="10">
        <f t="shared" si="171"/>
        <v>42832.691365740742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42800.760150462964</v>
      </c>
      <c r="T2704" s="10">
        <f t="shared" si="171"/>
        <v>42830.7184837963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42756.648495370369</v>
      </c>
      <c r="T2705" s="10">
        <f t="shared" si="171"/>
        <v>42816.606828703705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42787.820763888893</v>
      </c>
      <c r="T2706" s="10">
        <f t="shared" si="171"/>
        <v>42830.779097222221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42773.874513888892</v>
      </c>
      <c r="T2707" s="10">
        <f t="shared" si="171"/>
        <v>42818.832847222227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112.29714285714286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41899.253275462965</v>
      </c>
      <c r="T2708" s="10">
        <f t="shared" si="171"/>
        <v>41928.249305555561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41391.74123842593</v>
      </c>
      <c r="T2709" s="10">
        <f t="shared" si="171"/>
        <v>41421.249305555561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42512.656550925931</v>
      </c>
      <c r="T2710" s="10">
        <f t="shared" si="171"/>
        <v>42572.656550925931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42612.108113425929</v>
      </c>
      <c r="T2711" s="10">
        <f t="shared" si="171"/>
        <v>42647.124305555561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41828.187824074077</v>
      </c>
      <c r="T2712" s="10">
        <f t="shared" si="171"/>
        <v>41860.041666666672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100.71611253196932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41780.703587962969</v>
      </c>
      <c r="T2713" s="10">
        <f t="shared" si="171"/>
        <v>41810.875694444447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41432.020370370374</v>
      </c>
      <c r="T2714" s="10">
        <f t="shared" si="171"/>
        <v>41468.708333333336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102.24133333333333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42322.612083333333</v>
      </c>
      <c r="T2715" s="10">
        <f t="shared" si="171"/>
        <v>42362.612083333333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42629.613379629627</v>
      </c>
      <c r="T2716" s="10">
        <f t="shared" si="171"/>
        <v>42657.916666666664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42387.356805555559</v>
      </c>
      <c r="T2717" s="10">
        <f t="shared" si="171"/>
        <v>42421.356805555559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119.98009999999999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42255.291585648149</v>
      </c>
      <c r="T2718" s="10">
        <f t="shared" si="171"/>
        <v>42285.291585648149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41934.873252314821</v>
      </c>
      <c r="T2719" s="10">
        <f t="shared" si="171"/>
        <v>41979.914918981485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103.58333333333333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42465.554918981485</v>
      </c>
      <c r="T2720" s="10">
        <f t="shared" si="171"/>
        <v>42493.916666666664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108.83333333333333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42417.98951388889</v>
      </c>
      <c r="T2721" s="10">
        <f t="shared" si="171"/>
        <v>42477.947847222218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42655.424224537033</v>
      </c>
      <c r="T2722" s="10">
        <f t="shared" si="171"/>
        <v>42685.465891203705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41493.502291666671</v>
      </c>
      <c r="T2723" s="10">
        <f t="shared" si="171"/>
        <v>41523.75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42704.815428240741</v>
      </c>
      <c r="T2724" s="10">
        <f t="shared" si="171"/>
        <v>42764.815428240741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41944.797314814816</v>
      </c>
      <c r="T2725" s="10">
        <f t="shared" si="171"/>
        <v>42004.83898148148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296.87520259319285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42199.285405092596</v>
      </c>
      <c r="T2726" s="10">
        <f t="shared" si="171"/>
        <v>42231.285405092596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42745.702951388892</v>
      </c>
      <c r="T2727" s="10">
        <f t="shared" si="171"/>
        <v>42795.702951388892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42452.538321759261</v>
      </c>
      <c r="T2728" s="10">
        <f t="shared" si="171"/>
        <v>42482.538321759261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42198.634988425933</v>
      </c>
      <c r="T2729" s="10">
        <f t="shared" si="171"/>
        <v>42223.634988425933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201.82666666666665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42333.558263888895</v>
      </c>
      <c r="T2730" s="10">
        <f t="shared" si="171"/>
        <v>42368.558263888895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42095.199039351857</v>
      </c>
      <c r="T2731" s="10">
        <f t="shared" si="171"/>
        <v>42125.199039351857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41351.499710648153</v>
      </c>
      <c r="T2732" s="10">
        <f t="shared" si="171"/>
        <v>41386.499710648153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41872.48405092593</v>
      </c>
      <c r="T2733" s="10">
        <f t="shared" si="171"/>
        <v>41930.125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41389.766527777778</v>
      </c>
      <c r="T2734" s="10">
        <f t="shared" si="171"/>
        <v>41421.958333333336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42044.231180555558</v>
      </c>
      <c r="T2735" s="10">
        <f t="shared" si="171"/>
        <v>42104.189513888887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42626.627222222225</v>
      </c>
      <c r="T2736" s="10">
        <f t="shared" si="171"/>
        <v>42656.874305555561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41316.079282407409</v>
      </c>
      <c r="T2737" s="10">
        <f t="shared" si="171"/>
        <v>41346.791666666672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41722.6246875</v>
      </c>
      <c r="T2738" s="10">
        <f t="shared" si="171"/>
        <v>41752.6246875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246.06080000000003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41611.876006944447</v>
      </c>
      <c r="T2739" s="10">
        <f t="shared" si="171"/>
        <v>41654.75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42620.101898148154</v>
      </c>
      <c r="T2740" s="10">
        <f t="shared" si="171"/>
        <v>42680.101898148154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41719.846261574079</v>
      </c>
      <c r="T2741" s="10">
        <f t="shared" si="171"/>
        <v>41764.846261574079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103.33333333333333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42044.990185185183</v>
      </c>
      <c r="T2742" s="10">
        <f t="shared" si="171"/>
        <v>42074.948518518526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41911.615763888891</v>
      </c>
      <c r="T2743" s="10">
        <f t="shared" si="171"/>
        <v>41932.046527777777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41030.678090277783</v>
      </c>
      <c r="T2744" s="10">
        <f t="shared" si="171"/>
        <v>41044.678090277783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42632.287118055559</v>
      </c>
      <c r="T2745" s="10">
        <f t="shared" si="171"/>
        <v>42662.287118055559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40938.020810185189</v>
      </c>
      <c r="T2746" s="10">
        <f t="shared" si="171"/>
        <v>40968.020810185189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41044.946388888893</v>
      </c>
      <c r="T2747" s="10">
        <f t="shared" si="171"/>
        <v>41104.946388888893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41850.739710648151</v>
      </c>
      <c r="T2748" s="10">
        <f t="shared" si="171"/>
        <v>41880.739710648151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41044.606446759266</v>
      </c>
      <c r="T2749" s="10">
        <f t="shared" si="171"/>
        <v>41076.090277777781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42585.669004629635</v>
      </c>
      <c r="T2750" s="10">
        <f t="shared" si="171"/>
        <v>42615.669004629635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42068.757372685192</v>
      </c>
      <c r="T2751" s="10">
        <f t="shared" si="171"/>
        <v>42098.71570601852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41078.858159722222</v>
      </c>
      <c r="T2752" s="10">
        <f t="shared" si="171"/>
        <v>41090.791666666672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41747.845393518524</v>
      </c>
      <c r="T2753" s="10">
        <f t="shared" si="171"/>
        <v>41807.845393518524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11.458333333333334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40855.723425925928</v>
      </c>
      <c r="T2754" s="10">
        <f t="shared" si="171"/>
        <v>40895.723425925928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E2755*100/D2755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(((J2755/60)/60)/24)+DATE(1970,1,1)+(-1/24)</f>
        <v>41117.8590625</v>
      </c>
      <c r="T2755" s="10">
        <f t="shared" ref="T2755:T2818" si="175">(((I2755/60)/60)/24)+DATE(1970,1,1)+(-1/24)</f>
        <v>41147.8590625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41863.594340277785</v>
      </c>
      <c r="T2756" s="10">
        <f t="shared" si="175"/>
        <v>41893.594340277785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42072.749155092599</v>
      </c>
      <c r="T2757" s="10">
        <f t="shared" si="175"/>
        <v>42102.749155092599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41620.858807870376</v>
      </c>
      <c r="T2758" s="10">
        <f t="shared" si="175"/>
        <v>41650.858807870376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0.66666666666666663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42573.614953703705</v>
      </c>
      <c r="T2759" s="10">
        <f t="shared" si="175"/>
        <v>42588.614953703705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42639.400266203702</v>
      </c>
      <c r="T2760" s="10">
        <f t="shared" si="175"/>
        <v>42653.400266203702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42524.324837962966</v>
      </c>
      <c r="T2761" s="10">
        <f t="shared" si="175"/>
        <v>42567.324837962966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41415.419652777782</v>
      </c>
      <c r="T2762" s="10">
        <f t="shared" si="175"/>
        <v>41445.419652777782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41247.021909722222</v>
      </c>
      <c r="T2763" s="10">
        <f t="shared" si="175"/>
        <v>41277.021909722222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40926.995312500003</v>
      </c>
      <c r="T2764" s="10">
        <f t="shared" si="175"/>
        <v>40986.953645833339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0.22842639593908629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41373.53800925926</v>
      </c>
      <c r="T2765" s="10">
        <f t="shared" si="175"/>
        <v>41418.53800925926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41030.2503587963</v>
      </c>
      <c r="T2766" s="10">
        <f t="shared" si="175"/>
        <v>41059.75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41194.537361111114</v>
      </c>
      <c r="T2767" s="10">
        <f t="shared" si="175"/>
        <v>41210.537361111114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40736.62636574074</v>
      </c>
      <c r="T2768" s="10">
        <f t="shared" si="175"/>
        <v>40766.62636574074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42172.917245370372</v>
      </c>
      <c r="T2769" s="10">
        <f t="shared" si="175"/>
        <v>42232.917245370372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40967.573182870372</v>
      </c>
      <c r="T2770" s="10">
        <f t="shared" si="175"/>
        <v>40997.531516203708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41745.78460648148</v>
      </c>
      <c r="T2771" s="10">
        <f t="shared" si="175"/>
        <v>41795.78460648148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10.411250000000001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41686.663541666669</v>
      </c>
      <c r="T2772" s="10">
        <f t="shared" si="175"/>
        <v>41716.621875000004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41257.490046296298</v>
      </c>
      <c r="T2773" s="10">
        <f t="shared" si="175"/>
        <v>41306.666666666672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41537.827476851853</v>
      </c>
      <c r="T2774" s="10">
        <f t="shared" si="175"/>
        <v>41552.827476851853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42474.823159722226</v>
      </c>
      <c r="T2775" s="10">
        <f t="shared" si="175"/>
        <v>42484.823159722226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41311.084814814814</v>
      </c>
      <c r="T2776" s="10">
        <f t="shared" si="175"/>
        <v>41341.084814814814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40862.971689814818</v>
      </c>
      <c r="T2777" s="10">
        <f t="shared" si="175"/>
        <v>40892.971689814818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42136.255509259259</v>
      </c>
      <c r="T2778" s="10">
        <f t="shared" si="175"/>
        <v>42167.255509259259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0.33333333333333331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42172.627361111117</v>
      </c>
      <c r="T2779" s="10">
        <f t="shared" si="175"/>
        <v>42202.627361111117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25.545454545454547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41846.936412037037</v>
      </c>
      <c r="T2780" s="10">
        <f t="shared" si="175"/>
        <v>41876.936412037037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42300.544224537043</v>
      </c>
      <c r="T2781" s="10">
        <f t="shared" si="175"/>
        <v>42330.585891203707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42774.406111111115</v>
      </c>
      <c r="T2782" s="10">
        <f t="shared" si="175"/>
        <v>42804.406111111115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42018.899930555555</v>
      </c>
      <c r="T2783" s="10">
        <f t="shared" si="175"/>
        <v>42047.250000000007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42026.883310185185</v>
      </c>
      <c r="T2784" s="10">
        <f t="shared" si="175"/>
        <v>42052.165972222225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42103.49358796297</v>
      </c>
      <c r="T2785" s="10">
        <f t="shared" si="175"/>
        <v>42117.49358796297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41920.745868055557</v>
      </c>
      <c r="T2786" s="10">
        <f t="shared" si="175"/>
        <v>41941.745868055557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42558.147766203707</v>
      </c>
      <c r="T2787" s="10">
        <f t="shared" si="175"/>
        <v>42587.833333333336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41815.527546296296</v>
      </c>
      <c r="T2788" s="10">
        <f t="shared" si="175"/>
        <v>41829.527546296296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41808.156851851854</v>
      </c>
      <c r="T2789" s="10">
        <f t="shared" si="175"/>
        <v>41838.156851851854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42550.660219907404</v>
      </c>
      <c r="T2790" s="10">
        <f t="shared" si="175"/>
        <v>42580.660219907404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42055.971458333333</v>
      </c>
      <c r="T2791" s="10">
        <f t="shared" si="175"/>
        <v>42075.125000000007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42016.89702546296</v>
      </c>
      <c r="T2792" s="10">
        <f t="shared" si="175"/>
        <v>42046.89702546296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42591.85832175926</v>
      </c>
      <c r="T2793" s="10">
        <f t="shared" si="175"/>
        <v>42622.125000000007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42183.189340277779</v>
      </c>
      <c r="T2794" s="10">
        <f t="shared" si="175"/>
        <v>42228.189340277779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42176.377372685187</v>
      </c>
      <c r="T2795" s="10">
        <f t="shared" si="175"/>
        <v>42206.377372685187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42416.649988425932</v>
      </c>
      <c r="T2796" s="10">
        <f t="shared" si="175"/>
        <v>42432.750000000007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41780.484270833338</v>
      </c>
      <c r="T2797" s="10">
        <f t="shared" si="175"/>
        <v>41796.916666666672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41795.486435185187</v>
      </c>
      <c r="T2798" s="10">
        <f t="shared" si="175"/>
        <v>41825.486435185187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102.64512499999999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41798.898611111115</v>
      </c>
      <c r="T2799" s="10">
        <f t="shared" si="175"/>
        <v>41828.898611111115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42201.633344907408</v>
      </c>
      <c r="T2800" s="10">
        <f t="shared" si="175"/>
        <v>42216.625000000007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42507.223032407412</v>
      </c>
      <c r="T2801" s="10">
        <f t="shared" si="175"/>
        <v>42538.625000000007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41948.511180555557</v>
      </c>
      <c r="T2802" s="10">
        <f t="shared" si="175"/>
        <v>42008.511180555557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41900.20149305556</v>
      </c>
      <c r="T2803" s="10">
        <f t="shared" si="175"/>
        <v>41922.416666666672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42192.605405092596</v>
      </c>
      <c r="T2804" s="10">
        <f t="shared" si="175"/>
        <v>42222.605405092596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42158.024027777785</v>
      </c>
      <c r="T2805" s="10">
        <f t="shared" si="175"/>
        <v>42200.958333333336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41881.411921296298</v>
      </c>
      <c r="T2806" s="10">
        <f t="shared" si="175"/>
        <v>41911.411921296298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42213.463807870372</v>
      </c>
      <c r="T2807" s="10">
        <f t="shared" si="175"/>
        <v>42238.463807870372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42185.225578703707</v>
      </c>
      <c r="T2808" s="10">
        <f t="shared" si="175"/>
        <v>42221.416666666664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42154.831458333334</v>
      </c>
      <c r="T2809" s="10">
        <f t="shared" si="175"/>
        <v>42184.831458333334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42208.804803240746</v>
      </c>
      <c r="T2810" s="10">
        <f t="shared" si="175"/>
        <v>42238.804803240746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42451.455150462971</v>
      </c>
      <c r="T2811" s="10">
        <f t="shared" si="175"/>
        <v>42459.568749999999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41759.097962962966</v>
      </c>
      <c r="T2812" s="10">
        <f t="shared" si="175"/>
        <v>41791.124305555561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42028.45489583334</v>
      </c>
      <c r="T2813" s="10">
        <f t="shared" si="175"/>
        <v>42058.45489583334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42054.702523148146</v>
      </c>
      <c r="T2814" s="10">
        <f t="shared" si="175"/>
        <v>42100.125000000007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42693.700937499998</v>
      </c>
      <c r="T2815" s="10">
        <f t="shared" si="175"/>
        <v>42718.700937499998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42103.357812499999</v>
      </c>
      <c r="T2816" s="10">
        <f t="shared" si="175"/>
        <v>42133.357812499999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42559.73505787037</v>
      </c>
      <c r="T2817" s="10">
        <f t="shared" si="175"/>
        <v>42589.73505787037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42188.425833333335</v>
      </c>
      <c r="T2818" s="10">
        <f t="shared" si="175"/>
        <v>42218.625000000007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E2819*100/D2819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(((J2819/60)/60)/24)+DATE(1970,1,1)+(-1/24)</f>
        <v>42023.593310185192</v>
      </c>
      <c r="T2819" s="10">
        <f t="shared" ref="T2819:T2882" si="179">(((I2819/60)/60)/24)+DATE(1970,1,1)+(-1/24)</f>
        <v>42063.593310185192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42250.556550925925</v>
      </c>
      <c r="T2820" s="10">
        <f t="shared" si="179"/>
        <v>42270.556550925925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42139.483900462968</v>
      </c>
      <c r="T2821" s="10">
        <f t="shared" si="179"/>
        <v>42169.483900462968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42401.569317129637</v>
      </c>
      <c r="T2822" s="10">
        <f t="shared" si="179"/>
        <v>42425.958333333336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41875.881192129636</v>
      </c>
      <c r="T2823" s="10">
        <f t="shared" si="179"/>
        <v>41905.881192129636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42060.642268518517</v>
      </c>
      <c r="T2824" s="10">
        <f t="shared" si="179"/>
        <v>42090.60060185186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42066.969976851855</v>
      </c>
      <c r="T2825" s="10">
        <f t="shared" si="179"/>
        <v>42094.915972222225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116.92307692307692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42136.229120370372</v>
      </c>
      <c r="T2826" s="10">
        <f t="shared" si="179"/>
        <v>42168.029861111114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103.33333333333333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42312.750995370377</v>
      </c>
      <c r="T2827" s="10">
        <f t="shared" si="179"/>
        <v>42342.750995370377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42170.993194444447</v>
      </c>
      <c r="T2828" s="10">
        <f t="shared" si="179"/>
        <v>42195.250000000007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42494.641967592594</v>
      </c>
      <c r="T2829" s="10">
        <f t="shared" si="179"/>
        <v>42524.645833333336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42254.223020833335</v>
      </c>
      <c r="T2830" s="10">
        <f t="shared" si="179"/>
        <v>42279.916666666664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42495.392569444448</v>
      </c>
      <c r="T2831" s="10">
        <f t="shared" si="179"/>
        <v>42523.392569444448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41758.798009259262</v>
      </c>
      <c r="T2832" s="10">
        <f t="shared" si="179"/>
        <v>41771.124305555561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42171.783217592594</v>
      </c>
      <c r="T2833" s="10">
        <f t="shared" si="179"/>
        <v>42201.783217592594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114.7196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41938.667754629634</v>
      </c>
      <c r="T2834" s="10">
        <f t="shared" si="179"/>
        <v>41966.875000000007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42268.086030092592</v>
      </c>
      <c r="T2835" s="10">
        <f t="shared" si="179"/>
        <v>42288.041666666664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42019.918171296296</v>
      </c>
      <c r="T2836" s="10">
        <f t="shared" si="179"/>
        <v>42034.918171296296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42313.662233796298</v>
      </c>
      <c r="T2837" s="10">
        <f t="shared" si="179"/>
        <v>42342.958333333336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42746.220115740747</v>
      </c>
      <c r="T2838" s="10">
        <f t="shared" si="179"/>
        <v>42784.165972222225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42307.866712962968</v>
      </c>
      <c r="T2839" s="10">
        <f t="shared" si="179"/>
        <v>42347.908379629633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41842.565925925926</v>
      </c>
      <c r="T2840" s="10">
        <f t="shared" si="179"/>
        <v>41864.875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41853.198541666665</v>
      </c>
      <c r="T2841" s="10">
        <f t="shared" si="179"/>
        <v>41876.165972222225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42059.993969907409</v>
      </c>
      <c r="T2842" s="10">
        <f t="shared" si="179"/>
        <v>42081.666666666664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42291.697881944441</v>
      </c>
      <c r="T2843" s="10">
        <f t="shared" si="179"/>
        <v>42351.739548611113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41784.910821759258</v>
      </c>
      <c r="T2844" s="10">
        <f t="shared" si="179"/>
        <v>41811.416666666672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42492.696180555555</v>
      </c>
      <c r="T2845" s="10">
        <f t="shared" si="179"/>
        <v>42534.125000000007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42709.50439814815</v>
      </c>
      <c r="T2846" s="10">
        <f t="shared" si="179"/>
        <v>42739.50439814815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42102.974918981483</v>
      </c>
      <c r="T2847" s="10">
        <f t="shared" si="179"/>
        <v>42162.974918981483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42108.650393518525</v>
      </c>
      <c r="T2848" s="10">
        <f t="shared" si="179"/>
        <v>42153.650393518525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42453.764641203707</v>
      </c>
      <c r="T2849" s="10">
        <f t="shared" si="179"/>
        <v>42513.764641203707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42123.607164351859</v>
      </c>
      <c r="T2850" s="10">
        <f t="shared" si="179"/>
        <v>42153.607164351859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42453.38657407408</v>
      </c>
      <c r="T2851" s="10">
        <f t="shared" si="179"/>
        <v>42483.38657407408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41857.965405092596</v>
      </c>
      <c r="T2852" s="10">
        <f t="shared" si="179"/>
        <v>41887.965405092596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42389.9609837963</v>
      </c>
      <c r="T2853" s="10">
        <f t="shared" si="179"/>
        <v>42398.928472222229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41781.003506944449</v>
      </c>
      <c r="T2854" s="10">
        <f t="shared" si="179"/>
        <v>41811.003506944449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41836.149270833332</v>
      </c>
      <c r="T2855" s="10">
        <f t="shared" si="179"/>
        <v>41896.149270833332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42111.674988425926</v>
      </c>
      <c r="T2856" s="10">
        <f t="shared" si="179"/>
        <v>42131.674988425926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42369.966099537043</v>
      </c>
      <c r="T2857" s="10">
        <f t="shared" si="179"/>
        <v>42398.94027777778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42164.995914351857</v>
      </c>
      <c r="T2858" s="10">
        <f t="shared" si="179"/>
        <v>42224.856944444451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42726.87841435185</v>
      </c>
      <c r="T2859" s="10">
        <f t="shared" si="179"/>
        <v>42786.708333333336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41954.50341435185</v>
      </c>
      <c r="T2860" s="10">
        <f t="shared" si="179"/>
        <v>41978.436111111114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42233.320648148154</v>
      </c>
      <c r="T2861" s="10">
        <f t="shared" si="179"/>
        <v>42293.320648148154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42480.758981481478</v>
      </c>
      <c r="T2862" s="10">
        <f t="shared" si="179"/>
        <v>42540.758981481478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42257.549166666671</v>
      </c>
      <c r="T2863" s="10">
        <f t="shared" si="179"/>
        <v>42271.549166666671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41784.748020833336</v>
      </c>
      <c r="T2864" s="10">
        <f t="shared" si="179"/>
        <v>41814.748020833336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41831.633368055562</v>
      </c>
      <c r="T2865" s="10">
        <f t="shared" si="179"/>
        <v>41891.633368055562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42172.571840277778</v>
      </c>
      <c r="T2866" s="10">
        <f t="shared" si="179"/>
        <v>42202.512500000004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41950.072442129633</v>
      </c>
      <c r="T2867" s="10">
        <f t="shared" si="179"/>
        <v>42010.072442129633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42627.913437500007</v>
      </c>
      <c r="T2868" s="10">
        <f t="shared" si="179"/>
        <v>42657.875000000007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42531.153611111113</v>
      </c>
      <c r="T2869" s="10">
        <f t="shared" si="179"/>
        <v>42555.125000000007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42618.785347222227</v>
      </c>
      <c r="T2870" s="10">
        <f t="shared" si="179"/>
        <v>42648.785347222227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42540.551863425928</v>
      </c>
      <c r="T2871" s="10">
        <f t="shared" si="179"/>
        <v>42570.551863425928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41746.147743055561</v>
      </c>
      <c r="T2872" s="10">
        <f t="shared" si="179"/>
        <v>41776.147743055561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41974.696909722225</v>
      </c>
      <c r="T2873" s="10">
        <f t="shared" si="179"/>
        <v>41994.696909722225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42115.074513888896</v>
      </c>
      <c r="T2874" s="10">
        <f t="shared" si="179"/>
        <v>42175.074513888896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42002.775821759256</v>
      </c>
      <c r="T2875" s="10">
        <f t="shared" si="179"/>
        <v>42032.775821759256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42722.803078703706</v>
      </c>
      <c r="T2876" s="10">
        <f t="shared" si="179"/>
        <v>42752.803078703706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3.5000000000000003E-2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42465.086724537039</v>
      </c>
      <c r="T2877" s="10">
        <f t="shared" si="179"/>
        <v>42495.086724537039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42171.702303240738</v>
      </c>
      <c r="T2878" s="10">
        <f t="shared" si="179"/>
        <v>42201.702303240738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42672.913472222222</v>
      </c>
      <c r="T2879" s="10">
        <f t="shared" si="179"/>
        <v>42704.666666666664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42128.574016203704</v>
      </c>
      <c r="T2880" s="10">
        <f t="shared" si="179"/>
        <v>42188.574016203704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0.25892857142857145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42359.683576388888</v>
      </c>
      <c r="T2881" s="10">
        <f t="shared" si="179"/>
        <v>42389.683576388888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42192.864027777781</v>
      </c>
      <c r="T2882" s="10">
        <f t="shared" si="179"/>
        <v>42236.670138888891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E2883*100/D2883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(((J2883/60)/60)/24)+DATE(1970,1,1)+(-1/24)</f>
        <v>41916.555972222224</v>
      </c>
      <c r="T2883" s="10">
        <f t="shared" ref="T2883:T2946" si="183">(((I2883/60)/60)/24)+DATE(1970,1,1)+(-1/24)</f>
        <v>41976.597638888888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42461.554606481484</v>
      </c>
      <c r="T2884" s="10">
        <f t="shared" si="183"/>
        <v>42491.554606481484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42370.861539351856</v>
      </c>
      <c r="T2885" s="10">
        <f t="shared" si="183"/>
        <v>42406.165972222225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0.41111111111111109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41948.685590277782</v>
      </c>
      <c r="T2886" s="10">
        <f t="shared" si="183"/>
        <v>41978.685590277782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42047.034733796296</v>
      </c>
      <c r="T2887" s="10">
        <f t="shared" si="183"/>
        <v>42076.993067129632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42261.591250000005</v>
      </c>
      <c r="T2888" s="10">
        <f t="shared" si="183"/>
        <v>42266.124305555561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0.16666666666666666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41985.385694444449</v>
      </c>
      <c r="T2889" s="10">
        <f t="shared" si="183"/>
        <v>42015.385694444449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41922.493518518524</v>
      </c>
      <c r="T2890" s="10">
        <f t="shared" si="183"/>
        <v>41930.165972222225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38.06666666666667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41850.821585648147</v>
      </c>
      <c r="T2891" s="10">
        <f t="shared" si="183"/>
        <v>41880.821585648147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41831.701296296298</v>
      </c>
      <c r="T2892" s="10">
        <f t="shared" si="183"/>
        <v>41860.083333333336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42415.841759259267</v>
      </c>
      <c r="T2893" s="10">
        <f t="shared" si="183"/>
        <v>42475.800092592595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41869.672500000001</v>
      </c>
      <c r="T2894" s="10">
        <f t="shared" si="183"/>
        <v>41876.833333333336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41953.731423611112</v>
      </c>
      <c r="T2895" s="10">
        <f t="shared" si="183"/>
        <v>42013.041666666664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42037.944618055561</v>
      </c>
      <c r="T2896" s="10">
        <f t="shared" si="183"/>
        <v>42097.902951388889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41811.513796296298</v>
      </c>
      <c r="T2897" s="10">
        <f t="shared" si="183"/>
        <v>41812.833333333336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20.833333333333332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42701.867141203707</v>
      </c>
      <c r="T2898" s="10">
        <f t="shared" si="183"/>
        <v>42716.208333333336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42258.604837962965</v>
      </c>
      <c r="T2899" s="10">
        <f t="shared" si="183"/>
        <v>42288.603530092594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4.2133333333333329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42278.623298611114</v>
      </c>
      <c r="T2900" s="10">
        <f t="shared" si="183"/>
        <v>42308.623298611114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42515.036550925928</v>
      </c>
      <c r="T2901" s="10">
        <f t="shared" si="183"/>
        <v>42575.036550925928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61.909090909090907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41830.192500000005</v>
      </c>
      <c r="T2902" s="10">
        <f t="shared" si="183"/>
        <v>41860.192500000005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41982.862719907411</v>
      </c>
      <c r="T2903" s="10">
        <f t="shared" si="183"/>
        <v>42042.862719907411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42210.398101851853</v>
      </c>
      <c r="T2904" s="10">
        <f t="shared" si="183"/>
        <v>42240.398101851853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42196.125208333331</v>
      </c>
      <c r="T2905" s="10">
        <f t="shared" si="183"/>
        <v>42256.125208333331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41940.926284722227</v>
      </c>
      <c r="T2906" s="10">
        <f t="shared" si="183"/>
        <v>41952.458333333336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42606.015196759261</v>
      </c>
      <c r="T2907" s="10">
        <f t="shared" si="183"/>
        <v>42620.015196759261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42199.607245370375</v>
      </c>
      <c r="T2908" s="10">
        <f t="shared" si="183"/>
        <v>42217.000000000007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42444.836076388885</v>
      </c>
      <c r="T2909" s="10">
        <f t="shared" si="183"/>
        <v>42504.836076388885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42499.690034722218</v>
      </c>
      <c r="T2910" s="10">
        <f t="shared" si="183"/>
        <v>42529.690034722218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41929.224548611113</v>
      </c>
      <c r="T2911" s="10">
        <f t="shared" si="183"/>
        <v>41968.781944444447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42107.799618055556</v>
      </c>
      <c r="T2912" s="10">
        <f t="shared" si="183"/>
        <v>42167.799618055556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42142.727152777785</v>
      </c>
      <c r="T2913" s="10">
        <f t="shared" si="183"/>
        <v>42182.727152777785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42354.08997685185</v>
      </c>
      <c r="T2914" s="10">
        <f t="shared" si="183"/>
        <v>42384.08997685185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41828.881238425929</v>
      </c>
      <c r="T2915" s="10">
        <f t="shared" si="183"/>
        <v>41888.881238425929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42017.865671296298</v>
      </c>
      <c r="T2916" s="10">
        <f t="shared" si="183"/>
        <v>42077.824004629634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42415.356365740743</v>
      </c>
      <c r="T2917" s="10">
        <f t="shared" si="183"/>
        <v>42445.314699074072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7.8378378378378377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41755.435057870374</v>
      </c>
      <c r="T2918" s="10">
        <f t="shared" si="183"/>
        <v>41778.435057870374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42245.192673611113</v>
      </c>
      <c r="T2919" s="10">
        <f t="shared" si="183"/>
        <v>42263.192673611113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42278.588043981486</v>
      </c>
      <c r="T2920" s="10">
        <f t="shared" si="183"/>
        <v>42306.588043981486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41826.577881944446</v>
      </c>
      <c r="T2921" s="10">
        <f t="shared" si="183"/>
        <v>41856.577881944446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42058.750810185193</v>
      </c>
      <c r="T2922" s="10">
        <f t="shared" si="183"/>
        <v>42088.709143518521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41877.844953703709</v>
      </c>
      <c r="T2923" s="10">
        <f t="shared" si="183"/>
        <v>41907.844953703709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42097.832488425927</v>
      </c>
      <c r="T2924" s="10">
        <f t="shared" si="183"/>
        <v>42142.832488425927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42013.110868055555</v>
      </c>
      <c r="T2925" s="10">
        <f t="shared" si="183"/>
        <v>42028.083333333336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42103.515162037038</v>
      </c>
      <c r="T2926" s="10">
        <f t="shared" si="183"/>
        <v>42133.124305555561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102.44597777777778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41863.542453703703</v>
      </c>
      <c r="T2927" s="10">
        <f t="shared" si="183"/>
        <v>41893.542453703703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42044.724293981482</v>
      </c>
      <c r="T2928" s="10">
        <f t="shared" si="183"/>
        <v>42058.724293981482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41806.627650462964</v>
      </c>
      <c r="T2929" s="10">
        <f t="shared" si="183"/>
        <v>41835.166666666672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42403.956550925934</v>
      </c>
      <c r="T2930" s="10">
        <f t="shared" si="183"/>
        <v>42433.956550925934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41754.522662037038</v>
      </c>
      <c r="T2931" s="10">
        <f t="shared" si="183"/>
        <v>41784.522662037038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42101.542407407411</v>
      </c>
      <c r="T2932" s="10">
        <f t="shared" si="183"/>
        <v>42131.542407407411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41872.249571759261</v>
      </c>
      <c r="T2933" s="10">
        <f t="shared" si="183"/>
        <v>41897.213888888895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105.09677419354838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42025.123113425929</v>
      </c>
      <c r="T2934" s="10">
        <f t="shared" si="183"/>
        <v>42056.416666666664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42495.914965277778</v>
      </c>
      <c r="T2935" s="10">
        <f t="shared" si="183"/>
        <v>42525.914965277778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41775.594490740747</v>
      </c>
      <c r="T2936" s="10">
        <f t="shared" si="183"/>
        <v>41805.594490740747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42553.541759259264</v>
      </c>
      <c r="T2937" s="10">
        <f t="shared" si="183"/>
        <v>42611.666666666664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41912.6090625</v>
      </c>
      <c r="T2938" s="10">
        <f t="shared" si="183"/>
        <v>41925.165972222225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133.33333333333334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41803.415659722225</v>
      </c>
      <c r="T2939" s="10">
        <f t="shared" si="183"/>
        <v>41833.415659722225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42004.662199074075</v>
      </c>
      <c r="T2940" s="10">
        <f t="shared" si="183"/>
        <v>42034.662199074075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41845.767500000002</v>
      </c>
      <c r="T2941" s="10">
        <f t="shared" si="183"/>
        <v>41879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41982.73168981482</v>
      </c>
      <c r="T2942" s="10">
        <f t="shared" si="183"/>
        <v>42022.73168981482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42034.91846064815</v>
      </c>
      <c r="T2943" s="10">
        <f t="shared" si="183"/>
        <v>42064.91846064815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20.425000000000001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42334.762256944443</v>
      </c>
      <c r="T2944" s="10">
        <f t="shared" si="183"/>
        <v>42354.804166666669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42077.087731481479</v>
      </c>
      <c r="T2945" s="10">
        <f t="shared" si="183"/>
        <v>42107.087731481479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42132.872662037036</v>
      </c>
      <c r="T2946" s="10">
        <f t="shared" si="183"/>
        <v>42162.872662037036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E2947*100/D2947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(((J2947/60)/60)/24)+DATE(1970,1,1)+(-1/24)</f>
        <v>42118.097916666673</v>
      </c>
      <c r="T2947" s="10">
        <f t="shared" ref="T2947:T3010" si="187">(((I2947/60)/60)/24)+DATE(1970,1,1)+(-1/24)</f>
        <v>42148.097916666673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42567.489490740743</v>
      </c>
      <c r="T2948" s="10">
        <f t="shared" si="187"/>
        <v>42597.489490740743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42649.520451388897</v>
      </c>
      <c r="T2949" s="10">
        <f t="shared" si="187"/>
        <v>42698.674305555563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4.7999999999999996E-3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42097.607557870368</v>
      </c>
      <c r="T2950" s="10">
        <f t="shared" si="187"/>
        <v>42157.607557870368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42297.781446759262</v>
      </c>
      <c r="T2951" s="10">
        <f t="shared" si="187"/>
        <v>42327.823113425933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42362.323518518526</v>
      </c>
      <c r="T2952" s="10">
        <f t="shared" si="187"/>
        <v>42392.323518518526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2.1920000000000002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41872.761261574073</v>
      </c>
      <c r="T2953" s="10">
        <f t="shared" si="187"/>
        <v>41917.761261574073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42628.648599537039</v>
      </c>
      <c r="T2954" s="10">
        <f t="shared" si="187"/>
        <v>42660.125000000007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42255.750243055554</v>
      </c>
      <c r="T2955" s="10">
        <f t="shared" si="187"/>
        <v>42285.750243055554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42790.541701388887</v>
      </c>
      <c r="T2956" s="10">
        <f t="shared" si="187"/>
        <v>42810.50003472223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42141.699641203704</v>
      </c>
      <c r="T2957" s="10">
        <f t="shared" si="187"/>
        <v>42171.699641203704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42464.917245370372</v>
      </c>
      <c r="T2958" s="10">
        <f t="shared" si="187"/>
        <v>42494.917245370372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1.8666666666666667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42030.969583333332</v>
      </c>
      <c r="T2959" s="10">
        <f t="shared" si="187"/>
        <v>42090.927916666667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42438.73746527778</v>
      </c>
      <c r="T2960" s="10">
        <f t="shared" si="187"/>
        <v>42498.695798611116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42497.966724537044</v>
      </c>
      <c r="T2961" s="10">
        <f t="shared" si="187"/>
        <v>42527.966724537044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41863.715543981481</v>
      </c>
      <c r="T2962" s="10">
        <f t="shared" si="187"/>
        <v>41893.715543981481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42061.17082175926</v>
      </c>
      <c r="T2963" s="10">
        <f t="shared" si="187"/>
        <v>42089.125000000007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42036.202615740745</v>
      </c>
      <c r="T2964" s="10">
        <f t="shared" si="187"/>
        <v>42064.249305555561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42157.428518518522</v>
      </c>
      <c r="T2965" s="10">
        <f t="shared" si="187"/>
        <v>42187.428518518522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41827.868275462963</v>
      </c>
      <c r="T2966" s="10">
        <f t="shared" si="187"/>
        <v>41857.855555555558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42162.687881944446</v>
      </c>
      <c r="T2967" s="10">
        <f t="shared" si="187"/>
        <v>42192.687881944446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42233.696898148155</v>
      </c>
      <c r="T2968" s="10">
        <f t="shared" si="187"/>
        <v>42263.696898148155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42042.156157407408</v>
      </c>
      <c r="T2969" s="10">
        <f t="shared" si="187"/>
        <v>42072.114490740743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42585.482175925928</v>
      </c>
      <c r="T2970" s="10">
        <f t="shared" si="187"/>
        <v>42599.124305555561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42097.744826388887</v>
      </c>
      <c r="T2971" s="10">
        <f t="shared" si="187"/>
        <v>42127.910416666673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41808.627905092595</v>
      </c>
      <c r="T2972" s="10">
        <f t="shared" si="187"/>
        <v>41838.627905092595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100.15625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41852.616643518522</v>
      </c>
      <c r="T2973" s="10">
        <f t="shared" si="187"/>
        <v>41882.616643518522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42694.068518518521</v>
      </c>
      <c r="T2974" s="10">
        <f t="shared" si="187"/>
        <v>42709.000000000007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42341.776712962965</v>
      </c>
      <c r="T2975" s="10">
        <f t="shared" si="187"/>
        <v>42370.125000000007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41880.01934027778</v>
      </c>
      <c r="T2976" s="10">
        <f t="shared" si="187"/>
        <v>41908.024305555555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41941.642199074078</v>
      </c>
      <c r="T2977" s="10">
        <f t="shared" si="187"/>
        <v>41970.083333333336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42425.689004629632</v>
      </c>
      <c r="T2978" s="10">
        <f t="shared" si="187"/>
        <v>42442.458333333336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42026.839513888895</v>
      </c>
      <c r="T2979" s="10">
        <f t="shared" si="187"/>
        <v>42086.051388888889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41922.598923611113</v>
      </c>
      <c r="T2980" s="10">
        <f t="shared" si="187"/>
        <v>41932.207638888889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41993.782673611109</v>
      </c>
      <c r="T2981" s="10">
        <f t="shared" si="187"/>
        <v>42010.208333333336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109.16666666666667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42219.874189814822</v>
      </c>
      <c r="T2982" s="10">
        <f t="shared" si="187"/>
        <v>42240.041666666664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42225.518009259256</v>
      </c>
      <c r="T2983" s="10">
        <f t="shared" si="187"/>
        <v>42270.518009259256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42381.645173611112</v>
      </c>
      <c r="T2984" s="10">
        <f t="shared" si="187"/>
        <v>42411.645173611112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146.53957758620689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41894.59069444445</v>
      </c>
      <c r="T2985" s="10">
        <f t="shared" si="187"/>
        <v>41954.632361111115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42576.23704861111</v>
      </c>
      <c r="T2986" s="10">
        <f t="shared" si="187"/>
        <v>42606.23704861111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42654.932037037033</v>
      </c>
      <c r="T2987" s="10">
        <f t="shared" si="187"/>
        <v>42674.125000000007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42431.458402777782</v>
      </c>
      <c r="T2988" s="10">
        <f t="shared" si="187"/>
        <v>42491.41673611111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42627.265636574077</v>
      </c>
      <c r="T2989" s="10">
        <f t="shared" si="187"/>
        <v>42655.958333333336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42511.320381944453</v>
      </c>
      <c r="T2990" s="10">
        <f t="shared" si="187"/>
        <v>42541.320381944453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42336.978726851856</v>
      </c>
      <c r="T2991" s="10">
        <f t="shared" si="187"/>
        <v>42359.165972222225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42341.532638888886</v>
      </c>
      <c r="T2992" s="10">
        <f t="shared" si="187"/>
        <v>42376.532638888886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42740.795486111114</v>
      </c>
      <c r="T2993" s="10">
        <f t="shared" si="187"/>
        <v>42762.795486111114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42622.725810185184</v>
      </c>
      <c r="T2994" s="10">
        <f t="shared" si="187"/>
        <v>42652.725810185184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42390.797071759262</v>
      </c>
      <c r="T2995" s="10">
        <f t="shared" si="187"/>
        <v>42420.797071759262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41885.43717592593</v>
      </c>
      <c r="T2996" s="10">
        <f t="shared" si="187"/>
        <v>41915.43717592593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42724.623506944445</v>
      </c>
      <c r="T2997" s="10">
        <f t="shared" si="187"/>
        <v>42754.623506944445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42090.870833333342</v>
      </c>
      <c r="T2998" s="10">
        <f t="shared" si="187"/>
        <v>42150.870833333342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42775.692048611112</v>
      </c>
      <c r="T2999" s="10">
        <f t="shared" si="187"/>
        <v>42793.165972222225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41778.151956018519</v>
      </c>
      <c r="T3000" s="10">
        <f t="shared" si="187"/>
        <v>41806.142361111117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42780.698611111111</v>
      </c>
      <c r="T3001" s="10">
        <f t="shared" si="187"/>
        <v>42795.041666666664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42752.785532407412</v>
      </c>
      <c r="T3002" s="10">
        <f t="shared" si="187"/>
        <v>42766.708333333336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318.699889104519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42534.85395833334</v>
      </c>
      <c r="T3003" s="10">
        <f t="shared" si="187"/>
        <v>42564.85395833334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41239.794583333336</v>
      </c>
      <c r="T3004" s="10">
        <f t="shared" si="187"/>
        <v>41269.794583333336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42398.807592592595</v>
      </c>
      <c r="T3005" s="10">
        <f t="shared" si="187"/>
        <v>42430.207638888889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41928.839398148149</v>
      </c>
      <c r="T3006" s="10">
        <f t="shared" si="187"/>
        <v>41958.881064814814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41888.633159722223</v>
      </c>
      <c r="T3007" s="10">
        <f t="shared" si="187"/>
        <v>41918.633159722223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41957.715173611119</v>
      </c>
      <c r="T3008" s="10">
        <f t="shared" si="187"/>
        <v>41987.715173611119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42098.174571759264</v>
      </c>
      <c r="T3009" s="10">
        <f t="shared" si="187"/>
        <v>42119.174571759264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42360.170358796298</v>
      </c>
      <c r="T3010" s="10">
        <f t="shared" si="187"/>
        <v>42390.170358796298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E3011*100/D3011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(((J3011/60)/60)/24)+DATE(1970,1,1)+(-1/24)</f>
        <v>41939.528240740743</v>
      </c>
      <c r="T3011" s="10">
        <f t="shared" ref="T3011:T3074" si="191">(((I3011/60)/60)/24)+DATE(1970,1,1)+(-1/24)</f>
        <v>41969.569907407415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41996.790729166671</v>
      </c>
      <c r="T3012" s="10">
        <f t="shared" si="191"/>
        <v>42056.790729166671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123.66666666666667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42334.427268518521</v>
      </c>
      <c r="T3013" s="10">
        <f t="shared" si="191"/>
        <v>42361.915972222225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117.125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42024.661226851858</v>
      </c>
      <c r="T3014" s="10">
        <f t="shared" si="191"/>
        <v>42045.661226851858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42146.794548611113</v>
      </c>
      <c r="T3015" s="10">
        <f t="shared" si="191"/>
        <v>42176.794548611113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41920.08194444445</v>
      </c>
      <c r="T3016" s="10">
        <f t="shared" si="191"/>
        <v>41948.166666666672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41785.685625000006</v>
      </c>
      <c r="T3017" s="10">
        <f t="shared" si="191"/>
        <v>41801.125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102.61176470588235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41778.506388888891</v>
      </c>
      <c r="T3018" s="10">
        <f t="shared" si="191"/>
        <v>41838.506388888891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41841.808368055557</v>
      </c>
      <c r="T3019" s="10">
        <f t="shared" si="191"/>
        <v>41871.808368055557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42163.256666666675</v>
      </c>
      <c r="T3020" s="10">
        <f t="shared" si="191"/>
        <v>42205.875000000007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41758.791898148149</v>
      </c>
      <c r="T3021" s="10">
        <f t="shared" si="191"/>
        <v>41786.083333333336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100.57142857142857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42170.804780092592</v>
      </c>
      <c r="T3022" s="10">
        <f t="shared" si="191"/>
        <v>42230.804780092592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42660.577187499999</v>
      </c>
      <c r="T3023" s="10">
        <f t="shared" si="191"/>
        <v>42696.207638888889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42564.912141203706</v>
      </c>
      <c r="T3024" s="10">
        <f t="shared" si="191"/>
        <v>42609.912141203706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42121.634097222232</v>
      </c>
      <c r="T3025" s="10">
        <f t="shared" si="191"/>
        <v>42166.634097222232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41158.952256944445</v>
      </c>
      <c r="T3026" s="10">
        <f t="shared" si="191"/>
        <v>41188.952256944445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41761.46774305556</v>
      </c>
      <c r="T3027" s="10">
        <f t="shared" si="191"/>
        <v>41789.625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42783.417731481481</v>
      </c>
      <c r="T3028" s="10">
        <f t="shared" si="191"/>
        <v>42797.417731481481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42053.662627314821</v>
      </c>
      <c r="T3029" s="10">
        <f t="shared" si="191"/>
        <v>42083.62096064815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42567.22251157408</v>
      </c>
      <c r="T3030" s="10">
        <f t="shared" si="191"/>
        <v>42597.22251157408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41932.667210648149</v>
      </c>
      <c r="T3031" s="10">
        <f t="shared" si="191"/>
        <v>41961.149305555555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106.68571428571428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42233.705682870372</v>
      </c>
      <c r="T3032" s="10">
        <f t="shared" si="191"/>
        <v>42263.705682870372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42597.840821759259</v>
      </c>
      <c r="T3033" s="10">
        <f t="shared" si="191"/>
        <v>42657.840821759259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42228.002997685187</v>
      </c>
      <c r="T3034" s="10">
        <f t="shared" si="191"/>
        <v>42258.002997685187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42570.068576388891</v>
      </c>
      <c r="T3035" s="10">
        <f t="shared" si="191"/>
        <v>42600.068576388891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112.536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42644.493692129632</v>
      </c>
      <c r="T3036" s="10">
        <f t="shared" si="191"/>
        <v>42675.124305555561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41368.518622685187</v>
      </c>
      <c r="T3037" s="10">
        <f t="shared" si="191"/>
        <v>41398.518622685187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41466.743564814817</v>
      </c>
      <c r="T3038" s="10">
        <f t="shared" si="191"/>
        <v>41502.457638888889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40378.851539351854</v>
      </c>
      <c r="T3039" s="10">
        <f t="shared" si="191"/>
        <v>40453.165972222225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42373.21061342593</v>
      </c>
      <c r="T3040" s="10">
        <f t="shared" si="191"/>
        <v>42433.21061342593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41610.752754629633</v>
      </c>
      <c r="T3041" s="10">
        <f t="shared" si="191"/>
        <v>41637.290972222225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42177.750243055554</v>
      </c>
      <c r="T3042" s="10">
        <f t="shared" si="191"/>
        <v>42181.916666666664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42359.826944444452</v>
      </c>
      <c r="T3043" s="10">
        <f t="shared" si="191"/>
        <v>42389.826944444452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42253.646377314821</v>
      </c>
      <c r="T3044" s="10">
        <f t="shared" si="191"/>
        <v>42283.646377314821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110.00666666666666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42083.028923611113</v>
      </c>
      <c r="T3045" s="10">
        <f t="shared" si="191"/>
        <v>42110.076388888891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42387.685162037036</v>
      </c>
      <c r="T3046" s="10">
        <f t="shared" si="191"/>
        <v>42402.685162037036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41843.114062500004</v>
      </c>
      <c r="T3047" s="10">
        <f t="shared" si="191"/>
        <v>41873.114062500004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41862.761412037042</v>
      </c>
      <c r="T3048" s="10">
        <f t="shared" si="191"/>
        <v>41892.161111111112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42443.947384259263</v>
      </c>
      <c r="T3049" s="10">
        <f t="shared" si="191"/>
        <v>42487.511111111111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41975.859513888885</v>
      </c>
      <c r="T3050" s="10">
        <f t="shared" si="191"/>
        <v>42004.848611111112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42138.972858796296</v>
      </c>
      <c r="T3051" s="10">
        <f t="shared" si="191"/>
        <v>42168.972858796296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42465.126851851855</v>
      </c>
      <c r="T3052" s="10">
        <f t="shared" si="191"/>
        <v>42495.126851851855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42744.374363425923</v>
      </c>
      <c r="T3053" s="10">
        <f t="shared" si="191"/>
        <v>42774.374363425923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42122.62840277778</v>
      </c>
      <c r="T3054" s="10">
        <f t="shared" si="191"/>
        <v>42152.624305555561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41862.720057870371</v>
      </c>
      <c r="T3055" s="10">
        <f t="shared" si="191"/>
        <v>41914.124305555561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42027.791134259263</v>
      </c>
      <c r="T3056" s="10">
        <f t="shared" si="191"/>
        <v>42065.00277777778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41953.916550925926</v>
      </c>
      <c r="T3057" s="10">
        <f t="shared" si="191"/>
        <v>42013.916550925926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41851.594722222224</v>
      </c>
      <c r="T3058" s="10">
        <f t="shared" si="191"/>
        <v>41911.594722222224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42433.608923611115</v>
      </c>
      <c r="T3059" s="10">
        <f t="shared" si="191"/>
        <v>42463.56725694445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42460.332638888889</v>
      </c>
      <c r="T3060" s="10">
        <f t="shared" si="191"/>
        <v>42510.332638888889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3.0066666666666668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41829.894050925926</v>
      </c>
      <c r="T3061" s="10">
        <f t="shared" si="191"/>
        <v>41859.894050925926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42245.233032407406</v>
      </c>
      <c r="T3062" s="10">
        <f t="shared" si="191"/>
        <v>42275.233032407406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41834.742453703708</v>
      </c>
      <c r="T3063" s="10">
        <f t="shared" si="191"/>
        <v>41864.742453703708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42248.494120370371</v>
      </c>
      <c r="T3064" s="10">
        <f t="shared" si="191"/>
        <v>42277.708333333336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42630.881226851852</v>
      </c>
      <c r="T3065" s="10">
        <f t="shared" si="191"/>
        <v>42665.881226851852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42299.088495370372</v>
      </c>
      <c r="T3066" s="10">
        <f t="shared" si="191"/>
        <v>42330.249305555561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41825.013564814821</v>
      </c>
      <c r="T3067" s="10">
        <f t="shared" si="191"/>
        <v>41850.013564814821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42531.186770833338</v>
      </c>
      <c r="T3068" s="10">
        <f t="shared" si="191"/>
        <v>42561.186770833338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42226.89674768519</v>
      </c>
      <c r="T3069" s="10">
        <f t="shared" si="191"/>
        <v>42256.89674768519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42263.649907407409</v>
      </c>
      <c r="T3070" s="10">
        <f t="shared" si="191"/>
        <v>42293.649907407409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41957.792060185187</v>
      </c>
      <c r="T3071" s="10">
        <f t="shared" si="191"/>
        <v>41987.792060185187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42690.691770833335</v>
      </c>
      <c r="T3072" s="10">
        <f t="shared" si="191"/>
        <v>42711.691770833335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42097.690752314818</v>
      </c>
      <c r="T3073" s="10">
        <f t="shared" si="191"/>
        <v>42115.207638888889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42658.648865740739</v>
      </c>
      <c r="T3074" s="10">
        <f t="shared" si="191"/>
        <v>42673.031944444447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E3075*100/D3075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(((J3075/60)/60)/24)+DATE(1970,1,1)+(-1/24)</f>
        <v>42111.642361111117</v>
      </c>
      <c r="T3075" s="10">
        <f t="shared" ref="T3075:T3138" si="195">(((I3075/60)/60)/24)+DATE(1970,1,1)+(-1/24)</f>
        <v>42169.763194444451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8.7999999999999995E-2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42409.529618055552</v>
      </c>
      <c r="T3076" s="10">
        <f t="shared" si="195"/>
        <v>42439.529618055552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42551.060648148145</v>
      </c>
      <c r="T3077" s="10">
        <f t="shared" si="195"/>
        <v>42601.060648148145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42226.610219907408</v>
      </c>
      <c r="T3078" s="10">
        <f t="shared" si="195"/>
        <v>42286.610219907408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42766.915254629632</v>
      </c>
      <c r="T3079" s="10">
        <f t="shared" si="195"/>
        <v>42796.915254629632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42031.09716435185</v>
      </c>
      <c r="T3080" s="10">
        <f t="shared" si="195"/>
        <v>42061.09716435185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0.84173998587352461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42055.671701388892</v>
      </c>
      <c r="T3081" s="10">
        <f t="shared" si="195"/>
        <v>42085.63003472222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1.8800000000000001E-2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41939.986620370371</v>
      </c>
      <c r="T3082" s="10">
        <f t="shared" si="195"/>
        <v>42000.028287037036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42237.13994212963</v>
      </c>
      <c r="T3083" s="10">
        <f t="shared" si="195"/>
        <v>42267.13994212963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42293.881319444445</v>
      </c>
      <c r="T3084" s="10">
        <f t="shared" si="195"/>
        <v>42323.922986111116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41853.521736111114</v>
      </c>
      <c r="T3085" s="10">
        <f t="shared" si="195"/>
        <v>41883.166666666672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42100.682071759256</v>
      </c>
      <c r="T3086" s="10">
        <f t="shared" si="195"/>
        <v>42129.741666666669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42246.842118055552</v>
      </c>
      <c r="T3087" s="10">
        <f t="shared" si="195"/>
        <v>42276.842118055552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42173.629155092596</v>
      </c>
      <c r="T3088" s="10">
        <f t="shared" si="195"/>
        <v>42233.629155092596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42665.108680555561</v>
      </c>
      <c r="T3089" s="10">
        <f t="shared" si="195"/>
        <v>42725.150347222225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41981.530636574076</v>
      </c>
      <c r="T3090" s="10">
        <f t="shared" si="195"/>
        <v>42012.52847222222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42528.500960648154</v>
      </c>
      <c r="T3091" s="10">
        <f t="shared" si="195"/>
        <v>42560.040972222225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42065.777141203704</v>
      </c>
      <c r="T3092" s="10">
        <f t="shared" si="195"/>
        <v>42125.735474537039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42566.906747685185</v>
      </c>
      <c r="T3093" s="10">
        <f t="shared" si="195"/>
        <v>42596.906747685185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42255.577685185192</v>
      </c>
      <c r="T3094" s="10">
        <f t="shared" si="195"/>
        <v>42292.875000000007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41760.867372685185</v>
      </c>
      <c r="T3095" s="10">
        <f t="shared" si="195"/>
        <v>41791.124305555561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42207.754120370373</v>
      </c>
      <c r="T3096" s="10">
        <f t="shared" si="195"/>
        <v>42267.754120370373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42522.983564814822</v>
      </c>
      <c r="T3097" s="10">
        <f t="shared" si="195"/>
        <v>42582.983564814822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42114.783865740748</v>
      </c>
      <c r="T3098" s="10">
        <f t="shared" si="195"/>
        <v>42144.783865740748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42629.461817129632</v>
      </c>
      <c r="T3099" s="10">
        <f t="shared" si="195"/>
        <v>42650.541666666664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42359.750567129631</v>
      </c>
      <c r="T3100" s="10">
        <f t="shared" si="195"/>
        <v>42407.970138888886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42382.148043981484</v>
      </c>
      <c r="T3101" s="10">
        <f t="shared" si="195"/>
        <v>42412.148043981484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41902.580729166672</v>
      </c>
      <c r="T3102" s="10">
        <f t="shared" si="195"/>
        <v>41932.580729166672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42171.341863425929</v>
      </c>
      <c r="T3103" s="10">
        <f t="shared" si="195"/>
        <v>42201.288888888892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42555.298819444448</v>
      </c>
      <c r="T3104" s="10">
        <f t="shared" si="195"/>
        <v>42605.298819444448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42107.114652777782</v>
      </c>
      <c r="T3105" s="10">
        <f t="shared" si="195"/>
        <v>42167.114652777782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42006.867025462961</v>
      </c>
      <c r="T3106" s="10">
        <f t="shared" si="195"/>
        <v>42038.041666666664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41876.677268518521</v>
      </c>
      <c r="T3107" s="10">
        <f t="shared" si="195"/>
        <v>41931.166666666672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42241.387453703712</v>
      </c>
      <c r="T3108" s="10">
        <f t="shared" si="195"/>
        <v>42263.875000000007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42128.772581018515</v>
      </c>
      <c r="T3109" s="10">
        <f t="shared" si="195"/>
        <v>42135.772581018515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42062.638819444452</v>
      </c>
      <c r="T3110" s="10">
        <f t="shared" si="195"/>
        <v>42122.59715277778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41844.083449074074</v>
      </c>
      <c r="T3111" s="10">
        <f t="shared" si="195"/>
        <v>41879.083449074074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42744.989803240744</v>
      </c>
      <c r="T3112" s="10">
        <f t="shared" si="195"/>
        <v>42784.989803240744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41885.553472222222</v>
      </c>
      <c r="T3113" s="10">
        <f t="shared" si="195"/>
        <v>41916.553472222222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42615.080254629633</v>
      </c>
      <c r="T3114" s="10">
        <f t="shared" si="195"/>
        <v>42675.080254629633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42081.689606481486</v>
      </c>
      <c r="T3115" s="10">
        <f t="shared" si="195"/>
        <v>42111.689606481486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41843.590856481482</v>
      </c>
      <c r="T3116" s="10">
        <f t="shared" si="195"/>
        <v>41903.590856481482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42496.405405092599</v>
      </c>
      <c r="T3117" s="10">
        <f t="shared" si="195"/>
        <v>42526.405405092599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42081.473668981482</v>
      </c>
      <c r="T3118" s="10">
        <f t="shared" si="195"/>
        <v>42095.473668981482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42509.332870370366</v>
      </c>
      <c r="T3119" s="10">
        <f t="shared" si="195"/>
        <v>42517.508333333339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42534.607905092598</v>
      </c>
      <c r="T3120" s="10">
        <f t="shared" si="195"/>
        <v>42553.607905092598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42060.003842592596</v>
      </c>
      <c r="T3121" s="10">
        <f t="shared" si="195"/>
        <v>42089.962175925924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42435.900416666671</v>
      </c>
      <c r="T3122" s="10">
        <f t="shared" si="195"/>
        <v>42495.858750000007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0.66666666666666663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41848.638136574074</v>
      </c>
      <c r="T3123" s="10">
        <f t="shared" si="195"/>
        <v>41908.638136574074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58.291457286432163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42678.890416666669</v>
      </c>
      <c r="T3124" s="10">
        <f t="shared" si="195"/>
        <v>42683.93208333334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42530.951365740744</v>
      </c>
      <c r="T3125" s="10">
        <f t="shared" si="195"/>
        <v>42560.951365740744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41977.738437500004</v>
      </c>
      <c r="T3126" s="10">
        <f t="shared" si="195"/>
        <v>42037.738437500004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42346.165185185186</v>
      </c>
      <c r="T3127" s="10">
        <f t="shared" si="195"/>
        <v>42376.165185185186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42426.976412037046</v>
      </c>
      <c r="T3128" s="10">
        <f t="shared" si="195"/>
        <v>42456.934745370374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42034.815150462964</v>
      </c>
      <c r="T3129" s="10">
        <f t="shared" si="195"/>
        <v>42064.815150462964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42780.784039351849</v>
      </c>
      <c r="T3130" s="10">
        <f t="shared" si="195"/>
        <v>42810.742372685192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42803.801145833335</v>
      </c>
      <c r="T3131" s="10">
        <f t="shared" si="195"/>
        <v>42843.759479166671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42808.598564814813</v>
      </c>
      <c r="T3132" s="10">
        <f t="shared" si="195"/>
        <v>42839.165972222225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42803.537557870375</v>
      </c>
      <c r="T3133" s="10">
        <f t="shared" si="195"/>
        <v>42833.495891203704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42786.308564814819</v>
      </c>
      <c r="T3134" s="10">
        <f t="shared" si="195"/>
        <v>42846.266898148147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42788.523541666669</v>
      </c>
      <c r="T3135" s="10">
        <f t="shared" si="195"/>
        <v>42818.481875000005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42800.678460648152</v>
      </c>
      <c r="T3136" s="10">
        <f t="shared" si="195"/>
        <v>42821.636793981488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42807.110196759262</v>
      </c>
      <c r="T3137" s="10">
        <f t="shared" si="195"/>
        <v>42829.110196759262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42789.420763888891</v>
      </c>
      <c r="T3138" s="10">
        <f t="shared" si="195"/>
        <v>42825.915972222225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E3139*100/D3139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(((J3139/60)/60)/24)+DATE(1970,1,1)+(-1/24)</f>
        <v>42807.843391203707</v>
      </c>
      <c r="T3139" s="10">
        <f t="shared" ref="T3139:T3202" si="199">(((I3139/60)/60)/24)+DATE(1970,1,1)+(-1/24)</f>
        <v>42858.758333333339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42809.604247685187</v>
      </c>
      <c r="T3140" s="10">
        <f t="shared" si="199"/>
        <v>42828.604247685187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42785.228703703709</v>
      </c>
      <c r="T3141" s="10">
        <f t="shared" si="199"/>
        <v>42819.147916666669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42802.677118055559</v>
      </c>
      <c r="T3142" s="10">
        <f t="shared" si="199"/>
        <v>42832.635451388887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42800.71166666667</v>
      </c>
      <c r="T3143" s="10">
        <f t="shared" si="199"/>
        <v>42841.791666666664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42783.47151620371</v>
      </c>
      <c r="T3144" s="10">
        <f t="shared" si="199"/>
        <v>42813.429849537039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42808.316620370373</v>
      </c>
      <c r="T3145" s="10">
        <f t="shared" si="199"/>
        <v>42834.316620370373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42796.496608796304</v>
      </c>
      <c r="T3146" s="10">
        <f t="shared" si="199"/>
        <v>42813.208333333336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42761.999236111114</v>
      </c>
      <c r="T3147" s="10">
        <f t="shared" si="199"/>
        <v>42821.957569444443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42796.640810185192</v>
      </c>
      <c r="T3148" s="10">
        <f t="shared" si="199"/>
        <v>42841.599143518521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117.52500000000001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41909.927719907413</v>
      </c>
      <c r="T3149" s="10">
        <f t="shared" si="199"/>
        <v>41949.969386574077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131.16666666666666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41891.623657407406</v>
      </c>
      <c r="T3150" s="10">
        <f t="shared" si="199"/>
        <v>41913.125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41225.975694444445</v>
      </c>
      <c r="T3151" s="10">
        <f t="shared" si="199"/>
        <v>41250.041666666672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40478.222256944449</v>
      </c>
      <c r="T3152" s="10">
        <f t="shared" si="199"/>
        <v>40568.125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41862.798310185186</v>
      </c>
      <c r="T3153" s="10">
        <f t="shared" si="199"/>
        <v>41892.798310185186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41550.826006944444</v>
      </c>
      <c r="T3154" s="10">
        <f t="shared" si="199"/>
        <v>41580.826006944444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335.58333333333331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40633.112696759265</v>
      </c>
      <c r="T3155" s="10">
        <f t="shared" si="199"/>
        <v>40664.165972222225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112.92857142857143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40970.834004629629</v>
      </c>
      <c r="T3156" s="10">
        <f t="shared" si="199"/>
        <v>41000.792337962965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41233.457465277781</v>
      </c>
      <c r="T3157" s="10">
        <f t="shared" si="199"/>
        <v>41263.457465277781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41026.91138888889</v>
      </c>
      <c r="T3158" s="10">
        <f t="shared" si="199"/>
        <v>41061.91138888889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41829.74658564815</v>
      </c>
      <c r="T3159" s="10">
        <f t="shared" si="199"/>
        <v>41839.166666666672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41447.798055555555</v>
      </c>
      <c r="T3160" s="10">
        <f t="shared" si="199"/>
        <v>41477.798055555555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40884.025011574078</v>
      </c>
      <c r="T3161" s="10">
        <f t="shared" si="199"/>
        <v>40926.916666666672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101.53333333333333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41841.223229166666</v>
      </c>
      <c r="T3162" s="10">
        <f t="shared" si="199"/>
        <v>41864.165972222225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41897.494467592594</v>
      </c>
      <c r="T3163" s="10">
        <f t="shared" si="199"/>
        <v>41927.494467592594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41799.644236111111</v>
      </c>
      <c r="T3164" s="10">
        <f t="shared" si="199"/>
        <v>41827.041666666672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41775.712094907409</v>
      </c>
      <c r="T3165" s="10">
        <f t="shared" si="199"/>
        <v>41805.712094907409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41766.764062500006</v>
      </c>
      <c r="T3166" s="10">
        <f t="shared" si="199"/>
        <v>41799.764062500006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40644.117592592593</v>
      </c>
      <c r="T3167" s="10">
        <f t="shared" si="199"/>
        <v>40666.124305555561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41940.649918981486</v>
      </c>
      <c r="T3168" s="10">
        <f t="shared" si="199"/>
        <v>41969.290972222225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116.16666666666667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41839.134039351855</v>
      </c>
      <c r="T3169" s="10">
        <f t="shared" si="199"/>
        <v>41853.134039351855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41772.06427083334</v>
      </c>
      <c r="T3170" s="10">
        <f t="shared" si="199"/>
        <v>41803.875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41591.69630787037</v>
      </c>
      <c r="T3171" s="10">
        <f t="shared" si="199"/>
        <v>41621.165972222225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41789.038703703707</v>
      </c>
      <c r="T3172" s="10">
        <f t="shared" si="199"/>
        <v>41822.125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108.81428571428572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42466.566643518519</v>
      </c>
      <c r="T3173" s="10">
        <f t="shared" si="199"/>
        <v>42496.566643518519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40923.688287037039</v>
      </c>
      <c r="T3174" s="10">
        <f t="shared" si="199"/>
        <v>40953.688287037039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41878.836712962962</v>
      </c>
      <c r="T3175" s="10">
        <f t="shared" si="199"/>
        <v>41908.836712962962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41862.823009259264</v>
      </c>
      <c r="T3176" s="10">
        <f t="shared" si="199"/>
        <v>41876.823009259264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40531.845219907409</v>
      </c>
      <c r="T3177" s="10">
        <f t="shared" si="199"/>
        <v>40591.845219907409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114.84210526315789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41477.889247685183</v>
      </c>
      <c r="T3178" s="10">
        <f t="shared" si="199"/>
        <v>41504.583333333336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41781.625104166669</v>
      </c>
      <c r="T3179" s="10">
        <f t="shared" si="199"/>
        <v>41811.625104166669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171.73333333333332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41806.563368055555</v>
      </c>
      <c r="T3180" s="10">
        <f t="shared" si="199"/>
        <v>41836.563368055555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114.16238095238096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41375.660543981481</v>
      </c>
      <c r="T3181" s="10">
        <f t="shared" si="199"/>
        <v>41400.660543981481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41780.370937500003</v>
      </c>
      <c r="T3182" s="10">
        <f t="shared" si="199"/>
        <v>41810.370937500003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41779.268368055556</v>
      </c>
      <c r="T3183" s="10">
        <f t="shared" si="199"/>
        <v>41805.625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40883.907650462963</v>
      </c>
      <c r="T3184" s="10">
        <f t="shared" si="199"/>
        <v>40939.666666666672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41491.753113425926</v>
      </c>
      <c r="T3185" s="10">
        <f t="shared" si="199"/>
        <v>41509.753113425926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41791.951747685183</v>
      </c>
      <c r="T3186" s="10">
        <f t="shared" si="199"/>
        <v>41821.951747685183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41829.935659722229</v>
      </c>
      <c r="T3187" s="10">
        <f t="shared" si="199"/>
        <v>41836.935659722229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41868.882384259261</v>
      </c>
      <c r="T3188" s="10">
        <f t="shared" si="199"/>
        <v>41898.833333333336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41835.6246875</v>
      </c>
      <c r="T3189" s="10">
        <f t="shared" si="199"/>
        <v>41855.6246875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42144.373865740745</v>
      </c>
      <c r="T3190" s="10">
        <f t="shared" si="199"/>
        <v>42165.373865740745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12.327272727272728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42118.304768518523</v>
      </c>
      <c r="T3191" s="10">
        <f t="shared" si="199"/>
        <v>42148.304768518523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42683.109664351854</v>
      </c>
      <c r="T3192" s="10">
        <f t="shared" si="199"/>
        <v>42713.151331018518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42538.713761574072</v>
      </c>
      <c r="T3193" s="10">
        <f t="shared" si="199"/>
        <v>42598.713761574072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42018.898831018516</v>
      </c>
      <c r="T3194" s="10">
        <f t="shared" si="199"/>
        <v>42063.875000000007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42010.926574074074</v>
      </c>
      <c r="T3195" s="10">
        <f t="shared" si="199"/>
        <v>42055.926574074074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42182.020810185182</v>
      </c>
      <c r="T3196" s="10">
        <f t="shared" si="199"/>
        <v>42212.020810185182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59.142857142857146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42017.552569444444</v>
      </c>
      <c r="T3197" s="10">
        <f t="shared" si="199"/>
        <v>42047.552569444444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42157.556423611117</v>
      </c>
      <c r="T3198" s="10">
        <f t="shared" si="199"/>
        <v>42217.541666666664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42009.451597222222</v>
      </c>
      <c r="T3199" s="10">
        <f t="shared" si="199"/>
        <v>42039.451597222222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42013.382835648146</v>
      </c>
      <c r="T3200" s="10">
        <f t="shared" si="199"/>
        <v>42051.382835648146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41858.72011574074</v>
      </c>
      <c r="T3201" s="10">
        <f t="shared" si="199"/>
        <v>41888.833333333336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42460.278946759259</v>
      </c>
      <c r="T3202" s="10">
        <f t="shared" si="199"/>
        <v>42490.19027777778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E3203*100/D3203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(((J3203/60)/60)/24)+DATE(1970,1,1)+(-1/24)</f>
        <v>41861.725428240745</v>
      </c>
      <c r="T3203" s="10">
        <f t="shared" ref="T3203:T3266" si="203">(((I3203/60)/60)/24)+DATE(1970,1,1)+(-1/24)</f>
        <v>41882.725428240745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42293.811875000007</v>
      </c>
      <c r="T3204" s="10">
        <f t="shared" si="203"/>
        <v>42352.207638888889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42242.947013888894</v>
      </c>
      <c r="T3205" s="10">
        <f t="shared" si="203"/>
        <v>42272.947013888894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42172.644432870373</v>
      </c>
      <c r="T3206" s="10">
        <f t="shared" si="203"/>
        <v>42202.634722222225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42095.333009259259</v>
      </c>
      <c r="T3207" s="10">
        <f t="shared" si="203"/>
        <v>42125.333009259259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42236.234386574077</v>
      </c>
      <c r="T3208" s="10">
        <f t="shared" si="203"/>
        <v>42266.234386574077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46.363636363636367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42057.236192129632</v>
      </c>
      <c r="T3209" s="10">
        <f t="shared" si="203"/>
        <v>42117.194525462961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41827.563391203708</v>
      </c>
      <c r="T3210" s="10">
        <f t="shared" si="203"/>
        <v>41848.563391203708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41778.595578703709</v>
      </c>
      <c r="T3211" s="10">
        <f t="shared" si="203"/>
        <v>41810.916666666672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41013.894895833335</v>
      </c>
      <c r="T3212" s="10">
        <f t="shared" si="203"/>
        <v>41061.124305555561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41834.544907407413</v>
      </c>
      <c r="T3213" s="10">
        <f t="shared" si="203"/>
        <v>41866.041666666672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41829.754062500004</v>
      </c>
      <c r="T3214" s="10">
        <f t="shared" si="203"/>
        <v>41859.754062500004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100.11666666666666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42171.721747685187</v>
      </c>
      <c r="T3215" s="10">
        <f t="shared" si="203"/>
        <v>42211.721747685187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42337.750844907408</v>
      </c>
      <c r="T3216" s="10">
        <f t="shared" si="203"/>
        <v>42374.954861111117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100.35142857142857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42219.623506944445</v>
      </c>
      <c r="T3217" s="10">
        <f t="shared" si="203"/>
        <v>42257.124305555561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42165.420960648153</v>
      </c>
      <c r="T3218" s="10">
        <f t="shared" si="203"/>
        <v>42196.562500000007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42648.504444444443</v>
      </c>
      <c r="T3219" s="10">
        <f t="shared" si="203"/>
        <v>42678.504444444443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41970.960486111115</v>
      </c>
      <c r="T3220" s="10">
        <f t="shared" si="203"/>
        <v>42003.958333333336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42050.941516203711</v>
      </c>
      <c r="T3221" s="10">
        <f t="shared" si="203"/>
        <v>42085.89984953704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42772.791712962964</v>
      </c>
      <c r="T3222" s="10">
        <f t="shared" si="203"/>
        <v>42806.833333333336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103.425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42155.655127314814</v>
      </c>
      <c r="T3223" s="10">
        <f t="shared" si="203"/>
        <v>42190.655127314814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42270.54047453704</v>
      </c>
      <c r="T3224" s="10">
        <f t="shared" si="203"/>
        <v>42301.853472222225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42206.793703703712</v>
      </c>
      <c r="T3225" s="10">
        <f t="shared" si="203"/>
        <v>42236.793703703712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42697.809178240743</v>
      </c>
      <c r="T3226" s="10">
        <f t="shared" si="203"/>
        <v>42745.166666666664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42503.517800925933</v>
      </c>
      <c r="T3227" s="10">
        <f t="shared" si="203"/>
        <v>42524.833333333336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42277.541805555556</v>
      </c>
      <c r="T3228" s="10">
        <f t="shared" si="203"/>
        <v>42307.541805555556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42722.84069444445</v>
      </c>
      <c r="T3229" s="10">
        <f t="shared" si="203"/>
        <v>42752.84069444445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42323.667638888895</v>
      </c>
      <c r="T3230" s="10">
        <f t="shared" si="203"/>
        <v>42355.165972222225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107.86499999999999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41933.249976851854</v>
      </c>
      <c r="T3231" s="10">
        <f t="shared" si="203"/>
        <v>41963.291643518525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41898.12645833334</v>
      </c>
      <c r="T3232" s="10">
        <f t="shared" si="203"/>
        <v>41913.124305555561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42446.902164351857</v>
      </c>
      <c r="T3233" s="10">
        <f t="shared" si="203"/>
        <v>42476.902164351857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42463.772187500006</v>
      </c>
      <c r="T3234" s="10">
        <f t="shared" si="203"/>
        <v>42494.124305555561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42766.763368055559</v>
      </c>
      <c r="T3235" s="10">
        <f t="shared" si="203"/>
        <v>42796.763368055559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42734.747777777775</v>
      </c>
      <c r="T3236" s="10">
        <f t="shared" si="203"/>
        <v>42767.938194444447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42522.306145833332</v>
      </c>
      <c r="T3237" s="10">
        <f t="shared" si="203"/>
        <v>42552.306145833332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42702.875381944446</v>
      </c>
      <c r="T3238" s="10">
        <f t="shared" si="203"/>
        <v>42732.875381944446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100.78754285714285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42252.432685185187</v>
      </c>
      <c r="T3239" s="10">
        <f t="shared" si="203"/>
        <v>42276.124305555561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42156.468726851854</v>
      </c>
      <c r="T3240" s="10">
        <f t="shared" si="203"/>
        <v>42186.468726851854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42278.047372685185</v>
      </c>
      <c r="T3241" s="10">
        <f t="shared" si="203"/>
        <v>42302.957638888889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100.56666666666666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42754.652175925927</v>
      </c>
      <c r="T3242" s="10">
        <f t="shared" si="203"/>
        <v>42782.916666666664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115.30588235294118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41893.283217592594</v>
      </c>
      <c r="T3243" s="10">
        <f t="shared" si="203"/>
        <v>41926.249305555561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41871.71402777778</v>
      </c>
      <c r="T3244" s="10">
        <f t="shared" si="203"/>
        <v>41901.71402777778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42262.055115740739</v>
      </c>
      <c r="T3245" s="10">
        <f t="shared" si="203"/>
        <v>42285.958333333336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42675.65256944445</v>
      </c>
      <c r="T3246" s="10">
        <f t="shared" si="203"/>
        <v>42705.694236111114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42135.558541666665</v>
      </c>
      <c r="T3247" s="10">
        <f t="shared" si="203"/>
        <v>42167.041666666664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42230.430555555555</v>
      </c>
      <c r="T3248" s="10">
        <f t="shared" si="203"/>
        <v>42259.124305555561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42167.392500000002</v>
      </c>
      <c r="T3249" s="10">
        <f t="shared" si="203"/>
        <v>42197.392500000002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100.79166666666667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42068.846724537041</v>
      </c>
      <c r="T3250" s="10">
        <f t="shared" si="203"/>
        <v>42098.805057870377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104.92727272727272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42145.705023148148</v>
      </c>
      <c r="T3251" s="10">
        <f t="shared" si="203"/>
        <v>42175.705023148148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101.55200000000001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41918.700509259259</v>
      </c>
      <c r="T3252" s="10">
        <f t="shared" si="203"/>
        <v>41948.74217592593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42146.689421296302</v>
      </c>
      <c r="T3253" s="10">
        <f t="shared" si="203"/>
        <v>42176.689421296302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127.82222222222222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42590.431018518524</v>
      </c>
      <c r="T3254" s="10">
        <f t="shared" si="203"/>
        <v>42620.431018518524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42602.535046296303</v>
      </c>
      <c r="T3255" s="10">
        <f t="shared" si="203"/>
        <v>42621.114583333336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42059.044085648151</v>
      </c>
      <c r="T3256" s="10">
        <f t="shared" si="203"/>
        <v>42089.002418981479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41889.7265625</v>
      </c>
      <c r="T3257" s="10">
        <f t="shared" si="203"/>
        <v>41919.7265625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42144.532141203708</v>
      </c>
      <c r="T3258" s="10">
        <f t="shared" si="203"/>
        <v>42166.124305555561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106.29949999999998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42758.517962962964</v>
      </c>
      <c r="T3259" s="10">
        <f t="shared" si="203"/>
        <v>42788.517962962964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41982.845613425925</v>
      </c>
      <c r="T3260" s="10">
        <f t="shared" si="203"/>
        <v>42012.845613425925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42614.719270833339</v>
      </c>
      <c r="T3261" s="10">
        <f t="shared" si="203"/>
        <v>42644.124305555561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42303.630995370368</v>
      </c>
      <c r="T3262" s="10">
        <f t="shared" si="203"/>
        <v>42338.672662037039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100.45454545454545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42171.683750000004</v>
      </c>
      <c r="T3263" s="10">
        <f t="shared" si="203"/>
        <v>42201.683750000004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41964.273865740739</v>
      </c>
      <c r="T3264" s="10">
        <f t="shared" si="203"/>
        <v>41995.125000000007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42284.474398148152</v>
      </c>
      <c r="T3265" s="10">
        <f t="shared" si="203"/>
        <v>42307.833333333336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42016.75854166667</v>
      </c>
      <c r="T3266" s="10">
        <f t="shared" si="203"/>
        <v>42032.875000000007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E3267*100/D3267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(((J3267/60)/60)/24)+DATE(1970,1,1)+(-1/24)</f>
        <v>42311.670312499999</v>
      </c>
      <c r="T3267" s="10">
        <f t="shared" ref="T3267:T3330" si="207">(((I3267/60)/60)/24)+DATE(1970,1,1)+(-1/24)</f>
        <v>42341.666666666664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42136.494467592602</v>
      </c>
      <c r="T3268" s="10">
        <f t="shared" si="207"/>
        <v>42167.833333333336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42172.71597222222</v>
      </c>
      <c r="T3269" s="10">
        <f t="shared" si="207"/>
        <v>42202.71597222222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42590.862592592595</v>
      </c>
      <c r="T3270" s="10">
        <f t="shared" si="207"/>
        <v>42606.862592592595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42137.354131944441</v>
      </c>
      <c r="T3271" s="10">
        <f t="shared" si="207"/>
        <v>42171.416666666664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101.66666666666667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42167.491493055561</v>
      </c>
      <c r="T3272" s="10">
        <f t="shared" si="207"/>
        <v>42197.491493055561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41915.395543981482</v>
      </c>
      <c r="T3273" s="10">
        <f t="shared" si="207"/>
        <v>41945.437210648153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42284.458437500005</v>
      </c>
      <c r="T3274" s="10">
        <f t="shared" si="207"/>
        <v>42314.500104166669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42611.759745370371</v>
      </c>
      <c r="T3275" s="10">
        <f t="shared" si="207"/>
        <v>42627.750000000007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101.3225806451613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42400.662870370368</v>
      </c>
      <c r="T3276" s="10">
        <f t="shared" si="207"/>
        <v>42444.833333333336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42017.838784722226</v>
      </c>
      <c r="T3277" s="10">
        <f t="shared" si="207"/>
        <v>42044.145833333336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116.84444444444445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42426.908321759263</v>
      </c>
      <c r="T3278" s="10">
        <f t="shared" si="207"/>
        <v>42461.124305555561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41931.641273148154</v>
      </c>
      <c r="T3279" s="10">
        <f t="shared" si="207"/>
        <v>41961.682939814818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42124.806747685187</v>
      </c>
      <c r="T3280" s="10">
        <f t="shared" si="207"/>
        <v>42154.806747685187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42431.060868055552</v>
      </c>
      <c r="T3281" s="10">
        <f t="shared" si="207"/>
        <v>42461.019201388895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42121.715254629635</v>
      </c>
      <c r="T3282" s="10">
        <f t="shared" si="207"/>
        <v>42156.166666666664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42218.978067129632</v>
      </c>
      <c r="T3283" s="10">
        <f t="shared" si="207"/>
        <v>42248.978067129632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102.64677419354838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42445.152638888896</v>
      </c>
      <c r="T3284" s="10">
        <f t="shared" si="207"/>
        <v>42489.152638888896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42379.702523148146</v>
      </c>
      <c r="T3285" s="10">
        <f t="shared" si="207"/>
        <v>42410.833333333336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42380.843206018522</v>
      </c>
      <c r="T3286" s="10">
        <f t="shared" si="207"/>
        <v>42398.207638888889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42762.900763888894</v>
      </c>
      <c r="T3287" s="10">
        <f t="shared" si="207"/>
        <v>42794.166666666664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42567.798402777778</v>
      </c>
      <c r="T3288" s="10">
        <f t="shared" si="207"/>
        <v>42597.798402777778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42311.708657407413</v>
      </c>
      <c r="T3289" s="10">
        <f t="shared" si="207"/>
        <v>42336.708657407413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42505.732812499999</v>
      </c>
      <c r="T3290" s="10">
        <f t="shared" si="207"/>
        <v>42541.916666666664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42758.326412037037</v>
      </c>
      <c r="T3291" s="10">
        <f t="shared" si="207"/>
        <v>42786.326412037037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42775.473275462966</v>
      </c>
      <c r="T3292" s="10">
        <f t="shared" si="207"/>
        <v>42805.473275462966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42232.660879629628</v>
      </c>
      <c r="T3293" s="10">
        <f t="shared" si="207"/>
        <v>42264.124305555561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42282.728564814817</v>
      </c>
      <c r="T3294" s="10">
        <f t="shared" si="207"/>
        <v>42342.770231481489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42768.383703703708</v>
      </c>
      <c r="T3295" s="10">
        <f t="shared" si="207"/>
        <v>42798.383703703708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42141.499467592592</v>
      </c>
      <c r="T3296" s="10">
        <f t="shared" si="207"/>
        <v>42171.499467592592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42609.400798611117</v>
      </c>
      <c r="T3297" s="10">
        <f t="shared" si="207"/>
        <v>42639.400798611117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42309.714953703711</v>
      </c>
      <c r="T3298" s="10">
        <f t="shared" si="207"/>
        <v>42330.875000000007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100.07272727272728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42193.729814814818</v>
      </c>
      <c r="T3299" s="10">
        <f t="shared" si="207"/>
        <v>42212.915972222225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42239.916296296295</v>
      </c>
      <c r="T3300" s="10">
        <f t="shared" si="207"/>
        <v>42259.958333333336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42261.87572916667</v>
      </c>
      <c r="T3301" s="10">
        <f t="shared" si="207"/>
        <v>42291.87572916667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42102.702106481483</v>
      </c>
      <c r="T3302" s="10">
        <f t="shared" si="207"/>
        <v>42123.702106481483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42538.694166666675</v>
      </c>
      <c r="T3303" s="10">
        <f t="shared" si="207"/>
        <v>42583.249305555561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103.39285714285714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42681.309907407405</v>
      </c>
      <c r="T3304" s="10">
        <f t="shared" si="207"/>
        <v>42711.309907407405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42056.609768518516</v>
      </c>
      <c r="T3305" s="10">
        <f t="shared" si="207"/>
        <v>42091.568101851859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104.51666666666667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42696.582777777781</v>
      </c>
      <c r="T3306" s="10">
        <f t="shared" si="207"/>
        <v>42726.582777777781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42186.814212962963</v>
      </c>
      <c r="T3307" s="10">
        <f t="shared" si="207"/>
        <v>42216.814212962963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42493.177569444444</v>
      </c>
      <c r="T3308" s="10">
        <f t="shared" si="207"/>
        <v>42531.083333333336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42475.015497685185</v>
      </c>
      <c r="T3309" s="10">
        <f t="shared" si="207"/>
        <v>42505.015497685185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42452.835243055561</v>
      </c>
      <c r="T3310" s="10">
        <f t="shared" si="207"/>
        <v>42473.835243055561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159.42857142857142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42628.608541666668</v>
      </c>
      <c r="T3311" s="10">
        <f t="shared" si="207"/>
        <v>42659.608541666668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42253.886863425927</v>
      </c>
      <c r="T3312" s="10">
        <f t="shared" si="207"/>
        <v>42283.886863425927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42264.250115740746</v>
      </c>
      <c r="T3313" s="10">
        <f t="shared" si="207"/>
        <v>42294.250115740746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42664.767893518518</v>
      </c>
      <c r="T3314" s="10">
        <f t="shared" si="207"/>
        <v>42685.875000000007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42382.202743055554</v>
      </c>
      <c r="T3315" s="10">
        <f t="shared" si="207"/>
        <v>42396.000000000007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42105.225821759261</v>
      </c>
      <c r="T3316" s="10">
        <f t="shared" si="207"/>
        <v>42132.795138888891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42466.262048611119</v>
      </c>
      <c r="T3317" s="10">
        <f t="shared" si="207"/>
        <v>42496.262048611119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41826.829571759263</v>
      </c>
      <c r="T3318" s="10">
        <f t="shared" si="207"/>
        <v>41859.537500000006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42498.99796296296</v>
      </c>
      <c r="T3319" s="10">
        <f t="shared" si="207"/>
        <v>42528.99796296296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42431.260335648149</v>
      </c>
      <c r="T3320" s="10">
        <f t="shared" si="207"/>
        <v>42471.062500000007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41990.54381944445</v>
      </c>
      <c r="T3321" s="10">
        <f t="shared" si="207"/>
        <v>42035.54381944445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42513.00413194445</v>
      </c>
      <c r="T3322" s="10">
        <f t="shared" si="207"/>
        <v>42543.00413194445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41914.058622685188</v>
      </c>
      <c r="T3323" s="10">
        <f t="shared" si="207"/>
        <v>41928.124305555561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42520.968703703707</v>
      </c>
      <c r="T3324" s="10">
        <f t="shared" si="207"/>
        <v>42543.121527777781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42608.324166666665</v>
      </c>
      <c r="T3325" s="10">
        <f t="shared" si="207"/>
        <v>42638.324166666665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101.66666666666667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42512.541550925926</v>
      </c>
      <c r="T3326" s="10">
        <f t="shared" si="207"/>
        <v>42526.541550925926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42064.743946759263</v>
      </c>
      <c r="T3327" s="10">
        <f t="shared" si="207"/>
        <v>42099.702280092599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42041.672511574077</v>
      </c>
      <c r="T3328" s="10">
        <f t="shared" si="207"/>
        <v>42071.630844907406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42468.332939814813</v>
      </c>
      <c r="T3329" s="10">
        <f t="shared" si="207"/>
        <v>42498.332939814813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41822.533368055556</v>
      </c>
      <c r="T3330" s="10">
        <f t="shared" si="207"/>
        <v>41825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E3331*100/D3331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(((J3331/60)/60)/24)+DATE(1970,1,1)+(-1/24)</f>
        <v>41837.281342592592</v>
      </c>
      <c r="T3331" s="10">
        <f t="shared" ref="T3331:T3394" si="211">(((I3331/60)/60)/24)+DATE(1970,1,1)+(-1/24)</f>
        <v>41847.916666666672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42065.845694444448</v>
      </c>
      <c r="T3332" s="10">
        <f t="shared" si="211"/>
        <v>42095.804027777784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42248.656087962961</v>
      </c>
      <c r="T3333" s="10">
        <f t="shared" si="211"/>
        <v>42283.656087962961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41809.81863425926</v>
      </c>
      <c r="T3334" s="10">
        <f t="shared" si="211"/>
        <v>41839.81863425926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104.57142857142857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42148.635185185187</v>
      </c>
      <c r="T3335" s="10">
        <f t="shared" si="211"/>
        <v>42170.635185185187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42185.479421296295</v>
      </c>
      <c r="T3336" s="10">
        <f t="shared" si="211"/>
        <v>42215.479421296295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41827.632476851853</v>
      </c>
      <c r="T3337" s="10">
        <f t="shared" si="211"/>
        <v>41854.916666666672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42437.357013888897</v>
      </c>
      <c r="T3338" s="10">
        <f t="shared" si="211"/>
        <v>42465.315347222226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41901.240358796298</v>
      </c>
      <c r="T3339" s="10">
        <f t="shared" si="211"/>
        <v>41922.833333333336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42769.533333333333</v>
      </c>
      <c r="T3340" s="10">
        <f t="shared" si="211"/>
        <v>42790.533333333333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42549.62405092593</v>
      </c>
      <c r="T3341" s="10">
        <f t="shared" si="211"/>
        <v>42579.62405092593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42685.932337962964</v>
      </c>
      <c r="T3342" s="10">
        <f t="shared" si="211"/>
        <v>42710.932337962964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42510.757187500007</v>
      </c>
      <c r="T3343" s="10">
        <f t="shared" si="211"/>
        <v>42533.666666666664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101.66666666666667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42062.254745370366</v>
      </c>
      <c r="T3344" s="10">
        <f t="shared" si="211"/>
        <v>42095.165972222225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42452.874814814822</v>
      </c>
      <c r="T3345" s="10">
        <f t="shared" si="211"/>
        <v>42473.512500000004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41851.158483796295</v>
      </c>
      <c r="T3346" s="10">
        <f t="shared" si="211"/>
        <v>41881.158483796295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42053.064444444448</v>
      </c>
      <c r="T3347" s="10">
        <f t="shared" si="211"/>
        <v>42111.984027777777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42053.982754629636</v>
      </c>
      <c r="T3348" s="10">
        <f t="shared" si="211"/>
        <v>42060.982754629636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42484.509884259263</v>
      </c>
      <c r="T3349" s="10">
        <f t="shared" si="211"/>
        <v>42498.833333333336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42466.517129629632</v>
      </c>
      <c r="T3350" s="10">
        <f t="shared" si="211"/>
        <v>42490.124305555561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42513.069120370368</v>
      </c>
      <c r="T3351" s="10">
        <f t="shared" si="211"/>
        <v>42534.666666666664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42302.659849537034</v>
      </c>
      <c r="T3352" s="10">
        <f t="shared" si="211"/>
        <v>42337.916666666664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41806.353761574079</v>
      </c>
      <c r="T3353" s="10">
        <f t="shared" si="211"/>
        <v>41843.416666666672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42495.951134259267</v>
      </c>
      <c r="T3354" s="10">
        <f t="shared" si="211"/>
        <v>42552.916666666664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42479.390625000007</v>
      </c>
      <c r="T3355" s="10">
        <f t="shared" si="211"/>
        <v>42492.916666666664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42270.685254629636</v>
      </c>
      <c r="T3356" s="10">
        <f t="shared" si="211"/>
        <v>42306.125694444447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42489.5778587963</v>
      </c>
      <c r="T3357" s="10">
        <f t="shared" si="211"/>
        <v>42500.428472222229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42536.773981481485</v>
      </c>
      <c r="T3358" s="10">
        <f t="shared" si="211"/>
        <v>42566.773981481485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41822.376273148147</v>
      </c>
      <c r="T3359" s="10">
        <f t="shared" si="211"/>
        <v>41852.376273148147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41932.269432870373</v>
      </c>
      <c r="T3360" s="10">
        <f t="shared" si="211"/>
        <v>41962.311099537044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42746.015439814822</v>
      </c>
      <c r="T3361" s="10">
        <f t="shared" si="211"/>
        <v>42791.015439814822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101.37777777777778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42697.041006944448</v>
      </c>
      <c r="T3362" s="10">
        <f t="shared" si="211"/>
        <v>42718.624305555561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41865.983680555561</v>
      </c>
      <c r="T3363" s="10">
        <f t="shared" si="211"/>
        <v>41883.624305555561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42056.04996527778</v>
      </c>
      <c r="T3364" s="10">
        <f t="shared" si="211"/>
        <v>42070.163194444445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41851.729687500003</v>
      </c>
      <c r="T3365" s="10">
        <f t="shared" si="211"/>
        <v>41870.625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105.93333333333334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42422.935752314814</v>
      </c>
      <c r="T3366" s="10">
        <f t="shared" si="211"/>
        <v>42444.833333333336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42321.060092592597</v>
      </c>
      <c r="T3367" s="10">
        <f t="shared" si="211"/>
        <v>42351.060092592597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42107.025891203702</v>
      </c>
      <c r="T3368" s="10">
        <f t="shared" si="211"/>
        <v>42137.025891203702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42192.892291666671</v>
      </c>
      <c r="T3369" s="10">
        <f t="shared" si="211"/>
        <v>42217.892291666671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41969.158090277779</v>
      </c>
      <c r="T3370" s="10">
        <f t="shared" si="211"/>
        <v>42005.166666666664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42689.999768518523</v>
      </c>
      <c r="T3371" s="10">
        <f t="shared" si="211"/>
        <v>42749.999768518523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42690.292650462965</v>
      </c>
      <c r="T3372" s="10">
        <f t="shared" si="211"/>
        <v>42721.291666666664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42312.832928240743</v>
      </c>
      <c r="T3373" s="10">
        <f t="shared" si="211"/>
        <v>42340.832928240743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41855.506435185183</v>
      </c>
      <c r="T3374" s="10">
        <f t="shared" si="211"/>
        <v>41876.165972222225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42179.812962962962</v>
      </c>
      <c r="T3375" s="10">
        <f t="shared" si="211"/>
        <v>42203.625000000007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106.57142857142857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42275.69</v>
      </c>
      <c r="T3376" s="10">
        <f t="shared" si="211"/>
        <v>42305.69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41765.569131944445</v>
      </c>
      <c r="T3377" s="10">
        <f t="shared" si="211"/>
        <v>41777.569131944445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100.0125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42059.65965277778</v>
      </c>
      <c r="T3378" s="10">
        <f t="shared" si="211"/>
        <v>42119.617986111109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42053.690960648157</v>
      </c>
      <c r="T3379" s="10">
        <f t="shared" si="211"/>
        <v>42083.663888888892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41858.313726851855</v>
      </c>
      <c r="T3380" s="10">
        <f t="shared" si="211"/>
        <v>41882.505555555559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42225.472222222226</v>
      </c>
      <c r="T3381" s="10">
        <f t="shared" si="211"/>
        <v>42242.916666666664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41937.911782407406</v>
      </c>
      <c r="T3382" s="10">
        <f t="shared" si="211"/>
        <v>41972.95344907407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42044.143321759264</v>
      </c>
      <c r="T3383" s="10">
        <f t="shared" si="211"/>
        <v>42074.101655092592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100.74285714285715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42559.389537037037</v>
      </c>
      <c r="T3384" s="10">
        <f t="shared" si="211"/>
        <v>42583.915972222225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111.71428571428571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42524.740972222229</v>
      </c>
      <c r="T3385" s="10">
        <f t="shared" si="211"/>
        <v>42544.740972222229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42292.04592592593</v>
      </c>
      <c r="T3386" s="10">
        <f t="shared" si="211"/>
        <v>42329.083333333336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41953.825833333336</v>
      </c>
      <c r="T3387" s="10">
        <f t="shared" si="211"/>
        <v>41983.825833333336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41946.603078703709</v>
      </c>
      <c r="T3388" s="10">
        <f t="shared" si="211"/>
        <v>41976.603078703709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116.86666666666666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41947.720925925925</v>
      </c>
      <c r="T3389" s="10">
        <f t="shared" si="211"/>
        <v>41987.720925925933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42143.419456018521</v>
      </c>
      <c r="T3390" s="10">
        <f t="shared" si="211"/>
        <v>42173.419456018521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42494.521782407413</v>
      </c>
      <c r="T3391" s="10">
        <f t="shared" si="211"/>
        <v>42524.521782407413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41815.733159722222</v>
      </c>
      <c r="T3392" s="10">
        <f t="shared" si="211"/>
        <v>41830.733159722222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41830.504027777781</v>
      </c>
      <c r="T3393" s="10">
        <f t="shared" si="211"/>
        <v>41859.89444444445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42446.803877314822</v>
      </c>
      <c r="T3394" s="10">
        <f t="shared" si="211"/>
        <v>42496.803877314822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E3395*100/D3395</f>
        <v>105.8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(((J3395/60)/60)/24)+DATE(1970,1,1)+(-1/24)</f>
        <v>41923.879976851858</v>
      </c>
      <c r="T3395" s="10">
        <f t="shared" ref="T3395:T3458" si="215">(((I3395/60)/60)/24)+DATE(1970,1,1)+(-1/24)</f>
        <v>41948.990277777782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142.36363636363637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41817.553761574076</v>
      </c>
      <c r="T3396" s="10">
        <f t="shared" si="215"/>
        <v>41847.553761574076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42140.670648148152</v>
      </c>
      <c r="T3397" s="10">
        <f t="shared" si="215"/>
        <v>42154.715277777781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41764.404965277776</v>
      </c>
      <c r="T3398" s="10">
        <f t="shared" si="215"/>
        <v>41791.124305555561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42378.436678240738</v>
      </c>
      <c r="T3399" s="10">
        <f t="shared" si="215"/>
        <v>42418.875000000007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111.075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41941.710370370376</v>
      </c>
      <c r="T3400" s="10">
        <f t="shared" si="215"/>
        <v>41964.666666666664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42026.87876157408</v>
      </c>
      <c r="T3401" s="10">
        <f t="shared" si="215"/>
        <v>42056.87876157408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41834.912199074075</v>
      </c>
      <c r="T3402" s="10">
        <f t="shared" si="215"/>
        <v>41879.912199074075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42193.682245370372</v>
      </c>
      <c r="T3403" s="10">
        <f t="shared" si="215"/>
        <v>42223.682245370372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109.76666666666667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42290.576886574076</v>
      </c>
      <c r="T3404" s="10">
        <f t="shared" si="215"/>
        <v>42320.063194444447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42150.420416666668</v>
      </c>
      <c r="T3405" s="10">
        <f t="shared" si="215"/>
        <v>42180.420416666668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42152.461828703708</v>
      </c>
      <c r="T3406" s="10">
        <f t="shared" si="215"/>
        <v>42172.461828703708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137.57142857142858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42409.975532407414</v>
      </c>
      <c r="T3407" s="10">
        <f t="shared" si="215"/>
        <v>42430.957638888889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41791.451111111113</v>
      </c>
      <c r="T3408" s="10">
        <f t="shared" si="215"/>
        <v>41836.451111111113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41796.380659722221</v>
      </c>
      <c r="T3409" s="10">
        <f t="shared" si="215"/>
        <v>41826.380659722221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41808.950277777782</v>
      </c>
      <c r="T3410" s="10">
        <f t="shared" si="215"/>
        <v>41838.950277777782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42544.772662037045</v>
      </c>
      <c r="T3411" s="10">
        <f t="shared" si="215"/>
        <v>42582.831944444442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42499.999884259261</v>
      </c>
      <c r="T3412" s="10">
        <f t="shared" si="215"/>
        <v>42527.250000000007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103.56666666666666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42264.981157407405</v>
      </c>
      <c r="T3413" s="10">
        <f t="shared" si="215"/>
        <v>42284.981157407405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41879.917384259265</v>
      </c>
      <c r="T3414" s="10">
        <f t="shared" si="215"/>
        <v>41909.917384259265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42053.691412037042</v>
      </c>
      <c r="T3415" s="10">
        <f t="shared" si="215"/>
        <v>42063.165972222225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42675.790798611117</v>
      </c>
      <c r="T3416" s="10">
        <f t="shared" si="215"/>
        <v>42705.290972222225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42467.102500000001</v>
      </c>
      <c r="T3417" s="10">
        <f t="shared" si="215"/>
        <v>42477.937500000007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42089.370891203704</v>
      </c>
      <c r="T3418" s="10">
        <f t="shared" si="215"/>
        <v>42117.729166666664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41894.872083333335</v>
      </c>
      <c r="T3419" s="10">
        <f t="shared" si="215"/>
        <v>41937.98819444445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41752.792905092596</v>
      </c>
      <c r="T3420" s="10">
        <f t="shared" si="215"/>
        <v>41782.792905092596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42448.779918981483</v>
      </c>
      <c r="T3421" s="10">
        <f t="shared" si="215"/>
        <v>42466.854166666664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42405.048634259263</v>
      </c>
      <c r="T3422" s="10">
        <f t="shared" si="215"/>
        <v>42413.958333333336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42037.749571759261</v>
      </c>
      <c r="T3423" s="10">
        <f t="shared" si="215"/>
        <v>42067.749571759261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42323.520555555559</v>
      </c>
      <c r="T3424" s="10">
        <f t="shared" si="215"/>
        <v>42351.958333333336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42088.869687500002</v>
      </c>
      <c r="T3425" s="10">
        <f t="shared" si="215"/>
        <v>42118.869687500002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103.58333333333333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42018.635231481479</v>
      </c>
      <c r="T3426" s="10">
        <f t="shared" si="215"/>
        <v>42040.249305555561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102.97033333333333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41884.575648148151</v>
      </c>
      <c r="T3427" s="10">
        <f t="shared" si="215"/>
        <v>41916.575648148151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108.13333333333334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41884.015081018522</v>
      </c>
      <c r="T3428" s="10">
        <f t="shared" si="215"/>
        <v>41903.041666666672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41792.60361111111</v>
      </c>
      <c r="T3429" s="10">
        <f t="shared" si="215"/>
        <v>41822.60361111111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42038.678784722222</v>
      </c>
      <c r="T3430" s="10">
        <f t="shared" si="215"/>
        <v>42063.666666666664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42661.979872685188</v>
      </c>
      <c r="T3431" s="10">
        <f t="shared" si="215"/>
        <v>42675.979872685188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108.54949999999998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41820.903946759259</v>
      </c>
      <c r="T3432" s="10">
        <f t="shared" si="215"/>
        <v>41850.903946759259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41839.68927083334</v>
      </c>
      <c r="T3433" s="10">
        <f t="shared" si="215"/>
        <v>41869.68927083334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42380.539513888893</v>
      </c>
      <c r="T3434" s="10">
        <f t="shared" si="215"/>
        <v>42405.875000000007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41776.021469907413</v>
      </c>
      <c r="T3435" s="10">
        <f t="shared" si="215"/>
        <v>41807.083333333336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41800.338761574079</v>
      </c>
      <c r="T3436" s="10">
        <f t="shared" si="215"/>
        <v>41830.338761574079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42572.575150462966</v>
      </c>
      <c r="T3437" s="10">
        <f t="shared" si="215"/>
        <v>42589.083333333336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41851.499918981484</v>
      </c>
      <c r="T3438" s="10">
        <f t="shared" si="215"/>
        <v>41872.64444444445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42205.669212962966</v>
      </c>
      <c r="T3439" s="10">
        <f t="shared" si="215"/>
        <v>42235.669212962966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42100.886192129627</v>
      </c>
      <c r="T3440" s="10">
        <f t="shared" si="215"/>
        <v>42126.833333333336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42374.869560185187</v>
      </c>
      <c r="T3441" s="10">
        <f t="shared" si="215"/>
        <v>42388.165972222225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41809.081342592595</v>
      </c>
      <c r="T3442" s="10">
        <f t="shared" si="215"/>
        <v>41831.635416666672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42294.387974537043</v>
      </c>
      <c r="T3443" s="10">
        <f t="shared" si="215"/>
        <v>42321.803472222229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42124.799444444441</v>
      </c>
      <c r="T3444" s="10">
        <f t="shared" si="215"/>
        <v>42154.799444444441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41861.483171296299</v>
      </c>
      <c r="T3445" s="10">
        <f t="shared" si="215"/>
        <v>41891.483171296299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42521.249837962961</v>
      </c>
      <c r="T3446" s="10">
        <f t="shared" si="215"/>
        <v>42529.540972222225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42272.488842592596</v>
      </c>
      <c r="T3447" s="10">
        <f t="shared" si="215"/>
        <v>42300.488842592596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42016.790798611117</v>
      </c>
      <c r="T3448" s="10">
        <f t="shared" si="215"/>
        <v>42040.472222222226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42402.847361111119</v>
      </c>
      <c r="T3449" s="10">
        <f t="shared" si="215"/>
        <v>42447.805694444447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109.76190476190476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41960.077418981484</v>
      </c>
      <c r="T3450" s="10">
        <f t="shared" si="215"/>
        <v>41990.077418981484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42532.01085648148</v>
      </c>
      <c r="T3451" s="10">
        <f t="shared" si="215"/>
        <v>42560.125000000007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42036.662858796299</v>
      </c>
      <c r="T3452" s="10">
        <f t="shared" si="215"/>
        <v>42096.621192129627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101.23076923076923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42088.682025462964</v>
      </c>
      <c r="T3453" s="10">
        <f t="shared" si="215"/>
        <v>42115.682025462964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41820.59752314815</v>
      </c>
      <c r="T3454" s="10">
        <f t="shared" si="215"/>
        <v>41843.124305555561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42535.936990740745</v>
      </c>
      <c r="T3455" s="10">
        <f t="shared" si="215"/>
        <v>42595.936990740745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41821.65693287037</v>
      </c>
      <c r="T3456" s="10">
        <f t="shared" si="215"/>
        <v>41851.65693287037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42626.708645833336</v>
      </c>
      <c r="T3457" s="10">
        <f t="shared" si="215"/>
        <v>42656.708645833336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41821.163969907408</v>
      </c>
      <c r="T3458" s="10">
        <f t="shared" si="215"/>
        <v>41852.249305555561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E3459*100/D3459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(((J3459/60)/60)/24)+DATE(1970,1,1)+(-1/24)</f>
        <v>42016.665011574078</v>
      </c>
      <c r="T3459" s="10">
        <f t="shared" ref="T3459:T3522" si="219">(((I3459/60)/60)/24)+DATE(1970,1,1)+(-1/24)</f>
        <v>42047.207638888889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42011.160914351851</v>
      </c>
      <c r="T3460" s="10">
        <f t="shared" si="219"/>
        <v>42038.143750000003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42480.438194444447</v>
      </c>
      <c r="T3461" s="10">
        <f t="shared" si="219"/>
        <v>42510.438194444447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41852.485555555555</v>
      </c>
      <c r="T3462" s="10">
        <f t="shared" si="219"/>
        <v>41866.485555555555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42643.591192129628</v>
      </c>
      <c r="T3463" s="10">
        <f t="shared" si="219"/>
        <v>42672.083333333336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42179.856805555559</v>
      </c>
      <c r="T3464" s="10">
        <f t="shared" si="219"/>
        <v>42195.708333333336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42612.877141203709</v>
      </c>
      <c r="T3465" s="10">
        <f t="shared" si="219"/>
        <v>42654.124305555561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42575.088391203702</v>
      </c>
      <c r="T3466" s="10">
        <f t="shared" si="219"/>
        <v>42605.088391203702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42200.584166666667</v>
      </c>
      <c r="T3467" s="10">
        <f t="shared" si="219"/>
        <v>42225.625000000007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42419.977430555555</v>
      </c>
      <c r="T3468" s="10">
        <f t="shared" si="219"/>
        <v>42479.935763888891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42053.63</v>
      </c>
      <c r="T3469" s="10">
        <f t="shared" si="219"/>
        <v>42083.58833333334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42605.723715277774</v>
      </c>
      <c r="T3470" s="10">
        <f t="shared" si="219"/>
        <v>42634.083333333336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42458.600057870375</v>
      </c>
      <c r="T3471" s="10">
        <f t="shared" si="219"/>
        <v>42488.600057870375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42528.980347222219</v>
      </c>
      <c r="T3472" s="10">
        <f t="shared" si="219"/>
        <v>42566.859722222223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41841.778819444444</v>
      </c>
      <c r="T3473" s="10">
        <f t="shared" si="219"/>
        <v>41882.791666666672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41928.128831018519</v>
      </c>
      <c r="T3474" s="10">
        <f t="shared" si="219"/>
        <v>41949.207638888889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42062.79277777778</v>
      </c>
      <c r="T3475" s="10">
        <f t="shared" si="219"/>
        <v>42083.810416666667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42541.459849537037</v>
      </c>
      <c r="T3476" s="10">
        <f t="shared" si="219"/>
        <v>42571.459849537037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41918.839166666665</v>
      </c>
      <c r="T3477" s="10">
        <f t="shared" si="219"/>
        <v>41945.958333333336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41921.238310185188</v>
      </c>
      <c r="T3478" s="10">
        <f t="shared" si="219"/>
        <v>41939.083333333336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42128.69494212963</v>
      </c>
      <c r="T3479" s="10">
        <f t="shared" si="219"/>
        <v>42141.083333333336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42053.875254629638</v>
      </c>
      <c r="T3480" s="10">
        <f t="shared" si="219"/>
        <v>42079.833333333336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41781.813425925924</v>
      </c>
      <c r="T3481" s="10">
        <f t="shared" si="219"/>
        <v>41811.813425925924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142.66666666666666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42171.275775462964</v>
      </c>
      <c r="T3482" s="10">
        <f t="shared" si="219"/>
        <v>42195.833333333336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41989.205879629626</v>
      </c>
      <c r="T3483" s="10">
        <f t="shared" si="219"/>
        <v>42006.205879629626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41796.729930555557</v>
      </c>
      <c r="T3484" s="10">
        <f t="shared" si="219"/>
        <v>41826.729930555557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41793.62709490741</v>
      </c>
      <c r="T3485" s="10">
        <f t="shared" si="219"/>
        <v>41823.62709490741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42506.718738425923</v>
      </c>
      <c r="T3486" s="10">
        <f t="shared" si="219"/>
        <v>42536.718738425923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42372.651388888895</v>
      </c>
      <c r="T3487" s="10">
        <f t="shared" si="219"/>
        <v>42402.651388888895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42126.833344907405</v>
      </c>
      <c r="T3488" s="10">
        <f t="shared" si="219"/>
        <v>42158.249305555561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42149.89875</v>
      </c>
      <c r="T3489" s="10">
        <f t="shared" si="219"/>
        <v>42179.89875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42087.726388888892</v>
      </c>
      <c r="T3490" s="10">
        <f t="shared" si="219"/>
        <v>42111.625000000007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41753.5941087963</v>
      </c>
      <c r="T3491" s="10">
        <f t="shared" si="219"/>
        <v>41783.833333333336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42443.760694444449</v>
      </c>
      <c r="T3492" s="10">
        <f t="shared" si="219"/>
        <v>42473.760694444449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42121.208148148151</v>
      </c>
      <c r="T3493" s="10">
        <f t="shared" si="219"/>
        <v>42142.208148148151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42267.967557870368</v>
      </c>
      <c r="T3494" s="10">
        <f t="shared" si="219"/>
        <v>42302.967557870368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41848.824490740742</v>
      </c>
      <c r="T3495" s="10">
        <f t="shared" si="219"/>
        <v>41868.174305555556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42689.173321759263</v>
      </c>
      <c r="T3496" s="10">
        <f t="shared" si="219"/>
        <v>42700.208333333336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41915.721168981487</v>
      </c>
      <c r="T3497" s="10">
        <f t="shared" si="219"/>
        <v>41944.679166666669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42584.805162037039</v>
      </c>
      <c r="T3498" s="10">
        <f t="shared" si="219"/>
        <v>42624.805162037039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42511.700277777774</v>
      </c>
      <c r="T3499" s="10">
        <f t="shared" si="219"/>
        <v>42523.875000000007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42459.116944444446</v>
      </c>
      <c r="T3500" s="10">
        <f t="shared" si="219"/>
        <v>42518.863888888889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42131.994502314818</v>
      </c>
      <c r="T3501" s="10">
        <f t="shared" si="219"/>
        <v>42186.249305555561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42419.877754629626</v>
      </c>
      <c r="T3502" s="10">
        <f t="shared" si="219"/>
        <v>42436.165972222225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100.66666666666667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42233.72216435185</v>
      </c>
      <c r="T3503" s="10">
        <f t="shared" si="219"/>
        <v>42258.72216435185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42430.797731481485</v>
      </c>
      <c r="T3504" s="10">
        <f t="shared" si="219"/>
        <v>42445.124305555561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42545.436666666668</v>
      </c>
      <c r="T3505" s="10">
        <f t="shared" si="219"/>
        <v>42575.436666666668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42297.707071759265</v>
      </c>
      <c r="T3506" s="10">
        <f t="shared" si="219"/>
        <v>42327.748738425929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41760.894039351857</v>
      </c>
      <c r="T3507" s="10">
        <f t="shared" si="219"/>
        <v>41772.125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41829.692592592597</v>
      </c>
      <c r="T3508" s="10">
        <f t="shared" si="219"/>
        <v>41874.692592592597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42491.881215277775</v>
      </c>
      <c r="T3509" s="10">
        <f t="shared" si="219"/>
        <v>42521.881215277775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42477.688113425924</v>
      </c>
      <c r="T3510" s="10">
        <f t="shared" si="219"/>
        <v>42500.833333333336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41950.817893518521</v>
      </c>
      <c r="T3511" s="10">
        <f t="shared" si="219"/>
        <v>41964.163194444445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41802.579236111116</v>
      </c>
      <c r="T3512" s="10">
        <f t="shared" si="219"/>
        <v>41822.579236111116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41927.832118055558</v>
      </c>
      <c r="T3513" s="10">
        <f t="shared" si="219"/>
        <v>41950.729166666672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42057.49527777778</v>
      </c>
      <c r="T3514" s="10">
        <f t="shared" si="219"/>
        <v>42117.453611111116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41781.054537037038</v>
      </c>
      <c r="T3515" s="10">
        <f t="shared" si="219"/>
        <v>41794.165972222225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42020.805</v>
      </c>
      <c r="T3516" s="10">
        <f t="shared" si="219"/>
        <v>42037.165972222225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102.66666666666667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42125.731145833335</v>
      </c>
      <c r="T3517" s="10">
        <f t="shared" si="219"/>
        <v>42155.731145833335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41855.968402777777</v>
      </c>
      <c r="T3518" s="10">
        <f t="shared" si="219"/>
        <v>41890.083333333336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41794.775856481487</v>
      </c>
      <c r="T3519" s="10">
        <f t="shared" si="219"/>
        <v>41824.416666666672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110.04600000000001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41893.741886574076</v>
      </c>
      <c r="T3520" s="10">
        <f t="shared" si="219"/>
        <v>41914.556250000001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42037.557291666664</v>
      </c>
      <c r="T3521" s="10">
        <f t="shared" si="219"/>
        <v>42067.557291666664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42227.782546296301</v>
      </c>
      <c r="T3522" s="10">
        <f t="shared" si="219"/>
        <v>42253.532638888886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E3523*100/D3523</f>
        <v>169.42857142857142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(((J3523/60)/60)/24)+DATE(1970,1,1)+(-1/24)</f>
        <v>41881.31967592593</v>
      </c>
      <c r="T3523" s="10">
        <f t="shared" ref="T3523:T3586" si="223">(((I3523/60)/60)/24)+DATE(1970,1,1)+(-1/24)</f>
        <v>41911.31967592593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42234.748217592591</v>
      </c>
      <c r="T3524" s="10">
        <f t="shared" si="223"/>
        <v>42262.379166666673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42581.355879629635</v>
      </c>
      <c r="T3525" s="10">
        <f t="shared" si="223"/>
        <v>42638.916666666664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41880.721909722226</v>
      </c>
      <c r="T3526" s="10">
        <f t="shared" si="223"/>
        <v>41895.125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42214.654004629636</v>
      </c>
      <c r="T3527" s="10">
        <f t="shared" si="223"/>
        <v>42225.625000000007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42460.293645833335</v>
      </c>
      <c r="T3528" s="10">
        <f t="shared" si="223"/>
        <v>42488.207638888889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42166.981539351858</v>
      </c>
      <c r="T3529" s="10">
        <f t="shared" si="223"/>
        <v>42196.124305555561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101.15151515151516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42733.459699074076</v>
      </c>
      <c r="T3530" s="10">
        <f t="shared" si="223"/>
        <v>42753.459699074076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42177.720115740747</v>
      </c>
      <c r="T3531" s="10">
        <f t="shared" si="223"/>
        <v>42198.000000000007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42442.581678240742</v>
      </c>
      <c r="T3532" s="10">
        <f t="shared" si="223"/>
        <v>42470.791666666664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42521.612662037041</v>
      </c>
      <c r="T3533" s="10">
        <f t="shared" si="223"/>
        <v>42551.612662037041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118.95833333333333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41884.558182870373</v>
      </c>
      <c r="T3534" s="10">
        <f t="shared" si="223"/>
        <v>41900.124305555561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42289.71952546297</v>
      </c>
      <c r="T3535" s="10">
        <f t="shared" si="223"/>
        <v>42319.761192129627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42243.583599537036</v>
      </c>
      <c r="T3536" s="10">
        <f t="shared" si="223"/>
        <v>42278.583599537036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42248.598495370366</v>
      </c>
      <c r="T3537" s="10">
        <f t="shared" si="223"/>
        <v>42279.708333333336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42328.685474537044</v>
      </c>
      <c r="T3538" s="10">
        <f t="shared" si="223"/>
        <v>42358.457638888889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41923.312685185185</v>
      </c>
      <c r="T3539" s="10">
        <f t="shared" si="223"/>
        <v>41960.290972222225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42571.378935185188</v>
      </c>
      <c r="T3540" s="10">
        <f t="shared" si="223"/>
        <v>42599.378935185188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42600.714375000003</v>
      </c>
      <c r="T3541" s="10">
        <f t="shared" si="223"/>
        <v>42621.714375000003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42516.961701388893</v>
      </c>
      <c r="T3542" s="10">
        <f t="shared" si="223"/>
        <v>42546.961701388893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42222.688368055555</v>
      </c>
      <c r="T3543" s="10">
        <f t="shared" si="223"/>
        <v>42247.688368055555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41829.558125000003</v>
      </c>
      <c r="T3544" s="10">
        <f t="shared" si="223"/>
        <v>41889.558125000003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104.66666666666667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42150.713645833333</v>
      </c>
      <c r="T3545" s="10">
        <f t="shared" si="223"/>
        <v>42180.713645833333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42040.790011574078</v>
      </c>
      <c r="T3546" s="10">
        <f t="shared" si="223"/>
        <v>42070.790011574078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42075.765729166669</v>
      </c>
      <c r="T3547" s="10">
        <f t="shared" si="223"/>
        <v>42105.765729166669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42073.619027777779</v>
      </c>
      <c r="T3548" s="10">
        <f t="shared" si="223"/>
        <v>42095.124305555561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42480.037048611113</v>
      </c>
      <c r="T3549" s="10">
        <f t="shared" si="223"/>
        <v>42504.124305555561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42411.900625000002</v>
      </c>
      <c r="T3550" s="10">
        <f t="shared" si="223"/>
        <v>42434.000000000007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42223.352696759262</v>
      </c>
      <c r="T3551" s="10">
        <f t="shared" si="223"/>
        <v>42251.352696759262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42462.851828703708</v>
      </c>
      <c r="T3552" s="10">
        <f t="shared" si="223"/>
        <v>42492.851828703708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41753.474189814813</v>
      </c>
      <c r="T3553" s="10">
        <f t="shared" si="223"/>
        <v>41781.879861111112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41788.545416666668</v>
      </c>
      <c r="T3554" s="10">
        <f t="shared" si="223"/>
        <v>41818.545416666668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42195.987037037041</v>
      </c>
      <c r="T3555" s="10">
        <f t="shared" si="223"/>
        <v>42227.958333333336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113.4222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42016.008784722224</v>
      </c>
      <c r="T3556" s="10">
        <f t="shared" si="223"/>
        <v>42046.666666666664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42661.400393518525</v>
      </c>
      <c r="T3557" s="10">
        <f t="shared" si="223"/>
        <v>42691.442060185182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100.45454545454545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41808.607916666668</v>
      </c>
      <c r="T3558" s="10">
        <f t="shared" si="223"/>
        <v>41868.607916666668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100.036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41730.235081018523</v>
      </c>
      <c r="T3559" s="10">
        <f t="shared" si="223"/>
        <v>41764.235081018523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42139.775173611117</v>
      </c>
      <c r="T3560" s="10">
        <f t="shared" si="223"/>
        <v>42181.833333333336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42194.054490740738</v>
      </c>
      <c r="T3561" s="10">
        <f t="shared" si="223"/>
        <v>42216.331944444442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42115.847986111119</v>
      </c>
      <c r="T3562" s="10">
        <f t="shared" si="223"/>
        <v>42151.072916666664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42203.638634259267</v>
      </c>
      <c r="T3563" s="10">
        <f t="shared" si="223"/>
        <v>42221.73333333333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42433.720219907409</v>
      </c>
      <c r="T3564" s="10">
        <f t="shared" si="223"/>
        <v>42442.875000000007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105.49000000000001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42555.630277777782</v>
      </c>
      <c r="T3565" s="10">
        <f t="shared" si="223"/>
        <v>42583.750000000007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42236.581585648157</v>
      </c>
      <c r="T3566" s="10">
        <f t="shared" si="223"/>
        <v>42282.625000000007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130.55555555555554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41974.701481481483</v>
      </c>
      <c r="T3567" s="10">
        <f t="shared" si="223"/>
        <v>42004.701481481483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41997.466238425928</v>
      </c>
      <c r="T3568" s="10">
        <f t="shared" si="223"/>
        <v>42027.466238425928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42135.76902777778</v>
      </c>
      <c r="T3569" s="10">
        <f t="shared" si="223"/>
        <v>42165.76902777778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41869.699004629634</v>
      </c>
      <c r="T3570" s="10">
        <f t="shared" si="223"/>
        <v>41899.699004629634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41982.646944444445</v>
      </c>
      <c r="T3571" s="10">
        <f t="shared" si="223"/>
        <v>42012.646944444445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41976.290312500008</v>
      </c>
      <c r="T3572" s="10">
        <f t="shared" si="223"/>
        <v>42004.250000000007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41912.817280092597</v>
      </c>
      <c r="T3573" s="10">
        <f t="shared" si="223"/>
        <v>41942.817280092597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42146.528726851851</v>
      </c>
      <c r="T3574" s="10">
        <f t="shared" si="223"/>
        <v>42176.528726851851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41921.333865740744</v>
      </c>
      <c r="T3575" s="10">
        <f t="shared" si="223"/>
        <v>41951.375532407408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41926.901018518518</v>
      </c>
      <c r="T3576" s="10">
        <f t="shared" si="223"/>
        <v>41956.942685185182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42561.742210648146</v>
      </c>
      <c r="T3577" s="10">
        <f t="shared" si="223"/>
        <v>42593.124305555561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42649.507569444446</v>
      </c>
      <c r="T3578" s="10">
        <f t="shared" si="223"/>
        <v>42709.549236111117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42093.745173611118</v>
      </c>
      <c r="T3579" s="10">
        <f t="shared" si="223"/>
        <v>42120.227777777785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42460.691863425927</v>
      </c>
      <c r="T3580" s="10">
        <f t="shared" si="223"/>
        <v>42490.691863425927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42430.720555555563</v>
      </c>
      <c r="T3581" s="10">
        <f t="shared" si="223"/>
        <v>42460.678888888891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42026.134513888894</v>
      </c>
      <c r="T3582" s="10">
        <f t="shared" si="223"/>
        <v>42064.165972222225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41836.429513888892</v>
      </c>
      <c r="T3583" s="10">
        <f t="shared" si="223"/>
        <v>41850.429513888892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42451.054189814815</v>
      </c>
      <c r="T3584" s="10">
        <f t="shared" si="223"/>
        <v>42465.054189814815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42418.384317129632</v>
      </c>
      <c r="T3585" s="10">
        <f t="shared" si="223"/>
        <v>42478.342650462968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42168.274814814817</v>
      </c>
      <c r="T3586" s="10">
        <f t="shared" si="223"/>
        <v>42198.274814814817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E3587*100/D3587</f>
        <v>119.11764705882354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(((J3587/60)/60)/24)+DATE(1970,1,1)+(-1/24)</f>
        <v>41964.67465277778</v>
      </c>
      <c r="T3587" s="10">
        <f t="shared" ref="T3587:T3650" si="227">(((I3587/60)/60)/24)+DATE(1970,1,1)+(-1/24)</f>
        <v>41994.67465277778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109.42666666666666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42576.655902777777</v>
      </c>
      <c r="T3588" s="10">
        <f t="shared" si="227"/>
        <v>42636.655902777777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42503.49831018519</v>
      </c>
      <c r="T3589" s="10">
        <f t="shared" si="227"/>
        <v>42548.750000000007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42101.787152777782</v>
      </c>
      <c r="T3590" s="10">
        <f t="shared" si="227"/>
        <v>42123.916666666664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42125.605868055558</v>
      </c>
      <c r="T3591" s="10">
        <f t="shared" si="227"/>
        <v>42150.605868055558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41902.292060185187</v>
      </c>
      <c r="T3592" s="10">
        <f t="shared" si="227"/>
        <v>41932.292060185187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42003.906759259262</v>
      </c>
      <c r="T3593" s="10">
        <f t="shared" si="227"/>
        <v>42028.165972222225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41988.788275462961</v>
      </c>
      <c r="T3594" s="10">
        <f t="shared" si="227"/>
        <v>42046.165972222225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41974.856932870374</v>
      </c>
      <c r="T3595" s="10">
        <f t="shared" si="227"/>
        <v>42009.80972222222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125.9375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42592.025254629632</v>
      </c>
      <c r="T3596" s="10">
        <f t="shared" si="227"/>
        <v>42617.025254629632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42049.96670138889</v>
      </c>
      <c r="T3597" s="10">
        <f t="shared" si="227"/>
        <v>42076.249305555561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41856.673402777778</v>
      </c>
      <c r="T3598" s="10">
        <f t="shared" si="227"/>
        <v>41877.673402777778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42417.543865740743</v>
      </c>
      <c r="T3599" s="10">
        <f t="shared" si="227"/>
        <v>42432.207638888889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41866.757199074076</v>
      </c>
      <c r="T3600" s="10">
        <f t="shared" si="227"/>
        <v>41885.165972222225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42220.753206018526</v>
      </c>
      <c r="T3601" s="10">
        <f t="shared" si="227"/>
        <v>42245.958333333336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42628.80745370371</v>
      </c>
      <c r="T3602" s="10">
        <f t="shared" si="227"/>
        <v>42656.80745370371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41990.956967592596</v>
      </c>
      <c r="T3603" s="10">
        <f t="shared" si="227"/>
        <v>42020.956967592596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42447.852766203701</v>
      </c>
      <c r="T3604" s="10">
        <f t="shared" si="227"/>
        <v>42507.852766203701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170.66666666666666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42283.822685185187</v>
      </c>
      <c r="T3605" s="10">
        <f t="shared" si="227"/>
        <v>42313.864351851858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112.83333333333333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42482.974027777782</v>
      </c>
      <c r="T3606" s="10">
        <f t="shared" si="227"/>
        <v>42489.249305555561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42383.751458333332</v>
      </c>
      <c r="T3607" s="10">
        <f t="shared" si="227"/>
        <v>42413.751458333332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130.26666666666668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42566.563159722224</v>
      </c>
      <c r="T3608" s="10">
        <f t="shared" si="227"/>
        <v>42596.563159722224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42338.922245370377</v>
      </c>
      <c r="T3609" s="10">
        <f t="shared" si="227"/>
        <v>42352.958333333336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42506.667708333342</v>
      </c>
      <c r="T3610" s="10">
        <f t="shared" si="227"/>
        <v>42538.541666666664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42429.950057870366</v>
      </c>
      <c r="T3611" s="10">
        <f t="shared" si="227"/>
        <v>42459.908391203709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42203.390462962961</v>
      </c>
      <c r="T3612" s="10">
        <f t="shared" si="227"/>
        <v>42233.390462962961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42072.328715277785</v>
      </c>
      <c r="T3613" s="10">
        <f t="shared" si="227"/>
        <v>42102.328715277785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41789.685312500005</v>
      </c>
      <c r="T3614" s="10">
        <f t="shared" si="227"/>
        <v>41799.685312500005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41788.548310185186</v>
      </c>
      <c r="T3615" s="10">
        <f t="shared" si="227"/>
        <v>41818.548310185186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42144.000185185192</v>
      </c>
      <c r="T3616" s="10">
        <f t="shared" si="227"/>
        <v>42174.000185185192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42318.552037037043</v>
      </c>
      <c r="T3617" s="10">
        <f t="shared" si="227"/>
        <v>42348.552037037043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42052.908148148148</v>
      </c>
      <c r="T3618" s="10">
        <f t="shared" si="227"/>
        <v>42082.866481481484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42779.56862268519</v>
      </c>
      <c r="T3619" s="10">
        <f t="shared" si="227"/>
        <v>42793.958333333336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42128.586226851854</v>
      </c>
      <c r="T3620" s="10">
        <f t="shared" si="227"/>
        <v>42158.586226851854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42661.090578703712</v>
      </c>
      <c r="T3621" s="10">
        <f t="shared" si="227"/>
        <v>42693.875000000007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42037.896539351852</v>
      </c>
      <c r="T3622" s="10">
        <f t="shared" si="227"/>
        <v>42068.125000000007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42619.89402777778</v>
      </c>
      <c r="T3623" s="10">
        <f t="shared" si="227"/>
        <v>42643.833333333336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41877.180219907408</v>
      </c>
      <c r="T3624" s="10">
        <f t="shared" si="227"/>
        <v>41910.099305555559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41828.695254629631</v>
      </c>
      <c r="T3625" s="10">
        <f t="shared" si="227"/>
        <v>41846.25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104.93333333333334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42545.732523148145</v>
      </c>
      <c r="T3626" s="10">
        <f t="shared" si="227"/>
        <v>42605.732523148145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102.66666666666667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42157.610844907409</v>
      </c>
      <c r="T3627" s="10">
        <f t="shared" si="227"/>
        <v>42187.610844907409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41846.625659722224</v>
      </c>
      <c r="T3628" s="10">
        <f t="shared" si="227"/>
        <v>41867.625659722224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42460.70008101852</v>
      </c>
      <c r="T3629" s="10">
        <f t="shared" si="227"/>
        <v>42511.124305555561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42291.791620370372</v>
      </c>
      <c r="T3630" s="10">
        <f t="shared" si="227"/>
        <v>42351.833287037043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2.0000000000000001E-4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42437.052824074075</v>
      </c>
      <c r="T3631" s="10">
        <f t="shared" si="227"/>
        <v>42495.666666666664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41942.805439814816</v>
      </c>
      <c r="T3632" s="10">
        <f t="shared" si="227"/>
        <v>41972.847106481488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51.023391812865498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41880.711770833332</v>
      </c>
      <c r="T3633" s="10">
        <f t="shared" si="227"/>
        <v>41905.124305555561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41946.895243055558</v>
      </c>
      <c r="T3634" s="10">
        <f t="shared" si="227"/>
        <v>41966.895243055558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42649.581793981481</v>
      </c>
      <c r="T3635" s="10">
        <f t="shared" si="227"/>
        <v>42693.000000000007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42701.124699074076</v>
      </c>
      <c r="T3636" s="10">
        <f t="shared" si="227"/>
        <v>42749.124305555561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42450.841157407405</v>
      </c>
      <c r="T3637" s="10">
        <f t="shared" si="227"/>
        <v>42480.841157407405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42226.653113425935</v>
      </c>
      <c r="T3638" s="10">
        <f t="shared" si="227"/>
        <v>42261.653113425935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30.866666666666667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41975.65896990741</v>
      </c>
      <c r="T3639" s="10">
        <f t="shared" si="227"/>
        <v>42005.65896990741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42053.631157407413</v>
      </c>
      <c r="T3640" s="10">
        <f t="shared" si="227"/>
        <v>42113.589490740742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42590.63548611111</v>
      </c>
      <c r="T3641" s="10">
        <f t="shared" si="227"/>
        <v>42650.59097222222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42104.739930555559</v>
      </c>
      <c r="T3642" s="10">
        <f t="shared" si="227"/>
        <v>42134.739930555559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41899.585405092599</v>
      </c>
      <c r="T3643" s="10">
        <f t="shared" si="227"/>
        <v>41917.166666666672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42297.774618055562</v>
      </c>
      <c r="T3644" s="10">
        <f t="shared" si="227"/>
        <v>42338.666666666664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42285.102303240747</v>
      </c>
      <c r="T3645" s="10">
        <f t="shared" si="227"/>
        <v>42325.143969907411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42409.20008101852</v>
      </c>
      <c r="T3646" s="10">
        <f t="shared" si="227"/>
        <v>42437.165972222225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42665.928680555553</v>
      </c>
      <c r="T3647" s="10">
        <f t="shared" si="227"/>
        <v>42695.970347222225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42140.379652777781</v>
      </c>
      <c r="T3648" s="10">
        <f t="shared" si="227"/>
        <v>42171.937500000007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42598.707488425927</v>
      </c>
      <c r="T3649" s="10">
        <f t="shared" si="227"/>
        <v>42643.707488425927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41887.250520833339</v>
      </c>
      <c r="T3650" s="10">
        <f t="shared" si="227"/>
        <v>41917.250520833339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E3651*100/D3651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(((J3651/60)/60)/24)+DATE(1970,1,1)+(-1/24)</f>
        <v>41780.671226851853</v>
      </c>
      <c r="T3651" s="10">
        <f t="shared" ref="T3651:T3714" si="231">(((I3651/60)/60)/24)+DATE(1970,1,1)+(-1/24)</f>
        <v>41806.671226851853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42381.437314814822</v>
      </c>
      <c r="T3652" s="10">
        <f t="shared" si="231"/>
        <v>42402.437314814822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41828.60465277778</v>
      </c>
      <c r="T3653" s="10">
        <f t="shared" si="231"/>
        <v>41861.624305555561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250.66666666666666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42596.603032407409</v>
      </c>
      <c r="T3654" s="10">
        <f t="shared" si="231"/>
        <v>42607.124305555561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42191.321840277778</v>
      </c>
      <c r="T3655" s="10">
        <f t="shared" si="231"/>
        <v>42221.321840277778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42440.374837962961</v>
      </c>
      <c r="T3656" s="10">
        <f t="shared" si="231"/>
        <v>42463.666666666664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42173.761550925927</v>
      </c>
      <c r="T3657" s="10">
        <f t="shared" si="231"/>
        <v>42203.249305555561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42737.868472222232</v>
      </c>
      <c r="T3658" s="10">
        <f t="shared" si="231"/>
        <v>42767.915972222225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42499.588182870379</v>
      </c>
      <c r="T3659" s="10">
        <f t="shared" si="231"/>
        <v>42522.862500000003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100.66666666666667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41775.81689814815</v>
      </c>
      <c r="T3660" s="10">
        <f t="shared" si="231"/>
        <v>41822.124305555561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42055.235532407409</v>
      </c>
      <c r="T3661" s="10">
        <f t="shared" si="231"/>
        <v>42082.568749999999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41971.839409722226</v>
      </c>
      <c r="T3662" s="10">
        <f t="shared" si="231"/>
        <v>41996.839409722226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42447.855000000003</v>
      </c>
      <c r="T3663" s="10">
        <f t="shared" si="231"/>
        <v>42470.125000000007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42064.178402777783</v>
      </c>
      <c r="T3664" s="10">
        <f t="shared" si="231"/>
        <v>42094.136736111112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42665.410069444442</v>
      </c>
      <c r="T3665" s="10">
        <f t="shared" si="231"/>
        <v>42725.451736111114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42523.207048611112</v>
      </c>
      <c r="T3666" s="10">
        <f t="shared" si="231"/>
        <v>42537.207048611112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42294.766458333332</v>
      </c>
      <c r="T3667" s="10">
        <f t="shared" si="231"/>
        <v>42305.787499999999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41822.863217592596</v>
      </c>
      <c r="T3668" s="10">
        <f t="shared" si="231"/>
        <v>41844.25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103.17033333333333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42173.928460648152</v>
      </c>
      <c r="T3669" s="10">
        <f t="shared" si="231"/>
        <v>42203.928460648152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42185.514490740745</v>
      </c>
      <c r="T3670" s="10">
        <f t="shared" si="231"/>
        <v>42208.731250000004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42136.633530092593</v>
      </c>
      <c r="T3671" s="10">
        <f t="shared" si="231"/>
        <v>42166.633530092593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42142.472349537034</v>
      </c>
      <c r="T3672" s="10">
        <f t="shared" si="231"/>
        <v>42155.916666666664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41820.586423611116</v>
      </c>
      <c r="T3673" s="10">
        <f t="shared" si="231"/>
        <v>41841.124305555561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101.53333333333333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41878.904907407406</v>
      </c>
      <c r="T3674" s="10">
        <f t="shared" si="231"/>
        <v>41908.904907407406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41914.253437500003</v>
      </c>
      <c r="T3675" s="10">
        <f t="shared" si="231"/>
        <v>41948.494444444448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42556.831354166665</v>
      </c>
      <c r="T3676" s="10">
        <f t="shared" si="231"/>
        <v>42616.831354166665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42493.555347222224</v>
      </c>
      <c r="T3677" s="10">
        <f t="shared" si="231"/>
        <v>42505.916666666664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41876.77412037037</v>
      </c>
      <c r="T3678" s="10">
        <f t="shared" si="231"/>
        <v>41894.77412037037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41802.53261574074</v>
      </c>
      <c r="T3679" s="10">
        <f t="shared" si="231"/>
        <v>41823.124305555561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42120.489560185182</v>
      </c>
      <c r="T3680" s="10">
        <f t="shared" si="231"/>
        <v>42155.489560185182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41786.719687500001</v>
      </c>
      <c r="T3681" s="10">
        <f t="shared" si="231"/>
        <v>41821.165972222225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42627.412430555552</v>
      </c>
      <c r="T3682" s="10">
        <f t="shared" si="231"/>
        <v>42648.412430555552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42374.609837962962</v>
      </c>
      <c r="T3683" s="10">
        <f t="shared" si="231"/>
        <v>42384.609837962962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41772.643726851857</v>
      </c>
      <c r="T3684" s="10">
        <f t="shared" si="231"/>
        <v>41806.249305555561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42633.075185185189</v>
      </c>
      <c r="T3685" s="10">
        <f t="shared" si="231"/>
        <v>42663.075185185189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42219.138726851852</v>
      </c>
      <c r="T3686" s="10">
        <f t="shared" si="231"/>
        <v>42249.138726851852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41753.551608796297</v>
      </c>
      <c r="T3687" s="10">
        <f t="shared" si="231"/>
        <v>41778.833333333336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101.42857142857143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42230.621064814819</v>
      </c>
      <c r="T3688" s="10">
        <f t="shared" si="231"/>
        <v>42245.124305555561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41787.176562500004</v>
      </c>
      <c r="T3689" s="10">
        <f t="shared" si="231"/>
        <v>41817.176562500004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109.16666666666667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41829.745416666665</v>
      </c>
      <c r="T3690" s="10">
        <f t="shared" si="231"/>
        <v>41859.745416666665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42147.785173611112</v>
      </c>
      <c r="T3691" s="10">
        <f t="shared" si="231"/>
        <v>42176.892361111117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41940.556516203709</v>
      </c>
      <c r="T3692" s="10">
        <f t="shared" si="231"/>
        <v>41970.598182870373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42020.658900462964</v>
      </c>
      <c r="T3693" s="10">
        <f t="shared" si="231"/>
        <v>42065.165972222225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41891.923368055555</v>
      </c>
      <c r="T3694" s="10">
        <f t="shared" si="231"/>
        <v>41900.958333333336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42309.149641203701</v>
      </c>
      <c r="T3695" s="10">
        <f t="shared" si="231"/>
        <v>42338.895833333336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42490.092210648152</v>
      </c>
      <c r="T3696" s="10">
        <f t="shared" si="231"/>
        <v>42527.041666666664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41995.828819444447</v>
      </c>
      <c r="T3697" s="10">
        <f t="shared" si="231"/>
        <v>42015.828819444447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41988.575416666667</v>
      </c>
      <c r="T3698" s="10">
        <f t="shared" si="231"/>
        <v>42048.575416666667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42479.424166666671</v>
      </c>
      <c r="T3699" s="10">
        <f t="shared" si="231"/>
        <v>42500.424166666671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42401.764895833338</v>
      </c>
      <c r="T3700" s="10">
        <f t="shared" si="231"/>
        <v>42431.764895833338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41897.560370370375</v>
      </c>
      <c r="T3701" s="10">
        <f t="shared" si="231"/>
        <v>41927.560370370375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41882.543981481482</v>
      </c>
      <c r="T3702" s="10">
        <f t="shared" si="231"/>
        <v>41912.625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100.33333333333333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42129.499918981484</v>
      </c>
      <c r="T3703" s="10">
        <f t="shared" si="231"/>
        <v>42159.499918981484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109.16666666666667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42524.496342592596</v>
      </c>
      <c r="T3704" s="10">
        <f t="shared" si="231"/>
        <v>42561.915972222225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42556.462824074079</v>
      </c>
      <c r="T3705" s="10">
        <f t="shared" si="231"/>
        <v>42595.249305555561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42461.648078703707</v>
      </c>
      <c r="T3706" s="10">
        <f t="shared" si="231"/>
        <v>42521.648078703707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41792.501319444447</v>
      </c>
      <c r="T3707" s="10">
        <f t="shared" si="231"/>
        <v>41813.708333333336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121.33333333333333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41879.872094907412</v>
      </c>
      <c r="T3708" s="10">
        <f t="shared" si="231"/>
        <v>41894.872094907412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42552.006689814814</v>
      </c>
      <c r="T3709" s="10">
        <f t="shared" si="231"/>
        <v>42573.18472222222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41810.100532407407</v>
      </c>
      <c r="T3710" s="10">
        <f t="shared" si="231"/>
        <v>41824.100532407407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41785.666041666671</v>
      </c>
      <c r="T3711" s="10">
        <f t="shared" si="231"/>
        <v>41815.666041666671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42072.534583333334</v>
      </c>
      <c r="T3712" s="10">
        <f t="shared" si="231"/>
        <v>42097.534583333334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41779.682557870372</v>
      </c>
      <c r="T3713" s="10">
        <f t="shared" si="231"/>
        <v>41805.625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153.73333333333332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42134.130405092597</v>
      </c>
      <c r="T3714" s="10">
        <f t="shared" si="231"/>
        <v>42155.249305555561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E3715*100/D3715</f>
        <v>101.5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(((J3715/60)/60)/24)+DATE(1970,1,1)+(-1/24)</f>
        <v>42505.69636574074</v>
      </c>
      <c r="T3715" s="10">
        <f t="shared" ref="T3715:T3778" si="235">(((I3715/60)/60)/24)+DATE(1970,1,1)+(-1/24)</f>
        <v>42525.69636574074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42118.51466435186</v>
      </c>
      <c r="T3716" s="10">
        <f t="shared" si="235"/>
        <v>42150.124305555561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102.57142857142857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42036.953923611109</v>
      </c>
      <c r="T3717" s="10">
        <f t="shared" si="235"/>
        <v>42094.494444444448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42360.846168981479</v>
      </c>
      <c r="T3718" s="10">
        <f t="shared" si="235"/>
        <v>42390.846168981479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42102.824641203704</v>
      </c>
      <c r="T3719" s="10">
        <f t="shared" si="235"/>
        <v>42133.824641203704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42032.674479166664</v>
      </c>
      <c r="T3720" s="10">
        <f t="shared" si="235"/>
        <v>42062.674479166664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42147.688263888893</v>
      </c>
      <c r="T3721" s="10">
        <f t="shared" si="235"/>
        <v>42177.688263888893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42165.951458333337</v>
      </c>
      <c r="T3722" s="10">
        <f t="shared" si="235"/>
        <v>42187.951458333337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41927.894490740742</v>
      </c>
      <c r="T3723" s="10">
        <f t="shared" si="235"/>
        <v>41948.936157407406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42381.630173611113</v>
      </c>
      <c r="T3724" s="10">
        <f t="shared" si="235"/>
        <v>42411.915972222225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41943.711365740746</v>
      </c>
      <c r="T3725" s="10">
        <f t="shared" si="235"/>
        <v>41973.753032407411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42465.449768518527</v>
      </c>
      <c r="T3726" s="10">
        <f t="shared" si="235"/>
        <v>42494.916666666664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42401.903553240743</v>
      </c>
      <c r="T3727" s="10">
        <f t="shared" si="235"/>
        <v>42418.854166666664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338.70588235294116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42462.099201388897</v>
      </c>
      <c r="T3728" s="10">
        <f t="shared" si="235"/>
        <v>42489.833333333336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42632.306643518525</v>
      </c>
      <c r="T3729" s="10">
        <f t="shared" si="235"/>
        <v>42663.163194444445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42205.129351851858</v>
      </c>
      <c r="T3730" s="10">
        <f t="shared" si="235"/>
        <v>42235.129351851858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42041.163333333338</v>
      </c>
      <c r="T3731" s="10">
        <f t="shared" si="235"/>
        <v>42086.121666666666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42203.636099537041</v>
      </c>
      <c r="T3732" s="10">
        <f t="shared" si="235"/>
        <v>42233.636099537041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41983.711180555554</v>
      </c>
      <c r="T3733" s="10">
        <f t="shared" si="235"/>
        <v>42014.099305555559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41968.635798611118</v>
      </c>
      <c r="T3734" s="10">
        <f t="shared" si="235"/>
        <v>42028.458333333336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42102.982731481483</v>
      </c>
      <c r="T3735" s="10">
        <f t="shared" si="235"/>
        <v>42112.895833333336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28.466666666666665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42089.859907407408</v>
      </c>
      <c r="T3736" s="10">
        <f t="shared" si="235"/>
        <v>42149.859907407408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42122.651493055557</v>
      </c>
      <c r="T3737" s="10">
        <f t="shared" si="235"/>
        <v>42152.651493055557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0.66666666666666663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42048.670057870368</v>
      </c>
      <c r="T3738" s="10">
        <f t="shared" si="235"/>
        <v>42086.708333333336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42297.649340277778</v>
      </c>
      <c r="T3739" s="10">
        <f t="shared" si="235"/>
        <v>42320.249305555561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41813.897048611114</v>
      </c>
      <c r="T3740" s="10">
        <f t="shared" si="235"/>
        <v>41835.875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42548.408194444448</v>
      </c>
      <c r="T3741" s="10">
        <f t="shared" si="235"/>
        <v>42568.408194444448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41833.048090277778</v>
      </c>
      <c r="T3742" s="10">
        <f t="shared" si="235"/>
        <v>41863.037476851852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42325.879050925927</v>
      </c>
      <c r="T3743" s="10">
        <f t="shared" si="235"/>
        <v>42355.879050925927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41858.172962962963</v>
      </c>
      <c r="T3744" s="10">
        <f t="shared" si="235"/>
        <v>41888.172962962963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41793.66856481482</v>
      </c>
      <c r="T3745" s="10">
        <f t="shared" si="235"/>
        <v>41823.66856481482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41793.772592592599</v>
      </c>
      <c r="T3746" s="10">
        <f t="shared" si="235"/>
        <v>41825.124305555561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41831.656273148154</v>
      </c>
      <c r="T3747" s="10">
        <f t="shared" si="235"/>
        <v>41861.656273148154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42621.347673611112</v>
      </c>
      <c r="T3748" s="10">
        <f t="shared" si="235"/>
        <v>42651.347673611112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42164.258055555554</v>
      </c>
      <c r="T3749" s="10">
        <f t="shared" si="235"/>
        <v>42190.915972222225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42395.664768518523</v>
      </c>
      <c r="T3750" s="10">
        <f t="shared" si="235"/>
        <v>42416.207638888889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42458.085509259261</v>
      </c>
      <c r="T3751" s="10">
        <f t="shared" si="235"/>
        <v>42489.124305555561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42016.93990740741</v>
      </c>
      <c r="T3752" s="10">
        <f t="shared" si="235"/>
        <v>42045.290972222225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42402.993900462963</v>
      </c>
      <c r="T3753" s="10">
        <f t="shared" si="235"/>
        <v>42462.952233796292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42619.760821759257</v>
      </c>
      <c r="T3754" s="10">
        <f t="shared" si="235"/>
        <v>42659.833333333336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42128.782407407409</v>
      </c>
      <c r="T3755" s="10">
        <f t="shared" si="235"/>
        <v>42157.958333333336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41808.839548611111</v>
      </c>
      <c r="T3756" s="10">
        <f t="shared" si="235"/>
        <v>41846.165972222225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42445.825312499997</v>
      </c>
      <c r="T3757" s="10">
        <f t="shared" si="235"/>
        <v>42475.825312499997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41771.773125</v>
      </c>
      <c r="T3758" s="10">
        <f t="shared" si="235"/>
        <v>41801.773125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41954.809201388889</v>
      </c>
      <c r="T3759" s="10">
        <f t="shared" si="235"/>
        <v>41974.809201388889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102.33333333333333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41747.429837962962</v>
      </c>
      <c r="T3760" s="10">
        <f t="shared" si="235"/>
        <v>41778.166666666672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110.24425000000001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42182.06658564815</v>
      </c>
      <c r="T3761" s="10">
        <f t="shared" si="235"/>
        <v>42242.06658564815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101.01540000000001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41739.483634259261</v>
      </c>
      <c r="T3762" s="10">
        <f t="shared" si="235"/>
        <v>41764.483634259261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42173.425196759265</v>
      </c>
      <c r="T3763" s="10">
        <f t="shared" si="235"/>
        <v>42226.916666666664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42193.771863425929</v>
      </c>
      <c r="T3764" s="10">
        <f t="shared" si="235"/>
        <v>42218.771863425929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42065.708634259259</v>
      </c>
      <c r="T3765" s="10">
        <f t="shared" si="235"/>
        <v>42095.666967592595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42499.801296296304</v>
      </c>
      <c r="T3766" s="10">
        <f t="shared" si="235"/>
        <v>42518.98333333333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41820.734745370377</v>
      </c>
      <c r="T3767" s="10">
        <f t="shared" si="235"/>
        <v>41850.734745370377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102.65009999999999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41788.125520833339</v>
      </c>
      <c r="T3768" s="10">
        <f t="shared" si="235"/>
        <v>41823.125520833339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42049.97797453704</v>
      </c>
      <c r="T3769" s="10">
        <f t="shared" si="235"/>
        <v>42064.165972222225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41772.686226851853</v>
      </c>
      <c r="T3770" s="10">
        <f t="shared" si="235"/>
        <v>41802.686226851853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42445.556469907409</v>
      </c>
      <c r="T3771" s="10">
        <f t="shared" si="235"/>
        <v>42475.556469907409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42138.889004629636</v>
      </c>
      <c r="T3772" s="10">
        <f t="shared" si="235"/>
        <v>42168.889004629636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42493.815416666672</v>
      </c>
      <c r="T3773" s="10">
        <f t="shared" si="235"/>
        <v>42507.958333333336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42682.575300925928</v>
      </c>
      <c r="T3774" s="10">
        <f t="shared" si="235"/>
        <v>42703.208333333336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42655.963506944441</v>
      </c>
      <c r="T3775" s="10">
        <f t="shared" si="235"/>
        <v>42689.047222222223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42087.750636574077</v>
      </c>
      <c r="T3776" s="10">
        <f t="shared" si="235"/>
        <v>42103.750636574077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42075.900960648149</v>
      </c>
      <c r="T3777" s="10">
        <f t="shared" si="235"/>
        <v>42103.125000000007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41814.32613425926</v>
      </c>
      <c r="T3778" s="10">
        <f t="shared" si="235"/>
        <v>41852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E3779*100/D3779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(((J3779/60)/60)/24)+DATE(1970,1,1)+(-1/24)</f>
        <v>41887.069687500007</v>
      </c>
      <c r="T3779" s="10">
        <f t="shared" ref="T3779:T3842" si="239">(((I3779/60)/60)/24)+DATE(1970,1,1)+(-1/24)</f>
        <v>41909.125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41989.777546296296</v>
      </c>
      <c r="T3780" s="10">
        <f t="shared" si="239"/>
        <v>42049.777546296296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42425.693749999999</v>
      </c>
      <c r="T3781" s="10">
        <f t="shared" si="239"/>
        <v>42455.652083333342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42166.178067129636</v>
      </c>
      <c r="T3782" s="10">
        <f t="shared" si="239"/>
        <v>42198.79583333333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41865.841261574074</v>
      </c>
      <c r="T3783" s="10">
        <f t="shared" si="239"/>
        <v>41890.841261574074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42546.820567129638</v>
      </c>
      <c r="T3784" s="10">
        <f t="shared" si="239"/>
        <v>42575.916666666664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42420.098611111112</v>
      </c>
      <c r="T3785" s="10">
        <f t="shared" si="239"/>
        <v>42444.625000000007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42531.939027777778</v>
      </c>
      <c r="T3786" s="10">
        <f t="shared" si="239"/>
        <v>42561.939027777778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42548.596863425926</v>
      </c>
      <c r="T3787" s="10">
        <f t="shared" si="239"/>
        <v>42584.377083333333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110.96666666666667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42486.996238425927</v>
      </c>
      <c r="T3788" s="10">
        <f t="shared" si="239"/>
        <v>42516.996238425927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42167.493125000001</v>
      </c>
      <c r="T3789" s="10">
        <f t="shared" si="239"/>
        <v>42196.124305555561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0.66666666666666663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42333.654155092598</v>
      </c>
      <c r="T3790" s="10">
        <f t="shared" si="239"/>
        <v>42361.637500000004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42138.757152777784</v>
      </c>
      <c r="T3791" s="10">
        <f t="shared" si="239"/>
        <v>42170.757152777784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42666.625266203708</v>
      </c>
      <c r="T3792" s="10">
        <f t="shared" si="239"/>
        <v>42696.666932870372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41766.650370370371</v>
      </c>
      <c r="T3793" s="10">
        <f t="shared" si="239"/>
        <v>41826.650370370371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42170.405347222222</v>
      </c>
      <c r="T3794" s="10">
        <f t="shared" si="239"/>
        <v>42200.405347222222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59.657142857142858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41968.897326388891</v>
      </c>
      <c r="T3795" s="10">
        <f t="shared" si="239"/>
        <v>41989.897326388891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42132.538819444446</v>
      </c>
      <c r="T3796" s="10">
        <f t="shared" si="239"/>
        <v>42162.538819444446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42201.394560185188</v>
      </c>
      <c r="T3797" s="10">
        <f t="shared" si="239"/>
        <v>42244.895833333336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42688.987916666672</v>
      </c>
      <c r="T3798" s="10">
        <f t="shared" si="239"/>
        <v>42748.987916666672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89.666666666666671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42084.839872685188</v>
      </c>
      <c r="T3799" s="10">
        <f t="shared" si="239"/>
        <v>42114.839872685188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41831.681111111116</v>
      </c>
      <c r="T3800" s="10">
        <f t="shared" si="239"/>
        <v>41861.681111111116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42410.889386574076</v>
      </c>
      <c r="T3801" s="10">
        <f t="shared" si="239"/>
        <v>42440.889386574076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4.0045454545454549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41982.695405092592</v>
      </c>
      <c r="T3802" s="10">
        <f t="shared" si="239"/>
        <v>42015.165972222225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41975.634444444448</v>
      </c>
      <c r="T3803" s="10">
        <f t="shared" si="239"/>
        <v>42006.634444444448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42269.084560185183</v>
      </c>
      <c r="T3804" s="10">
        <f t="shared" si="239"/>
        <v>42299.084560185183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42403.930185185185</v>
      </c>
      <c r="T3805" s="10">
        <f t="shared" si="239"/>
        <v>42433.930185185185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42526.967870370376</v>
      </c>
      <c r="T3806" s="10">
        <f t="shared" si="239"/>
        <v>42582.250000000007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41849.845370370371</v>
      </c>
      <c r="T3807" s="10">
        <f t="shared" si="239"/>
        <v>41909.845370370371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41799.217372685183</v>
      </c>
      <c r="T3808" s="10">
        <f t="shared" si="239"/>
        <v>41819.217372685183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30.333333333333332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42090.867349537039</v>
      </c>
      <c r="T3809" s="10">
        <f t="shared" si="239"/>
        <v>42097.867349537039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42059.412256944452</v>
      </c>
      <c r="T3810" s="10">
        <f t="shared" si="239"/>
        <v>42119.37059027778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41800.485034722224</v>
      </c>
      <c r="T3811" s="10">
        <f t="shared" si="239"/>
        <v>41850.916666666672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42054.807384259264</v>
      </c>
      <c r="T3812" s="10">
        <f t="shared" si="239"/>
        <v>42084.765717592592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42487.585335648146</v>
      </c>
      <c r="T3813" s="10">
        <f t="shared" si="239"/>
        <v>42521.416666666664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42109.709583333337</v>
      </c>
      <c r="T3814" s="10">
        <f t="shared" si="239"/>
        <v>42156.124305555561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42497.234039351853</v>
      </c>
      <c r="T3815" s="10">
        <f t="shared" si="239"/>
        <v>42535.863194444442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42058.862407407411</v>
      </c>
      <c r="T3816" s="10">
        <f t="shared" si="239"/>
        <v>42095.124305555561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42207.218252314815</v>
      </c>
      <c r="T3817" s="10">
        <f t="shared" si="239"/>
        <v>42236.916666666664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41807.648414351854</v>
      </c>
      <c r="T3818" s="10">
        <f t="shared" si="239"/>
        <v>41837.648414351854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42284.655277777776</v>
      </c>
      <c r="T3819" s="10">
        <f t="shared" si="239"/>
        <v>42301.124305555561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42045.800717592596</v>
      </c>
      <c r="T3820" s="10">
        <f t="shared" si="239"/>
        <v>42075.759050925924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42184.167870370373</v>
      </c>
      <c r="T3821" s="10">
        <f t="shared" si="239"/>
        <v>42202.834722222229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42160.61015046297</v>
      </c>
      <c r="T3822" s="10">
        <f t="shared" si="239"/>
        <v>42190.61015046297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42341.138969907413</v>
      </c>
      <c r="T3823" s="10">
        <f t="shared" si="239"/>
        <v>42373.138969907413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42329.796493055554</v>
      </c>
      <c r="T3824" s="10">
        <f t="shared" si="239"/>
        <v>42388.915972222225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42170.868564814817</v>
      </c>
      <c r="T3825" s="10">
        <f t="shared" si="239"/>
        <v>42205.124305555561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42571.58452546296</v>
      </c>
      <c r="T3826" s="10">
        <f t="shared" si="239"/>
        <v>42583.52847222222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42151.02793981482</v>
      </c>
      <c r="T3827" s="10">
        <f t="shared" si="239"/>
        <v>42172.02793981482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42101.381874999999</v>
      </c>
      <c r="T3828" s="10">
        <f t="shared" si="239"/>
        <v>42131.381874999999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42034.88658564815</v>
      </c>
      <c r="T3829" s="10">
        <f t="shared" si="239"/>
        <v>42089.958333333336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41944.485960648155</v>
      </c>
      <c r="T3830" s="10">
        <f t="shared" si="239"/>
        <v>42004.527627314819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42593.823738425934</v>
      </c>
      <c r="T3831" s="10">
        <f t="shared" si="239"/>
        <v>42613.823738425934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42503.699201388888</v>
      </c>
      <c r="T3832" s="10">
        <f t="shared" si="239"/>
        <v>42517.699201388888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106.02200000000001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41927.807233796302</v>
      </c>
      <c r="T3833" s="10">
        <f t="shared" si="239"/>
        <v>41948.848900462966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104.66666666666667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42375.073321759257</v>
      </c>
      <c r="T3834" s="10">
        <f t="shared" si="239"/>
        <v>42420.073321759257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41963.830694444441</v>
      </c>
      <c r="T3835" s="10">
        <f t="shared" si="239"/>
        <v>41974.756249999999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42143.403553240743</v>
      </c>
      <c r="T3836" s="10">
        <f t="shared" si="239"/>
        <v>42173.403553240743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42460.900555555556</v>
      </c>
      <c r="T3837" s="10">
        <f t="shared" si="239"/>
        <v>42481.900555555556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42553.88486111111</v>
      </c>
      <c r="T3838" s="10">
        <f t="shared" si="239"/>
        <v>42585.131249999999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42152.724050925928</v>
      </c>
      <c r="T3839" s="10">
        <f t="shared" si="239"/>
        <v>42188.724050925928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42116.669085648151</v>
      </c>
      <c r="T3840" s="10">
        <f t="shared" si="239"/>
        <v>42146.669085648151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42155.100972222222</v>
      </c>
      <c r="T3841" s="10">
        <f t="shared" si="239"/>
        <v>42215.100972222222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42432.660057870373</v>
      </c>
      <c r="T3842" s="10">
        <f t="shared" si="239"/>
        <v>42457.618391203701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E3843*100/D3843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(((J3843/60)/60)/24)+DATE(1970,1,1)+(-1/24)</f>
        <v>41780.744062500002</v>
      </c>
      <c r="T3843" s="10">
        <f t="shared" ref="T3843:T3906" si="243">(((I3843/60)/60)/24)+DATE(1970,1,1)+(-1/24)</f>
        <v>41840.744062500002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41740.451990740745</v>
      </c>
      <c r="T3844" s="10">
        <f t="shared" si="243"/>
        <v>41770.451990740745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41766.030833333338</v>
      </c>
      <c r="T3845" s="10">
        <f t="shared" si="243"/>
        <v>41791.030833333338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41.489795918367349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41766.575625000005</v>
      </c>
      <c r="T3846" s="10">
        <f t="shared" si="243"/>
        <v>41793.249305555561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42248.585347222222</v>
      </c>
      <c r="T3847" s="10">
        <f t="shared" si="243"/>
        <v>42278.585347222222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41885.179884259262</v>
      </c>
      <c r="T3848" s="10">
        <f t="shared" si="243"/>
        <v>41916.249305555561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42159.182766203703</v>
      </c>
      <c r="T3849" s="10">
        <f t="shared" si="243"/>
        <v>42204.182766203703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42265.775335648148</v>
      </c>
      <c r="T3850" s="10">
        <f t="shared" si="243"/>
        <v>42295.775335648148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42136.72550925926</v>
      </c>
      <c r="T3851" s="10">
        <f t="shared" si="243"/>
        <v>42166.72550925926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41975.082673611112</v>
      </c>
      <c r="T3852" s="10">
        <f t="shared" si="243"/>
        <v>42005.082673611112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42172.397905092592</v>
      </c>
      <c r="T3853" s="10">
        <f t="shared" si="243"/>
        <v>42202.397905092592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42065.149027777785</v>
      </c>
      <c r="T3854" s="10">
        <f t="shared" si="243"/>
        <v>42090.107361111113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41848.798356481486</v>
      </c>
      <c r="T3855" s="10">
        <f t="shared" si="243"/>
        <v>41883.798356481486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42103.843263888892</v>
      </c>
      <c r="T3856" s="10">
        <f t="shared" si="243"/>
        <v>42133.843263888892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42059.929062500007</v>
      </c>
      <c r="T3857" s="10">
        <f t="shared" si="243"/>
        <v>42089.887395833335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42041.701423611114</v>
      </c>
      <c r="T3858" s="10">
        <f t="shared" si="243"/>
        <v>42071.659756944449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41829.695486111115</v>
      </c>
      <c r="T3859" s="10">
        <f t="shared" si="243"/>
        <v>41852.675000000003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42128.389398148152</v>
      </c>
      <c r="T3860" s="10">
        <f t="shared" si="243"/>
        <v>42146.833333333336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41789.851932870377</v>
      </c>
      <c r="T3861" s="10">
        <f t="shared" si="243"/>
        <v>41815.833333333336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41833.619328703702</v>
      </c>
      <c r="T3862" s="10">
        <f t="shared" si="243"/>
        <v>41863.619328703702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41914.548344907409</v>
      </c>
      <c r="T3863" s="10">
        <f t="shared" si="243"/>
        <v>41955.865972222229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42611.219398148147</v>
      </c>
      <c r="T3864" s="10">
        <f t="shared" si="243"/>
        <v>42625.665972222225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42253.591493055559</v>
      </c>
      <c r="T3865" s="10">
        <f t="shared" si="243"/>
        <v>42313.633159722223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42295.850162037044</v>
      </c>
      <c r="T3866" s="10">
        <f t="shared" si="243"/>
        <v>42325.891828703701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41841.609930555562</v>
      </c>
      <c r="T3867" s="10">
        <f t="shared" si="243"/>
        <v>41881.1875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42402.905335648153</v>
      </c>
      <c r="T3868" s="10">
        <f t="shared" si="243"/>
        <v>42452.103472222225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42509.772442129637</v>
      </c>
      <c r="T3869" s="10">
        <f t="shared" si="243"/>
        <v>42539.772442129637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41865.618113425924</v>
      </c>
      <c r="T3870" s="10">
        <f t="shared" si="243"/>
        <v>41890.618113425924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42047.68277777778</v>
      </c>
      <c r="T3871" s="10">
        <f t="shared" si="243"/>
        <v>42077.09097222222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41793.130532407406</v>
      </c>
      <c r="T3872" s="10">
        <f t="shared" si="243"/>
        <v>41823.130532407406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2.6666666666666665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42763.739004629628</v>
      </c>
      <c r="T3873" s="10">
        <f t="shared" si="243"/>
        <v>42823.697337962971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42180.104120370372</v>
      </c>
      <c r="T3874" s="10">
        <f t="shared" si="243"/>
        <v>42230.104120370372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42255.654340277782</v>
      </c>
      <c r="T3875" s="10">
        <f t="shared" si="243"/>
        <v>42285.654340277782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42006.974791666667</v>
      </c>
      <c r="T3876" s="10">
        <f t="shared" si="243"/>
        <v>42028.000000000007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42615.305150462962</v>
      </c>
      <c r="T3877" s="10">
        <f t="shared" si="243"/>
        <v>42616.375000000007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52.794871794871796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42372.582500000004</v>
      </c>
      <c r="T3878" s="10">
        <f t="shared" si="243"/>
        <v>42402.582500000004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4.9640000000000004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42682.636018518526</v>
      </c>
      <c r="T3879" s="10">
        <f t="shared" si="243"/>
        <v>42712.636018518526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42154.77715277778</v>
      </c>
      <c r="T3880" s="10">
        <f t="shared" si="243"/>
        <v>42185.124305555561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41999.819398148153</v>
      </c>
      <c r="T3881" s="10">
        <f t="shared" si="243"/>
        <v>42029.819398148153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13.066666666666666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41815.773379629631</v>
      </c>
      <c r="T3882" s="10">
        <f t="shared" si="243"/>
        <v>41850.916666666672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42755.976840277777</v>
      </c>
      <c r="T3883" s="10">
        <f t="shared" si="243"/>
        <v>42785.976840277777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42373.941782407412</v>
      </c>
      <c r="T3884" s="10">
        <f t="shared" si="243"/>
        <v>42400.918750000004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41854.560983796298</v>
      </c>
      <c r="T3885" s="10">
        <f t="shared" si="243"/>
        <v>41884.560983796298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42065.749907407408</v>
      </c>
      <c r="T3886" s="10">
        <f t="shared" si="243"/>
        <v>42090.708240740743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42469.909618055557</v>
      </c>
      <c r="T3887" s="10">
        <f t="shared" si="243"/>
        <v>42499.909618055557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41954.186365740745</v>
      </c>
      <c r="T3888" s="10">
        <f t="shared" si="243"/>
        <v>41984.186365740745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42079.816307870373</v>
      </c>
      <c r="T3889" s="10">
        <f t="shared" si="243"/>
        <v>42125.875000000007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42762.504143518519</v>
      </c>
      <c r="T3890" s="10">
        <f t="shared" si="243"/>
        <v>42792.504143518519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1.4750000000000001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41976.963310185187</v>
      </c>
      <c r="T3891" s="10">
        <f t="shared" si="243"/>
        <v>42008.93472222222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42171.716944444452</v>
      </c>
      <c r="T3892" s="10">
        <f t="shared" si="243"/>
        <v>42231.716944444452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42056.090787037036</v>
      </c>
      <c r="T3893" s="10">
        <f t="shared" si="243"/>
        <v>42086.165972222225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41867.610613425932</v>
      </c>
      <c r="T3894" s="10">
        <f t="shared" si="243"/>
        <v>41875.25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41779.616203703707</v>
      </c>
      <c r="T3895" s="10">
        <f t="shared" si="243"/>
        <v>41821.208333333336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3.4666666666666668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42679.916805555556</v>
      </c>
      <c r="T3896" s="10">
        <f t="shared" si="243"/>
        <v>42710.165972222225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42032.208541666674</v>
      </c>
      <c r="T3897" s="10">
        <f t="shared" si="243"/>
        <v>42063.208541666674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41793.15020833334</v>
      </c>
      <c r="T3898" s="10">
        <f t="shared" si="243"/>
        <v>41807.15020833334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41982.831979166665</v>
      </c>
      <c r="T3899" s="10">
        <f t="shared" si="243"/>
        <v>42012.831979166665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42193.440625000003</v>
      </c>
      <c r="T3900" s="10">
        <f t="shared" si="243"/>
        <v>42233.625000000007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41843.733344907407</v>
      </c>
      <c r="T3901" s="10">
        <f t="shared" si="243"/>
        <v>41863.733344907407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42136.050821759265</v>
      </c>
      <c r="T3902" s="10">
        <f t="shared" si="243"/>
        <v>42166.050821759265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42317.784710648157</v>
      </c>
      <c r="T3903" s="10">
        <f t="shared" si="243"/>
        <v>42357.784710648157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42663.426412037043</v>
      </c>
      <c r="T3904" s="10">
        <f t="shared" si="243"/>
        <v>42688.468078703707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42185.969502314816</v>
      </c>
      <c r="T3905" s="10">
        <f t="shared" si="243"/>
        <v>42230.776388888895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42095.187500000007</v>
      </c>
      <c r="T3906" s="10">
        <f t="shared" si="243"/>
        <v>42109.169444444451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E3907*100/D3907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(((J3907/60)/60)/24)+DATE(1970,1,1)+(-1/24)</f>
        <v>42124.58221064815</v>
      </c>
      <c r="T3907" s="10">
        <f t="shared" ref="T3907:T3970" si="247">(((I3907/60)/60)/24)+DATE(1970,1,1)+(-1/24)</f>
        <v>42166.916666666664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42143.876076388893</v>
      </c>
      <c r="T3908" s="10">
        <f t="shared" si="247"/>
        <v>42181.517361111117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41906.777847222227</v>
      </c>
      <c r="T3909" s="10">
        <f t="shared" si="247"/>
        <v>41938.797222222223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8.6666666666666661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41834.093703703707</v>
      </c>
      <c r="T3910" s="10">
        <f t="shared" si="247"/>
        <v>41849.093703703707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0.22500000000000001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41863.317615740743</v>
      </c>
      <c r="T3911" s="10">
        <f t="shared" si="247"/>
        <v>41893.317615740743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42224.715243055558</v>
      </c>
      <c r="T3912" s="10">
        <f t="shared" si="247"/>
        <v>42254.715243055558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41939.770567129635</v>
      </c>
      <c r="T3913" s="10">
        <f t="shared" si="247"/>
        <v>41969.8122337963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42059.228356481479</v>
      </c>
      <c r="T3914" s="10">
        <f t="shared" si="247"/>
        <v>42119.149305555555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42308.169548611113</v>
      </c>
      <c r="T3915" s="10">
        <f t="shared" si="247"/>
        <v>42338.211215277777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42114.777268518519</v>
      </c>
      <c r="T3916" s="10">
        <f t="shared" si="247"/>
        <v>42134.915972222225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0.33333333333333331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42492.943391203706</v>
      </c>
      <c r="T3917" s="10">
        <f t="shared" si="247"/>
        <v>42522.943391203706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42494.43</v>
      </c>
      <c r="T3918" s="10">
        <f t="shared" si="247"/>
        <v>42524.43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41863.485659722224</v>
      </c>
      <c r="T3919" s="10">
        <f t="shared" si="247"/>
        <v>41893.485659722224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41843.62295138889</v>
      </c>
      <c r="T3920" s="10">
        <f t="shared" si="247"/>
        <v>41855.625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42358.643206018525</v>
      </c>
      <c r="T3921" s="10">
        <f t="shared" si="247"/>
        <v>42386.958333333336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42657.345601851855</v>
      </c>
      <c r="T3922" s="10">
        <f t="shared" si="247"/>
        <v>42687.387268518527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41926.500636574077</v>
      </c>
      <c r="T3923" s="10">
        <f t="shared" si="247"/>
        <v>41938.708333333336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42020.7269675926</v>
      </c>
      <c r="T3924" s="10">
        <f t="shared" si="247"/>
        <v>42065.916666666664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42075.938321759262</v>
      </c>
      <c r="T3925" s="10">
        <f t="shared" si="247"/>
        <v>42103.938321759262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41786.918078703704</v>
      </c>
      <c r="T3926" s="10">
        <f t="shared" si="247"/>
        <v>41816.918078703704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41820.829155092593</v>
      </c>
      <c r="T3927" s="10">
        <f t="shared" si="247"/>
        <v>41850.829155092593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41970.043379629635</v>
      </c>
      <c r="T3928" s="10">
        <f t="shared" si="247"/>
        <v>42000.043379629635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41830.225740740745</v>
      </c>
      <c r="T3929" s="10">
        <f t="shared" si="247"/>
        <v>41860.225740740745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42265.641516203708</v>
      </c>
      <c r="T3930" s="10">
        <f t="shared" si="247"/>
        <v>42293.165972222225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42601.785474537035</v>
      </c>
      <c r="T3931" s="10">
        <f t="shared" si="247"/>
        <v>42631.785474537035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42433.297083333331</v>
      </c>
      <c r="T3932" s="10">
        <f t="shared" si="247"/>
        <v>42461.208333333336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42228.110034722224</v>
      </c>
      <c r="T3933" s="10">
        <f t="shared" si="247"/>
        <v>42253.110034722224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42415.126898148148</v>
      </c>
      <c r="T3934" s="10">
        <f t="shared" si="247"/>
        <v>42445.085231481484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42538.92664351852</v>
      </c>
      <c r="T3935" s="10">
        <f t="shared" si="247"/>
        <v>42567.988194444442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42233.63008101852</v>
      </c>
      <c r="T3936" s="10">
        <f t="shared" si="247"/>
        <v>42278.500000000007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42221.615115740737</v>
      </c>
      <c r="T3937" s="10">
        <f t="shared" si="247"/>
        <v>42281.615115740737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42675.221296296302</v>
      </c>
      <c r="T3938" s="10">
        <f t="shared" si="247"/>
        <v>42705.262962962966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86.135181975736572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42534.589814814819</v>
      </c>
      <c r="T3939" s="10">
        <f t="shared" si="247"/>
        <v>42562.589814814819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42151.864050925935</v>
      </c>
      <c r="T3940" s="10">
        <f t="shared" si="247"/>
        <v>42182.864050925935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41915.358553240745</v>
      </c>
      <c r="T3941" s="10">
        <f t="shared" si="247"/>
        <v>41919.145833333336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41961.450821759259</v>
      </c>
      <c r="T3942" s="10">
        <f t="shared" si="247"/>
        <v>42006.450821759259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41940.545567129629</v>
      </c>
      <c r="T3943" s="10">
        <f t="shared" si="247"/>
        <v>41968.000000000007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42111.862430555557</v>
      </c>
      <c r="T3944" s="10">
        <f t="shared" si="247"/>
        <v>42171.862430555557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42279.736898148149</v>
      </c>
      <c r="T3945" s="10">
        <f t="shared" si="247"/>
        <v>42310.659722222226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42213.621238425927</v>
      </c>
      <c r="T3946" s="10">
        <f t="shared" si="247"/>
        <v>42243.621238425927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42109.760046296295</v>
      </c>
      <c r="T3947" s="10">
        <f t="shared" si="247"/>
        <v>42139.760046296295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42031.791921296295</v>
      </c>
      <c r="T3948" s="10">
        <f t="shared" si="247"/>
        <v>42063.291666666664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3.3666666666666667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42615.101203703707</v>
      </c>
      <c r="T3949" s="10">
        <f t="shared" si="247"/>
        <v>42645.101203703707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41829.283831018518</v>
      </c>
      <c r="T3950" s="10">
        <f t="shared" si="247"/>
        <v>41889.283831018518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42016.078946759262</v>
      </c>
      <c r="T3951" s="10">
        <f t="shared" si="247"/>
        <v>42046.078946759262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42439.66064814815</v>
      </c>
      <c r="T3952" s="10">
        <f t="shared" si="247"/>
        <v>42468.732638888891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42433.784050925933</v>
      </c>
      <c r="T3953" s="10">
        <f t="shared" si="247"/>
        <v>42493.742384259262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42243.748726851853</v>
      </c>
      <c r="T3954" s="10">
        <f t="shared" si="247"/>
        <v>42303.748726851853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42550.006782407414</v>
      </c>
      <c r="T3955" s="10">
        <f t="shared" si="247"/>
        <v>42580.936805555561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41774.609537037039</v>
      </c>
      <c r="T3956" s="10">
        <f t="shared" si="247"/>
        <v>41834.609537037039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42306.807187500002</v>
      </c>
      <c r="T3957" s="10">
        <f t="shared" si="247"/>
        <v>42336.848854166667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42457.8903587963</v>
      </c>
      <c r="T3958" s="10">
        <f t="shared" si="247"/>
        <v>42484.972222222226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42513.934652777774</v>
      </c>
      <c r="T3959" s="10">
        <f t="shared" si="247"/>
        <v>42559.934652777774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41816.90870370371</v>
      </c>
      <c r="T3960" s="10">
        <f t="shared" si="247"/>
        <v>41853.541666666672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24.333333333333332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41880.747175925928</v>
      </c>
      <c r="T3961" s="10">
        <f t="shared" si="247"/>
        <v>41910.747175925928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42342.803888888891</v>
      </c>
      <c r="T3962" s="10">
        <f t="shared" si="247"/>
        <v>42372.803888888891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41745.849652777782</v>
      </c>
      <c r="T3963" s="10">
        <f t="shared" si="247"/>
        <v>41767.849652777782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42311.579791666671</v>
      </c>
      <c r="T3964" s="10">
        <f t="shared" si="247"/>
        <v>42336.579791666671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42296.11246527778</v>
      </c>
      <c r="T3965" s="10">
        <f t="shared" si="247"/>
        <v>42326.154131944444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42053.680393518523</v>
      </c>
      <c r="T3966" s="10">
        <f t="shared" si="247"/>
        <v>42113.638726851852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42414.194212962968</v>
      </c>
      <c r="T3967" s="10">
        <f t="shared" si="247"/>
        <v>42474.152546296296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41801.66988425926</v>
      </c>
      <c r="T3968" s="10">
        <f t="shared" si="247"/>
        <v>41844.082638888889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42770.248923611114</v>
      </c>
      <c r="T3969" s="10">
        <f t="shared" si="247"/>
        <v>42800.248923611114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42452.773993055562</v>
      </c>
      <c r="T3970" s="10">
        <f t="shared" si="247"/>
        <v>42512.773993055562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E3971*100/D3971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(((J3971/60)/60)/24)+DATE(1970,1,1)+(-1/24)</f>
        <v>42601.813032407408</v>
      </c>
      <c r="T3971" s="10">
        <f t="shared" ref="T3971:T4034" si="251">(((I3971/60)/60)/24)+DATE(1970,1,1)+(-1/24)</f>
        <v>42611.121527777781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42447.821886574071</v>
      </c>
      <c r="T3972" s="10">
        <f t="shared" si="251"/>
        <v>42477.821886574071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0.97142857142857142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41811.494513888894</v>
      </c>
      <c r="T3973" s="10">
        <f t="shared" si="251"/>
        <v>41841.494513888894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41981.025856481479</v>
      </c>
      <c r="T3974" s="10">
        <f t="shared" si="251"/>
        <v>42041.025856481479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42469.642476851855</v>
      </c>
      <c r="T3975" s="10">
        <f t="shared" si="251"/>
        <v>42499.125000000007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42493.505185185182</v>
      </c>
      <c r="T3976" s="10">
        <f t="shared" si="251"/>
        <v>42523.505185185182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42534.825208333335</v>
      </c>
      <c r="T3977" s="10">
        <f t="shared" si="251"/>
        <v>42564.825208333335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41830.816678240742</v>
      </c>
      <c r="T3978" s="10">
        <f t="shared" si="251"/>
        <v>41852.25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42543.746898148151</v>
      </c>
      <c r="T3979" s="10">
        <f t="shared" si="251"/>
        <v>42573.746898148151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41975.601307870376</v>
      </c>
      <c r="T3980" s="10">
        <f t="shared" si="251"/>
        <v>42035.601307870376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42069.86177083334</v>
      </c>
      <c r="T3981" s="10">
        <f t="shared" si="251"/>
        <v>42092.791666666664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41795.557256944448</v>
      </c>
      <c r="T3982" s="10">
        <f t="shared" si="251"/>
        <v>41825.557256944448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42508.138298611113</v>
      </c>
      <c r="T3983" s="10">
        <f t="shared" si="251"/>
        <v>42568.138298611113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42132.768287037041</v>
      </c>
      <c r="T3984" s="10">
        <f t="shared" si="251"/>
        <v>42192.768287037041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41747.828194444446</v>
      </c>
      <c r="T3985" s="10">
        <f t="shared" si="251"/>
        <v>41779.249305555561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41920.921805555554</v>
      </c>
      <c r="T3986" s="10">
        <f t="shared" si="251"/>
        <v>41950.958333333336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42399.66574074074</v>
      </c>
      <c r="T3987" s="10">
        <f t="shared" si="251"/>
        <v>42420.836805555555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42467.506874999999</v>
      </c>
      <c r="T3988" s="10">
        <f t="shared" si="251"/>
        <v>42496.50277777778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41765.882986111115</v>
      </c>
      <c r="T3989" s="10">
        <f t="shared" si="251"/>
        <v>41775.882986111115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42230.039502314816</v>
      </c>
      <c r="T3990" s="10">
        <f t="shared" si="251"/>
        <v>42245.039502314816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42286.708113425928</v>
      </c>
      <c r="T3991" s="10">
        <f t="shared" si="251"/>
        <v>42316.749780092599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42401.630706018521</v>
      </c>
      <c r="T3992" s="10">
        <f t="shared" si="251"/>
        <v>42431.630706018521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42125.602800925924</v>
      </c>
      <c r="T3993" s="10">
        <f t="shared" si="251"/>
        <v>42155.602800925924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42289.898831018516</v>
      </c>
      <c r="T3994" s="10">
        <f t="shared" si="251"/>
        <v>42349.940497685187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42107.823055555556</v>
      </c>
      <c r="T3995" s="10">
        <f t="shared" si="251"/>
        <v>42137.823055555556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41809.348263888889</v>
      </c>
      <c r="T3996" s="10">
        <f t="shared" si="251"/>
        <v>41839.348263888889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42019.642094907409</v>
      </c>
      <c r="T3997" s="10">
        <f t="shared" si="251"/>
        <v>42049.435416666667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41950.225277777776</v>
      </c>
      <c r="T3998" s="10">
        <f t="shared" si="251"/>
        <v>41963.62777777778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42069.349780092591</v>
      </c>
      <c r="T3999" s="10">
        <f t="shared" si="251"/>
        <v>42099.308113425934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42061.921597222223</v>
      </c>
      <c r="T4000" s="10">
        <f t="shared" si="251"/>
        <v>42091.879930555559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41842.78701388889</v>
      </c>
      <c r="T4001" s="10">
        <f t="shared" si="251"/>
        <v>41882.785983796297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42437.603680555556</v>
      </c>
      <c r="T4002" s="10">
        <f t="shared" si="251"/>
        <v>42497.562013888892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42775.9225462963</v>
      </c>
      <c r="T4003" s="10">
        <f t="shared" si="251"/>
        <v>42795.750000000007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41879.001863425925</v>
      </c>
      <c r="T4004" s="10">
        <f t="shared" si="251"/>
        <v>41909.001863425925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42020.545682870368</v>
      </c>
      <c r="T4005" s="10">
        <f t="shared" si="251"/>
        <v>42050.545682870368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41890.121030092596</v>
      </c>
      <c r="T4006" s="10">
        <f t="shared" si="251"/>
        <v>41920.121030092596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1.3333333333333333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41872.766030092593</v>
      </c>
      <c r="T4007" s="10">
        <f t="shared" si="251"/>
        <v>41932.766030092593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42391.73133101852</v>
      </c>
      <c r="T4008" s="10">
        <f t="shared" si="251"/>
        <v>42416.73133101852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41848.731261574074</v>
      </c>
      <c r="T4009" s="10">
        <f t="shared" si="251"/>
        <v>41877.64444444445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42177.922534722224</v>
      </c>
      <c r="T4010" s="10">
        <f t="shared" si="251"/>
        <v>42207.922534722224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41851.659259259264</v>
      </c>
      <c r="T4011" s="10">
        <f t="shared" si="251"/>
        <v>41891.659259259264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41921.728773148148</v>
      </c>
      <c r="T4012" s="10">
        <f t="shared" si="251"/>
        <v>41938.728773148148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42002.503217592595</v>
      </c>
      <c r="T4013" s="10">
        <f t="shared" si="251"/>
        <v>42032.503217592595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42096.502881944449</v>
      </c>
      <c r="T4014" s="10">
        <f t="shared" si="251"/>
        <v>42126.502881944449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42021.259525462963</v>
      </c>
      <c r="T4015" s="10">
        <f t="shared" si="251"/>
        <v>42051.259525462963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42419.204502314817</v>
      </c>
      <c r="T4016" s="10">
        <f t="shared" si="251"/>
        <v>42434.204502314817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1.4285714285714285E-2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42174.739155092589</v>
      </c>
      <c r="T4017" s="10">
        <f t="shared" si="251"/>
        <v>42204.739155092589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41869.831018518518</v>
      </c>
      <c r="T4018" s="10">
        <f t="shared" si="251"/>
        <v>41899.831018518518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41856.630486111113</v>
      </c>
      <c r="T4019" s="10">
        <f t="shared" si="251"/>
        <v>41886.630486111113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8.6666666666666661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42620.869305555556</v>
      </c>
      <c r="T4020" s="10">
        <f t="shared" si="251"/>
        <v>42650.869305555556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0.82857142857142863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42417.63421296297</v>
      </c>
      <c r="T4021" s="10">
        <f t="shared" si="251"/>
        <v>42475.644444444442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16.666666666666668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42057.149293981485</v>
      </c>
      <c r="T4022" s="10">
        <f t="shared" si="251"/>
        <v>42087.107627314814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41878.869884259264</v>
      </c>
      <c r="T4023" s="10">
        <f t="shared" si="251"/>
        <v>41938.869884259264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69.561111111111117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41990.542442129627</v>
      </c>
      <c r="T4024" s="10">
        <f t="shared" si="251"/>
        <v>42036.07916666667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42408.957905092589</v>
      </c>
      <c r="T4025" s="10">
        <f t="shared" si="251"/>
        <v>42453.916238425933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42217.628437500003</v>
      </c>
      <c r="T4026" s="10">
        <f t="shared" si="251"/>
        <v>42247.628437500003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42151.196018518523</v>
      </c>
      <c r="T4027" s="10">
        <f t="shared" si="251"/>
        <v>42211.196018518523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42282.61387731482</v>
      </c>
      <c r="T4028" s="10">
        <f t="shared" si="251"/>
        <v>42342.655543981484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42768.929178240745</v>
      </c>
      <c r="T4029" s="10">
        <f t="shared" si="251"/>
        <v>42789.000000000007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41765.896990740745</v>
      </c>
      <c r="T4030" s="10">
        <f t="shared" si="251"/>
        <v>41795.896990740745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42321.983449074083</v>
      </c>
      <c r="T4031" s="10">
        <f t="shared" si="251"/>
        <v>42351.983449074083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42374.61341435185</v>
      </c>
      <c r="T4032" s="10">
        <f t="shared" si="251"/>
        <v>42403.742361111108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41941.54356481482</v>
      </c>
      <c r="T4033" s="10">
        <f t="shared" si="251"/>
        <v>41991.585231481484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42293.767546296302</v>
      </c>
      <c r="T4034" s="10">
        <f t="shared" si="251"/>
        <v>42353.809212962966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E4035*100/D4035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(((J4035/60)/60)/24)+DATE(1970,1,1)+(-1/24)</f>
        <v>42614.227129629631</v>
      </c>
      <c r="T4035" s="10">
        <f t="shared" ref="T4035:T4098" si="255">(((I4035/60)/60)/24)+DATE(1970,1,1)+(-1/24)</f>
        <v>42645.333333333336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1.4814814814814814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42067.905671296299</v>
      </c>
      <c r="T4036" s="10">
        <f t="shared" si="255"/>
        <v>42097.864004629628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41903.841284722221</v>
      </c>
      <c r="T4037" s="10">
        <f t="shared" si="255"/>
        <v>41933.841284722221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41804.895416666666</v>
      </c>
      <c r="T4038" s="10">
        <f t="shared" si="255"/>
        <v>41821.895833333336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42497.029108796305</v>
      </c>
      <c r="T4039" s="10">
        <f t="shared" si="255"/>
        <v>42514.559027777781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41869.757060185191</v>
      </c>
      <c r="T4040" s="10">
        <f t="shared" si="255"/>
        <v>41929.757060185191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42305.629247685189</v>
      </c>
      <c r="T4041" s="10">
        <f t="shared" si="255"/>
        <v>42339.207638888889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42144.189861111117</v>
      </c>
      <c r="T4042" s="10">
        <f t="shared" si="255"/>
        <v>42203.083333333336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42559.432337962964</v>
      </c>
      <c r="T4043" s="10">
        <f t="shared" si="255"/>
        <v>42619.432337962964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41995.042407407411</v>
      </c>
      <c r="T4044" s="10">
        <f t="shared" si="255"/>
        <v>42024.761111111111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41948.915798611117</v>
      </c>
      <c r="T4045" s="10">
        <f t="shared" si="255"/>
        <v>41963.915798611117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42074.178032407413</v>
      </c>
      <c r="T4046" s="10">
        <f t="shared" si="255"/>
        <v>42104.166666666664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41842.159594907411</v>
      </c>
      <c r="T4047" s="10">
        <f t="shared" si="255"/>
        <v>41872.159594907411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41904.608912037038</v>
      </c>
      <c r="T4048" s="10">
        <f t="shared" si="255"/>
        <v>41934.608912037038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41990.980821759258</v>
      </c>
      <c r="T4049" s="10">
        <f t="shared" si="255"/>
        <v>42015.000000000007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42436.467442129629</v>
      </c>
      <c r="T4050" s="10">
        <f t="shared" si="255"/>
        <v>42471.425775462965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42169.91684027778</v>
      </c>
      <c r="T4051" s="10">
        <f t="shared" si="255"/>
        <v>42199.91684027778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41905.59480324074</v>
      </c>
      <c r="T4052" s="10">
        <f t="shared" si="255"/>
        <v>41935.59480324074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41761.768483796302</v>
      </c>
      <c r="T4053" s="10">
        <f t="shared" si="255"/>
        <v>41768.245138888895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37.533333333333331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41865.83699074074</v>
      </c>
      <c r="T4054" s="10">
        <f t="shared" si="255"/>
        <v>41925.83699074074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41928.648472222223</v>
      </c>
      <c r="T4055" s="10">
        <f t="shared" si="255"/>
        <v>41958.791666666664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42613.79959490741</v>
      </c>
      <c r="T4056" s="10">
        <f t="shared" si="255"/>
        <v>42644.125000000007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41779.606840277782</v>
      </c>
      <c r="T4057" s="10">
        <f t="shared" si="255"/>
        <v>41809.606840277782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42534.891655092601</v>
      </c>
      <c r="T4058" s="10">
        <f t="shared" si="255"/>
        <v>42554.790972222225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42310.926851851858</v>
      </c>
      <c r="T4059" s="10">
        <f t="shared" si="255"/>
        <v>42333.916666666664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42446.01902777778</v>
      </c>
      <c r="T4060" s="10">
        <f t="shared" si="255"/>
        <v>42461.124305555561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41866.598981481482</v>
      </c>
      <c r="T4061" s="10">
        <f t="shared" si="255"/>
        <v>41898.083333333336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41779.653425925928</v>
      </c>
      <c r="T4062" s="10">
        <f t="shared" si="255"/>
        <v>41813.625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42421.099803240744</v>
      </c>
      <c r="T4063" s="10">
        <f t="shared" si="255"/>
        <v>42481.058136574073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42523.697546296295</v>
      </c>
      <c r="T4064" s="10">
        <f t="shared" si="255"/>
        <v>42553.697546296295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41787.639861111114</v>
      </c>
      <c r="T4065" s="10">
        <f t="shared" si="255"/>
        <v>41817.639861111114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42093.546597222223</v>
      </c>
      <c r="T4066" s="10">
        <f t="shared" si="255"/>
        <v>42123.546597222223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41833.909849537042</v>
      </c>
      <c r="T4067" s="10">
        <f t="shared" si="255"/>
        <v>41863.909849537042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0.16666666666666666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42478.997546296298</v>
      </c>
      <c r="T4068" s="10">
        <f t="shared" si="255"/>
        <v>42508.997546296298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42235.07581018519</v>
      </c>
      <c r="T4069" s="10">
        <f t="shared" si="255"/>
        <v>42275.07581018519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1.0000000000000002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42718.921932870369</v>
      </c>
      <c r="T4070" s="10">
        <f t="shared" si="255"/>
        <v>42748.920138888891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42022.61986111111</v>
      </c>
      <c r="T4071" s="10">
        <f t="shared" si="255"/>
        <v>42063.458333333336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42031.625231481485</v>
      </c>
      <c r="T4072" s="10">
        <f t="shared" si="255"/>
        <v>42064.083333333336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42700.763090277782</v>
      </c>
      <c r="T4073" s="10">
        <f t="shared" si="255"/>
        <v>42730.763090277782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41812.732766203706</v>
      </c>
      <c r="T4074" s="10">
        <f t="shared" si="255"/>
        <v>41872.732766203706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42078.303541666675</v>
      </c>
      <c r="T4075" s="10">
        <f t="shared" si="255"/>
        <v>42133.125000000007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42283.511284722226</v>
      </c>
      <c r="T4076" s="10">
        <f t="shared" si="255"/>
        <v>42313.552951388891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41779.004270833335</v>
      </c>
      <c r="T4077" s="10">
        <f t="shared" si="255"/>
        <v>41820.686111111114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41905.754039351858</v>
      </c>
      <c r="T4078" s="10">
        <f t="shared" si="255"/>
        <v>41933.785416666666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42695.668912037036</v>
      </c>
      <c r="T4079" s="10">
        <f t="shared" si="255"/>
        <v>42725.668912037036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42732.745856481481</v>
      </c>
      <c r="T4080" s="10">
        <f t="shared" si="255"/>
        <v>42762.745856481481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0.16666666666666666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42510.897233796299</v>
      </c>
      <c r="T4081" s="10">
        <f t="shared" si="255"/>
        <v>42540.897233796299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42511.656435185192</v>
      </c>
      <c r="T4082" s="10">
        <f t="shared" si="255"/>
        <v>42535.745833333342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42041.539641203701</v>
      </c>
      <c r="T4083" s="10">
        <f t="shared" si="255"/>
        <v>42071.497974537044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42307.147604166668</v>
      </c>
      <c r="T4084" s="10">
        <f t="shared" si="255"/>
        <v>42322.916666666664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42353.720092592594</v>
      </c>
      <c r="T4085" s="10">
        <f t="shared" si="255"/>
        <v>42383.720092592594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0.33333333333333331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42622.394745370373</v>
      </c>
      <c r="T4086" s="10">
        <f t="shared" si="255"/>
        <v>42652.394745370373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42058.562210648153</v>
      </c>
      <c r="T4087" s="10">
        <f t="shared" si="255"/>
        <v>42087.124305555561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42304.899293981485</v>
      </c>
      <c r="T4088" s="10">
        <f t="shared" si="255"/>
        <v>42329.125000000007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42538.701226851852</v>
      </c>
      <c r="T4089" s="10">
        <f t="shared" si="255"/>
        <v>42568.701226851852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41990.570879629631</v>
      </c>
      <c r="T4090" s="10">
        <f t="shared" si="255"/>
        <v>42020.393055555563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42122.690833333334</v>
      </c>
      <c r="T4091" s="10">
        <f t="shared" si="255"/>
        <v>42155.690972222226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42209.631215277775</v>
      </c>
      <c r="T4092" s="10">
        <f t="shared" si="255"/>
        <v>42223.583333333336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41990.46471064815</v>
      </c>
      <c r="T4093" s="10">
        <f t="shared" si="255"/>
        <v>42020.46471064815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42039.153321759259</v>
      </c>
      <c r="T4094" s="10">
        <f t="shared" si="255"/>
        <v>42099.111655092602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42178.774224537039</v>
      </c>
      <c r="T4095" s="10">
        <f t="shared" si="255"/>
        <v>42238.774224537039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41890.045138888891</v>
      </c>
      <c r="T4096" s="10">
        <f t="shared" si="255"/>
        <v>41934.165972222225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2.6666666666666665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42692.990162037044</v>
      </c>
      <c r="T4097" s="10">
        <f t="shared" si="255"/>
        <v>42722.990162037044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42750.488645833335</v>
      </c>
      <c r="T4098" s="10">
        <f t="shared" si="255"/>
        <v>42794.32708333333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E4099*100/D4099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(((J4099/60)/60)/24)+DATE(1970,1,1)+(-1/24)</f>
        <v>42344.782835648155</v>
      </c>
      <c r="T4099" s="10">
        <f t="shared" ref="T4099:T4115" si="259">(((I4099/60)/60)/24)+DATE(1970,1,1)+(-1/24)</f>
        <v>42400.954861111117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42495.680520833332</v>
      </c>
      <c r="T4100" s="10">
        <f t="shared" si="259"/>
        <v>42525.680520833332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42570.808715277781</v>
      </c>
      <c r="T4101" s="10">
        <f t="shared" si="259"/>
        <v>42615.808715277781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41927.083217592597</v>
      </c>
      <c r="T4102" s="10">
        <f t="shared" si="259"/>
        <v>41937.083217592597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42730.862060185187</v>
      </c>
      <c r="T4103" s="10">
        <f t="shared" si="259"/>
        <v>42760.862060185187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42475.806400462963</v>
      </c>
      <c r="T4104" s="10">
        <f t="shared" si="259"/>
        <v>42505.806400462963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42188.791273148156</v>
      </c>
      <c r="T4105" s="10">
        <f t="shared" si="259"/>
        <v>42242.730555555558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42640.236504629633</v>
      </c>
      <c r="T4106" s="10">
        <f t="shared" si="259"/>
        <v>42670.236504629633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6.9696969696969697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42696.968854166669</v>
      </c>
      <c r="T4107" s="10">
        <f t="shared" si="259"/>
        <v>42729.968854166669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42053.007708333338</v>
      </c>
      <c r="T4108" s="10">
        <f t="shared" si="259"/>
        <v>42096.000000000007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41883.875011574077</v>
      </c>
      <c r="T4109" s="10">
        <f t="shared" si="259"/>
        <v>41906.875011574077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42766.990011574082</v>
      </c>
      <c r="T4110" s="10">
        <f t="shared" si="259"/>
        <v>42797.166666666664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42307.497731481482</v>
      </c>
      <c r="T4111" s="10">
        <f t="shared" si="259"/>
        <v>42337.539398148154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42512.585081018515</v>
      </c>
      <c r="T4112" s="10">
        <f t="shared" si="259"/>
        <v>42572.585081018515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42029.094212962962</v>
      </c>
      <c r="T4113" s="10">
        <f t="shared" si="259"/>
        <v>42059.094212962962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42400.90493055556</v>
      </c>
      <c r="T4114" s="10">
        <f t="shared" si="259"/>
        <v>42427.958333333336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42358.531516203708</v>
      </c>
      <c r="T4115" s="10">
        <f t="shared" si="259"/>
        <v>42377.231944444451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20F6A-49C4-4497-AF8B-F43998F6132A}">
  <dimension ref="A1:F14"/>
  <sheetViews>
    <sheetView workbookViewId="0">
      <selection activeCell="F21" sqref="F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6.44140625" bestFit="1" customWidth="1"/>
    <col min="8" max="8" width="40.109375" bestFit="1" customWidth="1"/>
    <col min="9" max="9" width="49.5546875" bestFit="1" customWidth="1"/>
    <col min="10" max="10" width="26" bestFit="1" customWidth="1"/>
    <col min="11" max="11" width="24.21875" bestFit="1" customWidth="1"/>
    <col min="12" max="12" width="51.21875" bestFit="1" customWidth="1"/>
    <col min="13" max="13" width="18.88671875" bestFit="1" customWidth="1"/>
    <col min="14" max="14" width="52.21875" bestFit="1" customWidth="1"/>
    <col min="15" max="15" width="55" bestFit="1" customWidth="1"/>
    <col min="16" max="16" width="22.33203125" bestFit="1" customWidth="1"/>
    <col min="17" max="17" width="43.33203125" bestFit="1" customWidth="1"/>
    <col min="18" max="18" width="40.5546875" bestFit="1" customWidth="1"/>
    <col min="19" max="19" width="12.77734375" bestFit="1" customWidth="1"/>
    <col min="20" max="20" width="31.33203125" bestFit="1" customWidth="1"/>
    <col min="21" max="21" width="54.33203125" bestFit="1" customWidth="1"/>
    <col min="22" max="22" width="28.88671875" bestFit="1" customWidth="1"/>
    <col min="23" max="23" width="51.88671875" bestFit="1" customWidth="1"/>
    <col min="24" max="24" width="31.21875" bestFit="1" customWidth="1"/>
    <col min="25" max="25" width="49" bestFit="1" customWidth="1"/>
    <col min="26" max="26" width="48.21875" bestFit="1" customWidth="1"/>
    <col min="27" max="27" width="19.109375" bestFit="1" customWidth="1"/>
    <col min="28" max="28" width="49.6640625" bestFit="1" customWidth="1"/>
    <col min="29" max="29" width="51.77734375" bestFit="1" customWidth="1"/>
    <col min="30" max="30" width="53.77734375" bestFit="1" customWidth="1"/>
    <col min="31" max="31" width="35.77734375" bestFit="1" customWidth="1"/>
    <col min="32" max="32" width="51.88671875" bestFit="1" customWidth="1"/>
    <col min="33" max="33" width="35.5546875" bestFit="1" customWidth="1"/>
    <col min="34" max="34" width="24.88671875" bestFit="1" customWidth="1"/>
    <col min="35" max="35" width="36.33203125" bestFit="1" customWidth="1"/>
    <col min="36" max="36" width="22" bestFit="1" customWidth="1"/>
    <col min="37" max="37" width="34.21875" bestFit="1" customWidth="1"/>
    <col min="38" max="38" width="18.5546875" bestFit="1" customWidth="1"/>
    <col min="39" max="39" width="37.33203125" bestFit="1" customWidth="1"/>
    <col min="40" max="40" width="46.77734375" bestFit="1" customWidth="1"/>
    <col min="41" max="41" width="39.21875" bestFit="1" customWidth="1"/>
    <col min="42" max="42" width="40.109375" bestFit="1" customWidth="1"/>
    <col min="43" max="43" width="49.6640625" bestFit="1" customWidth="1"/>
    <col min="44" max="44" width="33.109375" bestFit="1" customWidth="1"/>
    <col min="45" max="45" width="13.77734375" bestFit="1" customWidth="1"/>
    <col min="46" max="46" width="8.109375" bestFit="1" customWidth="1"/>
    <col min="47" max="47" width="48.109375" bestFit="1" customWidth="1"/>
    <col min="48" max="48" width="43.6640625" bestFit="1" customWidth="1"/>
    <col min="49" max="49" width="41.6640625" bestFit="1" customWidth="1"/>
    <col min="50" max="51" width="51.88671875" bestFit="1" customWidth="1"/>
    <col min="52" max="52" width="23.21875" bestFit="1" customWidth="1"/>
    <col min="53" max="53" width="39.33203125" bestFit="1" customWidth="1"/>
    <col min="54" max="54" width="39.6640625" bestFit="1" customWidth="1"/>
    <col min="55" max="55" width="35.5546875" bestFit="1" customWidth="1"/>
    <col min="56" max="56" width="35.109375" bestFit="1" customWidth="1"/>
    <col min="57" max="57" width="50.44140625" bestFit="1" customWidth="1"/>
    <col min="58" max="58" width="53" bestFit="1" customWidth="1"/>
    <col min="59" max="59" width="39.109375" bestFit="1" customWidth="1"/>
    <col min="60" max="60" width="49.109375" bestFit="1" customWidth="1"/>
    <col min="61" max="61" width="49.77734375" bestFit="1" customWidth="1"/>
    <col min="62" max="62" width="19.109375" bestFit="1" customWidth="1"/>
    <col min="63" max="63" width="53.77734375" bestFit="1" customWidth="1"/>
    <col min="64" max="64" width="47.44140625" bestFit="1" customWidth="1"/>
    <col min="65" max="65" width="23.21875" bestFit="1" customWidth="1"/>
    <col min="66" max="66" width="44.33203125" bestFit="1" customWidth="1"/>
    <col min="67" max="67" width="71.33203125" bestFit="1" customWidth="1"/>
    <col min="68" max="68" width="44.21875" bestFit="1" customWidth="1"/>
    <col min="69" max="69" width="43.88671875" bestFit="1" customWidth="1"/>
    <col min="70" max="70" width="28.21875" bestFit="1" customWidth="1"/>
    <col min="71" max="71" width="54.88671875" bestFit="1" customWidth="1"/>
    <col min="72" max="72" width="37.33203125" bestFit="1" customWidth="1"/>
    <col min="73" max="73" width="36" bestFit="1" customWidth="1"/>
    <col min="74" max="74" width="23.33203125" bestFit="1" customWidth="1"/>
    <col min="75" max="75" width="47.88671875" bestFit="1" customWidth="1"/>
    <col min="76" max="76" width="30.21875" bestFit="1" customWidth="1"/>
    <col min="77" max="77" width="47.33203125" bestFit="1" customWidth="1"/>
    <col min="78" max="78" width="36.5546875" bestFit="1" customWidth="1"/>
    <col min="79" max="79" width="36.33203125" bestFit="1" customWidth="1"/>
    <col min="80" max="80" width="38.109375" bestFit="1" customWidth="1"/>
    <col min="81" max="81" width="51.109375" bestFit="1" customWidth="1"/>
    <col min="82" max="82" width="41.33203125" bestFit="1" customWidth="1"/>
    <col min="83" max="83" width="81.5546875" bestFit="1" customWidth="1"/>
    <col min="84" max="84" width="39.21875" bestFit="1" customWidth="1"/>
    <col min="85" max="85" width="50.88671875" bestFit="1" customWidth="1"/>
    <col min="86" max="86" width="33" bestFit="1" customWidth="1"/>
    <col min="87" max="87" width="49.33203125" bestFit="1" customWidth="1"/>
    <col min="88" max="88" width="39.88671875" bestFit="1" customWidth="1"/>
    <col min="89" max="89" width="25" bestFit="1" customWidth="1"/>
    <col min="90" max="90" width="15.5546875" bestFit="1" customWidth="1"/>
    <col min="91" max="91" width="31.5546875" bestFit="1" customWidth="1"/>
    <col min="92" max="92" width="30.21875" bestFit="1" customWidth="1"/>
    <col min="93" max="93" width="56.5546875" bestFit="1" customWidth="1"/>
    <col min="94" max="94" width="49.21875" bestFit="1" customWidth="1"/>
    <col min="95" max="95" width="52.77734375" bestFit="1" customWidth="1"/>
    <col min="96" max="96" width="46.77734375" bestFit="1" customWidth="1"/>
    <col min="97" max="97" width="50.44140625" bestFit="1" customWidth="1"/>
    <col min="98" max="98" width="43.44140625" bestFit="1" customWidth="1"/>
    <col min="99" max="99" width="50.21875" bestFit="1" customWidth="1"/>
    <col min="100" max="100" width="13.33203125" bestFit="1" customWidth="1"/>
    <col min="101" max="101" width="20.44140625" bestFit="1" customWidth="1"/>
    <col min="102" max="102" width="23.21875" bestFit="1" customWidth="1"/>
    <col min="103" max="103" width="43.88671875" bestFit="1" customWidth="1"/>
    <col min="104" max="104" width="16.77734375" bestFit="1" customWidth="1"/>
    <col min="105" max="105" width="42.88671875" bestFit="1" customWidth="1"/>
    <col min="106" max="106" width="55.88671875" bestFit="1" customWidth="1"/>
    <col min="107" max="107" width="31.77734375" bestFit="1" customWidth="1"/>
    <col min="108" max="108" width="29.33203125" bestFit="1" customWidth="1"/>
    <col min="109" max="109" width="16.77734375" bestFit="1" customWidth="1"/>
    <col min="110" max="110" width="47.5546875" bestFit="1" customWidth="1"/>
    <col min="111" max="111" width="34.77734375" bestFit="1" customWidth="1"/>
    <col min="112" max="112" width="29.21875" bestFit="1" customWidth="1"/>
    <col min="113" max="113" width="49.44140625" bestFit="1" customWidth="1"/>
    <col min="114" max="114" width="24.33203125" bestFit="1" customWidth="1"/>
    <col min="115" max="115" width="44" bestFit="1" customWidth="1"/>
    <col min="116" max="116" width="14.21875" bestFit="1" customWidth="1"/>
    <col min="117" max="117" width="56" bestFit="1" customWidth="1"/>
    <col min="118" max="118" width="49.6640625" bestFit="1" customWidth="1"/>
    <col min="119" max="119" width="8.44140625" bestFit="1" customWidth="1"/>
    <col min="120" max="120" width="41.6640625" bestFit="1" customWidth="1"/>
    <col min="121" max="121" width="8.44140625" bestFit="1" customWidth="1"/>
    <col min="122" max="122" width="27.33203125" bestFit="1" customWidth="1"/>
    <col min="123" max="123" width="44.6640625" bestFit="1" customWidth="1"/>
    <col min="124" max="124" width="5.44140625" bestFit="1" customWidth="1"/>
    <col min="125" max="125" width="29.6640625" bestFit="1" customWidth="1"/>
    <col min="126" max="126" width="7.44140625" bestFit="1" customWidth="1"/>
    <col min="127" max="127" width="46" bestFit="1" customWidth="1"/>
    <col min="128" max="128" width="11.88671875" bestFit="1" customWidth="1"/>
    <col min="129" max="129" width="43.21875" bestFit="1" customWidth="1"/>
    <col min="130" max="130" width="14.44140625" bestFit="1" customWidth="1"/>
    <col min="131" max="131" width="20.21875" bestFit="1" customWidth="1"/>
    <col min="132" max="132" width="50.6640625" bestFit="1" customWidth="1"/>
    <col min="133" max="133" width="32.5546875" bestFit="1" customWidth="1"/>
    <col min="134" max="134" width="64.88671875" bestFit="1" customWidth="1"/>
    <col min="135" max="135" width="46" bestFit="1" customWidth="1"/>
    <col min="136" max="136" width="55.6640625" bestFit="1" customWidth="1"/>
    <col min="137" max="137" width="23" bestFit="1" customWidth="1"/>
    <col min="138" max="138" width="37.77734375" bestFit="1" customWidth="1"/>
    <col min="139" max="139" width="27.44140625" bestFit="1" customWidth="1"/>
    <col min="140" max="140" width="39.44140625" bestFit="1" customWidth="1"/>
    <col min="141" max="141" width="30.88671875" bestFit="1" customWidth="1"/>
    <col min="142" max="142" width="55.109375" bestFit="1" customWidth="1"/>
    <col min="143" max="143" width="35.44140625" bestFit="1" customWidth="1"/>
    <col min="144" max="144" width="25.5546875" bestFit="1" customWidth="1"/>
    <col min="145" max="145" width="39.109375" bestFit="1" customWidth="1"/>
    <col min="146" max="146" width="31.33203125" bestFit="1" customWidth="1"/>
    <col min="147" max="147" width="41.21875" bestFit="1" customWidth="1"/>
    <col min="148" max="148" width="37" bestFit="1" customWidth="1"/>
    <col min="149" max="149" width="17.5546875" bestFit="1" customWidth="1"/>
    <col min="150" max="150" width="23.109375" bestFit="1" customWidth="1"/>
    <col min="151" max="151" width="16.33203125" bestFit="1" customWidth="1"/>
    <col min="152" max="152" width="41.44140625" bestFit="1" customWidth="1"/>
    <col min="153" max="153" width="16.44140625" bestFit="1" customWidth="1"/>
    <col min="154" max="154" width="40" bestFit="1" customWidth="1"/>
    <col min="155" max="155" width="43.5546875" bestFit="1" customWidth="1"/>
    <col min="156" max="156" width="45" bestFit="1" customWidth="1"/>
    <col min="157" max="157" width="44.77734375" bestFit="1" customWidth="1"/>
    <col min="158" max="158" width="45" bestFit="1" customWidth="1"/>
    <col min="159" max="160" width="37.44140625" bestFit="1" customWidth="1"/>
    <col min="161" max="161" width="9.109375" bestFit="1" customWidth="1"/>
    <col min="162" max="162" width="49" bestFit="1" customWidth="1"/>
    <col min="163" max="163" width="21.5546875" bestFit="1" customWidth="1"/>
    <col min="164" max="164" width="22.109375" bestFit="1" customWidth="1"/>
    <col min="165" max="165" width="17" bestFit="1" customWidth="1"/>
    <col min="166" max="166" width="24.33203125" bestFit="1" customWidth="1"/>
    <col min="167" max="167" width="10.109375" bestFit="1" customWidth="1"/>
    <col min="168" max="168" width="5.77734375" bestFit="1" customWidth="1"/>
    <col min="169" max="169" width="24.21875" bestFit="1" customWidth="1"/>
    <col min="170" max="170" width="22.88671875" bestFit="1" customWidth="1"/>
    <col min="171" max="171" width="11.44140625" bestFit="1" customWidth="1"/>
    <col min="172" max="172" width="38.6640625" bestFit="1" customWidth="1"/>
    <col min="173" max="173" width="10" bestFit="1" customWidth="1"/>
    <col min="174" max="174" width="43.33203125" bestFit="1" customWidth="1"/>
    <col min="175" max="175" width="49.88671875" bestFit="1" customWidth="1"/>
    <col min="176" max="176" width="19.33203125" bestFit="1" customWidth="1"/>
    <col min="177" max="177" width="56.109375" bestFit="1" customWidth="1"/>
    <col min="178" max="178" width="36" bestFit="1" customWidth="1"/>
    <col min="179" max="179" width="54.88671875" bestFit="1" customWidth="1"/>
    <col min="180" max="180" width="31.109375" bestFit="1" customWidth="1"/>
    <col min="181" max="181" width="37.5546875" bestFit="1" customWidth="1"/>
    <col min="182" max="182" width="43.21875" bestFit="1" customWidth="1"/>
    <col min="183" max="183" width="19.88671875" bestFit="1" customWidth="1"/>
    <col min="184" max="184" width="33.77734375" bestFit="1" customWidth="1"/>
    <col min="185" max="185" width="55.21875" bestFit="1" customWidth="1"/>
    <col min="186" max="186" width="14.44140625" bestFit="1" customWidth="1"/>
    <col min="187" max="187" width="36" bestFit="1" customWidth="1"/>
    <col min="188" max="188" width="37.5546875" bestFit="1" customWidth="1"/>
    <col min="189" max="189" width="34.88671875" bestFit="1" customWidth="1"/>
    <col min="190" max="190" width="12.21875" bestFit="1" customWidth="1"/>
    <col min="191" max="191" width="51.44140625" bestFit="1" customWidth="1"/>
    <col min="192" max="192" width="49.6640625" bestFit="1" customWidth="1"/>
    <col min="193" max="193" width="53.77734375" bestFit="1" customWidth="1"/>
    <col min="194" max="194" width="30.6640625" bestFit="1" customWidth="1"/>
    <col min="195" max="195" width="47.77734375" bestFit="1" customWidth="1"/>
    <col min="196" max="196" width="25" bestFit="1" customWidth="1"/>
    <col min="197" max="197" width="28.109375" bestFit="1" customWidth="1"/>
    <col min="198" max="198" width="29" bestFit="1" customWidth="1"/>
    <col min="199" max="199" width="22.88671875" bestFit="1" customWidth="1"/>
    <col min="200" max="200" width="40.44140625" bestFit="1" customWidth="1"/>
    <col min="201" max="201" width="37.88671875" bestFit="1" customWidth="1"/>
    <col min="202" max="202" width="19.21875" bestFit="1" customWidth="1"/>
    <col min="203" max="203" width="15.33203125" bestFit="1" customWidth="1"/>
    <col min="204" max="204" width="48.44140625" bestFit="1" customWidth="1"/>
    <col min="205" max="205" width="26.33203125" bestFit="1" customWidth="1"/>
    <col min="206" max="206" width="47.88671875" bestFit="1" customWidth="1"/>
    <col min="207" max="207" width="29" bestFit="1" customWidth="1"/>
    <col min="208" max="208" width="45.5546875" bestFit="1" customWidth="1"/>
    <col min="209" max="209" width="27.21875" bestFit="1" customWidth="1"/>
    <col min="210" max="210" width="48.109375" bestFit="1" customWidth="1"/>
    <col min="211" max="211" width="40.21875" bestFit="1" customWidth="1"/>
    <col min="212" max="212" width="30.33203125" bestFit="1" customWidth="1"/>
    <col min="213" max="213" width="42.21875" bestFit="1" customWidth="1"/>
    <col min="214" max="214" width="34" bestFit="1" customWidth="1"/>
    <col min="215" max="215" width="37.5546875" bestFit="1" customWidth="1"/>
    <col min="216" max="216" width="25.5546875" bestFit="1" customWidth="1"/>
    <col min="217" max="217" width="23.21875" bestFit="1" customWidth="1"/>
    <col min="218" max="218" width="26.77734375" bestFit="1" customWidth="1"/>
    <col min="219" max="219" width="41.33203125" bestFit="1" customWidth="1"/>
    <col min="220" max="220" width="52" bestFit="1" customWidth="1"/>
    <col min="221" max="221" width="52.109375" bestFit="1" customWidth="1"/>
    <col min="222" max="222" width="25.109375" bestFit="1" customWidth="1"/>
    <col min="223" max="223" width="28.77734375" bestFit="1" customWidth="1"/>
    <col min="224" max="224" width="49.5546875" bestFit="1" customWidth="1"/>
    <col min="225" max="225" width="48.21875" bestFit="1" customWidth="1"/>
    <col min="226" max="226" width="49.21875" bestFit="1" customWidth="1"/>
    <col min="227" max="227" width="14.44140625" bestFit="1" customWidth="1"/>
    <col min="228" max="228" width="17.33203125" bestFit="1" customWidth="1"/>
    <col min="229" max="229" width="12.33203125" bestFit="1" customWidth="1"/>
    <col min="230" max="230" width="32.88671875" bestFit="1" customWidth="1"/>
    <col min="231" max="231" width="37.5546875" bestFit="1" customWidth="1"/>
    <col min="232" max="232" width="25.21875" bestFit="1" customWidth="1"/>
    <col min="233" max="233" width="36.6640625" bestFit="1" customWidth="1"/>
    <col min="234" max="234" width="26.77734375" bestFit="1" customWidth="1"/>
    <col min="235" max="235" width="16.33203125" bestFit="1" customWidth="1"/>
    <col min="236" max="236" width="41.109375" bestFit="1" customWidth="1"/>
    <col min="237" max="237" width="45.6640625" bestFit="1" customWidth="1"/>
    <col min="238" max="238" width="33.88671875" bestFit="1" customWidth="1"/>
    <col min="239" max="239" width="25" bestFit="1" customWidth="1"/>
    <col min="240" max="240" width="46" bestFit="1" customWidth="1"/>
    <col min="241" max="241" width="16.109375" bestFit="1" customWidth="1"/>
    <col min="242" max="242" width="16.44140625" bestFit="1" customWidth="1"/>
    <col min="243" max="243" width="24.33203125" bestFit="1" customWidth="1"/>
    <col min="244" max="244" width="43.88671875" bestFit="1" customWidth="1"/>
    <col min="245" max="245" width="35" bestFit="1" customWidth="1"/>
    <col min="246" max="246" width="22" bestFit="1" customWidth="1"/>
    <col min="247" max="247" width="18" bestFit="1" customWidth="1"/>
    <col min="248" max="248" width="52.21875" bestFit="1" customWidth="1"/>
    <col min="249" max="249" width="45.6640625" bestFit="1" customWidth="1"/>
    <col min="250" max="250" width="51.21875" bestFit="1" customWidth="1"/>
    <col min="251" max="251" width="58.109375" bestFit="1" customWidth="1"/>
    <col min="252" max="252" width="51.6640625" bestFit="1" customWidth="1"/>
    <col min="253" max="253" width="24.6640625" bestFit="1" customWidth="1"/>
    <col min="254" max="254" width="12.44140625" bestFit="1" customWidth="1"/>
    <col min="255" max="255" width="30.33203125" bestFit="1" customWidth="1"/>
    <col min="256" max="256" width="52.21875" bestFit="1" customWidth="1"/>
    <col min="257" max="257" width="7.33203125" bestFit="1" customWidth="1"/>
    <col min="258" max="258" width="43.109375" bestFit="1" customWidth="1"/>
    <col min="259" max="259" width="32.88671875" bestFit="1" customWidth="1"/>
    <col min="260" max="260" width="14.88671875" bestFit="1" customWidth="1"/>
    <col min="261" max="261" width="51.44140625" bestFit="1" customWidth="1"/>
    <col min="262" max="262" width="35.33203125" bestFit="1" customWidth="1"/>
    <col min="263" max="263" width="50.77734375" bestFit="1" customWidth="1"/>
    <col min="264" max="264" width="19.109375" bestFit="1" customWidth="1"/>
    <col min="265" max="265" width="34.77734375" bestFit="1" customWidth="1"/>
    <col min="266" max="266" width="41.6640625" bestFit="1" customWidth="1"/>
    <col min="267" max="267" width="28.6640625" bestFit="1" customWidth="1"/>
    <col min="268" max="268" width="22.88671875" bestFit="1" customWidth="1"/>
    <col min="269" max="269" width="35.109375" bestFit="1" customWidth="1"/>
    <col min="270" max="270" width="27.88671875" bestFit="1" customWidth="1"/>
    <col min="271" max="271" width="38.5546875" bestFit="1" customWidth="1"/>
    <col min="272" max="272" width="40.6640625" bestFit="1" customWidth="1"/>
    <col min="273" max="273" width="26.77734375" bestFit="1" customWidth="1"/>
    <col min="274" max="274" width="40.77734375" bestFit="1" customWidth="1"/>
    <col min="275" max="275" width="59.33203125" bestFit="1" customWidth="1"/>
    <col min="276" max="276" width="39.77734375" bestFit="1" customWidth="1"/>
    <col min="277" max="277" width="13.33203125" bestFit="1" customWidth="1"/>
    <col min="278" max="278" width="48.109375" bestFit="1" customWidth="1"/>
    <col min="279" max="279" width="48" bestFit="1" customWidth="1"/>
    <col min="280" max="280" width="20.88671875" bestFit="1" customWidth="1"/>
    <col min="281" max="281" width="46" bestFit="1" customWidth="1"/>
    <col min="282" max="282" width="51.109375" bestFit="1" customWidth="1"/>
    <col min="283" max="283" width="40.6640625" bestFit="1" customWidth="1"/>
    <col min="284" max="284" width="30.44140625" bestFit="1" customWidth="1"/>
    <col min="285" max="285" width="30.88671875" bestFit="1" customWidth="1"/>
    <col min="286" max="286" width="37.33203125" bestFit="1" customWidth="1"/>
    <col min="287" max="287" width="12.88671875" bestFit="1" customWidth="1"/>
    <col min="288" max="288" width="12.44140625" bestFit="1" customWidth="1"/>
    <col min="289" max="289" width="47" bestFit="1" customWidth="1"/>
    <col min="290" max="290" width="33" bestFit="1" customWidth="1"/>
    <col min="291" max="291" width="44.88671875" bestFit="1" customWidth="1"/>
    <col min="292" max="292" width="30" bestFit="1" customWidth="1"/>
    <col min="293" max="293" width="36.109375" bestFit="1" customWidth="1"/>
    <col min="294" max="294" width="47.109375" bestFit="1" customWidth="1"/>
    <col min="295" max="295" width="35.33203125" bestFit="1" customWidth="1"/>
    <col min="296" max="296" width="55" bestFit="1" customWidth="1"/>
    <col min="297" max="297" width="15.21875" bestFit="1" customWidth="1"/>
    <col min="298" max="298" width="34.21875" bestFit="1" customWidth="1"/>
    <col min="299" max="299" width="53.6640625" bestFit="1" customWidth="1"/>
    <col min="300" max="300" width="17.33203125" bestFit="1" customWidth="1"/>
    <col min="301" max="301" width="29.21875" bestFit="1" customWidth="1"/>
    <col min="302" max="302" width="8.21875" bestFit="1" customWidth="1"/>
    <col min="303" max="303" width="49.109375" bestFit="1" customWidth="1"/>
    <col min="304" max="304" width="40.33203125" bestFit="1" customWidth="1"/>
    <col min="305" max="305" width="7.5546875" bestFit="1" customWidth="1"/>
    <col min="306" max="306" width="23.44140625" bestFit="1" customWidth="1"/>
    <col min="307" max="307" width="13.33203125" bestFit="1" customWidth="1"/>
    <col min="308" max="308" width="43.44140625" bestFit="1" customWidth="1"/>
    <col min="309" max="309" width="52.77734375" bestFit="1" customWidth="1"/>
    <col min="310" max="310" width="38.5546875" bestFit="1" customWidth="1"/>
    <col min="311" max="311" width="19.109375" bestFit="1" customWidth="1"/>
    <col min="312" max="312" width="50.33203125" bestFit="1" customWidth="1"/>
    <col min="313" max="313" width="41" bestFit="1" customWidth="1"/>
    <col min="314" max="314" width="52.21875" bestFit="1" customWidth="1"/>
    <col min="315" max="315" width="53.44140625" bestFit="1" customWidth="1"/>
    <col min="316" max="316" width="18.88671875" bestFit="1" customWidth="1"/>
    <col min="317" max="317" width="24.109375" bestFit="1" customWidth="1"/>
    <col min="318" max="318" width="45.5546875" bestFit="1" customWidth="1"/>
    <col min="319" max="319" width="48.44140625" bestFit="1" customWidth="1"/>
    <col min="320" max="320" width="28.33203125" bestFit="1" customWidth="1"/>
    <col min="321" max="321" width="15" bestFit="1" customWidth="1"/>
    <col min="322" max="322" width="12.88671875" bestFit="1" customWidth="1"/>
    <col min="323" max="323" width="32.109375" bestFit="1" customWidth="1"/>
    <col min="324" max="324" width="50.109375" bestFit="1" customWidth="1"/>
    <col min="325" max="325" width="43.6640625" bestFit="1" customWidth="1"/>
    <col min="326" max="326" width="5.5546875" bestFit="1" customWidth="1"/>
    <col min="327" max="327" width="19.88671875" bestFit="1" customWidth="1"/>
    <col min="328" max="328" width="11" bestFit="1" customWidth="1"/>
    <col min="329" max="329" width="53.21875" bestFit="1" customWidth="1"/>
    <col min="330" max="330" width="30.33203125" bestFit="1" customWidth="1"/>
    <col min="331" max="331" width="54.33203125" bestFit="1" customWidth="1"/>
    <col min="332" max="332" width="47.88671875" bestFit="1" customWidth="1"/>
    <col min="333" max="333" width="46.5546875" bestFit="1" customWidth="1"/>
    <col min="334" max="334" width="49.44140625" bestFit="1" customWidth="1"/>
    <col min="335" max="335" width="37.109375" bestFit="1" customWidth="1"/>
    <col min="336" max="336" width="48" bestFit="1" customWidth="1"/>
    <col min="337" max="337" width="37.21875" bestFit="1" customWidth="1"/>
    <col min="338" max="338" width="52.88671875" bestFit="1" customWidth="1"/>
    <col min="339" max="339" width="24.33203125" bestFit="1" customWidth="1"/>
    <col min="340" max="340" width="13.88671875" bestFit="1" customWidth="1"/>
    <col min="341" max="341" width="45.44140625" bestFit="1" customWidth="1"/>
    <col min="342" max="342" width="36.21875" bestFit="1" customWidth="1"/>
    <col min="343" max="343" width="49.88671875" bestFit="1" customWidth="1"/>
    <col min="344" max="344" width="46.109375" bestFit="1" customWidth="1"/>
    <col min="345" max="345" width="42.77734375" bestFit="1" customWidth="1"/>
    <col min="346" max="346" width="49.5546875" bestFit="1" customWidth="1"/>
    <col min="347" max="347" width="51.77734375" bestFit="1" customWidth="1"/>
    <col min="348" max="348" width="27.88671875" bestFit="1" customWidth="1"/>
    <col min="349" max="349" width="18.109375" bestFit="1" customWidth="1"/>
    <col min="350" max="350" width="21.77734375" bestFit="1" customWidth="1"/>
    <col min="351" max="351" width="27.44140625" bestFit="1" customWidth="1"/>
    <col min="352" max="352" width="19.44140625" bestFit="1" customWidth="1"/>
    <col min="353" max="353" width="37.5546875" bestFit="1" customWidth="1"/>
    <col min="354" max="354" width="16.88671875" bestFit="1" customWidth="1"/>
    <col min="355" max="355" width="18.5546875" bestFit="1" customWidth="1"/>
    <col min="356" max="356" width="36.6640625" bestFit="1" customWidth="1"/>
    <col min="357" max="357" width="35.109375" bestFit="1" customWidth="1"/>
    <col min="358" max="358" width="43.88671875" bestFit="1" customWidth="1"/>
    <col min="359" max="359" width="50.21875" bestFit="1" customWidth="1"/>
    <col min="360" max="360" width="20.77734375" bestFit="1" customWidth="1"/>
    <col min="361" max="361" width="33.6640625" bestFit="1" customWidth="1"/>
    <col min="362" max="362" width="36.6640625" bestFit="1" customWidth="1"/>
    <col min="363" max="363" width="19.33203125" bestFit="1" customWidth="1"/>
    <col min="364" max="364" width="27.5546875" bestFit="1" customWidth="1"/>
    <col min="365" max="365" width="41.21875" bestFit="1" customWidth="1"/>
    <col min="366" max="366" width="31.5546875" bestFit="1" customWidth="1"/>
    <col min="367" max="367" width="52.33203125" bestFit="1" customWidth="1"/>
    <col min="368" max="368" width="25.44140625" bestFit="1" customWidth="1"/>
    <col min="369" max="369" width="35.6640625" bestFit="1" customWidth="1"/>
    <col min="370" max="370" width="17.6640625" bestFit="1" customWidth="1"/>
    <col min="371" max="371" width="38" bestFit="1" customWidth="1"/>
    <col min="372" max="372" width="7.109375" bestFit="1" customWidth="1"/>
    <col min="373" max="373" width="16.21875" bestFit="1" customWidth="1"/>
    <col min="374" max="374" width="53.109375" bestFit="1" customWidth="1"/>
    <col min="375" max="375" width="22.44140625" bestFit="1" customWidth="1"/>
    <col min="376" max="376" width="43.33203125" bestFit="1" customWidth="1"/>
    <col min="377" max="377" width="37" bestFit="1" customWidth="1"/>
    <col min="378" max="378" width="43.6640625" bestFit="1" customWidth="1"/>
    <col min="379" max="379" width="11.88671875" bestFit="1" customWidth="1"/>
    <col min="380" max="380" width="34.6640625" bestFit="1" customWidth="1"/>
    <col min="381" max="381" width="33.44140625" bestFit="1" customWidth="1"/>
    <col min="382" max="382" width="32" bestFit="1" customWidth="1"/>
    <col min="383" max="383" width="33.21875" bestFit="1" customWidth="1"/>
    <col min="384" max="384" width="18.44140625" bestFit="1" customWidth="1"/>
    <col min="385" max="385" width="31.77734375" bestFit="1" customWidth="1"/>
    <col min="386" max="386" width="24.109375" bestFit="1" customWidth="1"/>
    <col min="387" max="387" width="29.88671875" bestFit="1" customWidth="1"/>
    <col min="388" max="388" width="17.44140625" bestFit="1" customWidth="1"/>
    <col min="389" max="389" width="27.109375" bestFit="1" customWidth="1"/>
    <col min="390" max="390" width="48.5546875" bestFit="1" customWidth="1"/>
    <col min="391" max="391" width="22.6640625" bestFit="1" customWidth="1"/>
    <col min="392" max="392" width="17.77734375" bestFit="1" customWidth="1"/>
    <col min="393" max="393" width="26.88671875" bestFit="1" customWidth="1"/>
    <col min="394" max="394" width="10.44140625" bestFit="1" customWidth="1"/>
    <col min="395" max="395" width="43.109375" bestFit="1" customWidth="1"/>
    <col min="396" max="396" width="38.6640625" bestFit="1" customWidth="1"/>
    <col min="397" max="397" width="15" bestFit="1" customWidth="1"/>
    <col min="398" max="398" width="22.77734375" bestFit="1" customWidth="1"/>
    <col min="399" max="399" width="31.6640625" bestFit="1" customWidth="1"/>
    <col min="400" max="400" width="30.6640625" bestFit="1" customWidth="1"/>
    <col min="401" max="401" width="26.21875" bestFit="1" customWidth="1"/>
    <col min="402" max="402" width="30.44140625" bestFit="1" customWidth="1"/>
    <col min="403" max="403" width="28.44140625" bestFit="1" customWidth="1"/>
    <col min="404" max="404" width="19.109375" bestFit="1" customWidth="1"/>
    <col min="405" max="405" width="5.21875" bestFit="1" customWidth="1"/>
    <col min="406" max="406" width="35" bestFit="1" customWidth="1"/>
    <col min="407" max="407" width="36.33203125" bestFit="1" customWidth="1"/>
    <col min="408" max="408" width="17.5546875" bestFit="1" customWidth="1"/>
    <col min="409" max="409" width="11.5546875" bestFit="1" customWidth="1"/>
    <col min="410" max="410" width="13.33203125" bestFit="1" customWidth="1"/>
    <col min="411" max="411" width="47.77734375" bestFit="1" customWidth="1"/>
    <col min="412" max="412" width="30.33203125" bestFit="1" customWidth="1"/>
    <col min="413" max="413" width="49.33203125" bestFit="1" customWidth="1"/>
    <col min="414" max="414" width="39.109375" bestFit="1" customWidth="1"/>
    <col min="415" max="415" width="35" bestFit="1" customWidth="1"/>
    <col min="416" max="416" width="26.77734375" bestFit="1" customWidth="1"/>
    <col min="417" max="417" width="44.33203125" bestFit="1" customWidth="1"/>
    <col min="418" max="418" width="37.33203125" bestFit="1" customWidth="1"/>
    <col min="419" max="419" width="47.21875" bestFit="1" customWidth="1"/>
    <col min="420" max="420" width="47.5546875" bestFit="1" customWidth="1"/>
    <col min="421" max="421" width="17" bestFit="1" customWidth="1"/>
    <col min="422" max="422" width="11.6640625" bestFit="1" customWidth="1"/>
    <col min="423" max="423" width="48.6640625" bestFit="1" customWidth="1"/>
    <col min="424" max="424" width="42.33203125" bestFit="1" customWidth="1"/>
    <col min="425" max="425" width="30.21875" bestFit="1" customWidth="1"/>
    <col min="426" max="426" width="47.5546875" bestFit="1" customWidth="1"/>
    <col min="427" max="427" width="49.77734375" bestFit="1" customWidth="1"/>
    <col min="428" max="428" width="9.44140625" bestFit="1" customWidth="1"/>
    <col min="429" max="429" width="47.6640625" bestFit="1" customWidth="1"/>
    <col min="430" max="430" width="49.5546875" bestFit="1" customWidth="1"/>
    <col min="431" max="431" width="28.77734375" bestFit="1" customWidth="1"/>
    <col min="432" max="432" width="11.6640625" bestFit="1" customWidth="1"/>
    <col min="433" max="433" width="30.5546875" bestFit="1" customWidth="1"/>
    <col min="434" max="434" width="21.44140625" bestFit="1" customWidth="1"/>
    <col min="435" max="435" width="20.6640625" bestFit="1" customWidth="1"/>
    <col min="436" max="436" width="23.77734375" bestFit="1" customWidth="1"/>
    <col min="437" max="437" width="44.5546875" bestFit="1" customWidth="1"/>
    <col min="438" max="438" width="26.109375" bestFit="1" customWidth="1"/>
    <col min="439" max="439" width="50.33203125" bestFit="1" customWidth="1"/>
    <col min="440" max="440" width="15.33203125" bestFit="1" customWidth="1"/>
    <col min="441" max="441" width="18.5546875" bestFit="1" customWidth="1"/>
    <col min="442" max="442" width="52.21875" bestFit="1" customWidth="1"/>
    <col min="443" max="443" width="20" bestFit="1" customWidth="1"/>
    <col min="444" max="444" width="32.44140625" bestFit="1" customWidth="1"/>
    <col min="445" max="445" width="8.5546875" bestFit="1" customWidth="1"/>
    <col min="446" max="446" width="35.109375" bestFit="1" customWidth="1"/>
    <col min="447" max="447" width="42.109375" bestFit="1" customWidth="1"/>
    <col min="448" max="448" width="42.5546875" bestFit="1" customWidth="1"/>
    <col min="449" max="449" width="47.21875" bestFit="1" customWidth="1"/>
    <col min="450" max="450" width="40.44140625" bestFit="1" customWidth="1"/>
    <col min="451" max="451" width="57.44140625" bestFit="1" customWidth="1"/>
    <col min="452" max="452" width="15.88671875" bestFit="1" customWidth="1"/>
    <col min="453" max="453" width="14.44140625" bestFit="1" customWidth="1"/>
    <col min="454" max="454" width="16.44140625" bestFit="1" customWidth="1"/>
    <col min="455" max="455" width="33.77734375" bestFit="1" customWidth="1"/>
    <col min="456" max="456" width="16.6640625" bestFit="1" customWidth="1"/>
    <col min="457" max="457" width="30.5546875" bestFit="1" customWidth="1"/>
    <col min="458" max="458" width="48.5546875" bestFit="1" customWidth="1"/>
    <col min="459" max="459" width="13.44140625" bestFit="1" customWidth="1"/>
    <col min="460" max="460" width="17.77734375" bestFit="1" customWidth="1"/>
    <col min="461" max="461" width="23.77734375" bestFit="1" customWidth="1"/>
    <col min="462" max="462" width="39.5546875" bestFit="1" customWidth="1"/>
    <col min="463" max="463" width="24.5546875" bestFit="1" customWidth="1"/>
    <col min="464" max="464" width="22" bestFit="1" customWidth="1"/>
    <col min="465" max="465" width="35.6640625" bestFit="1" customWidth="1"/>
    <col min="466" max="466" width="39.77734375" bestFit="1" customWidth="1"/>
    <col min="467" max="467" width="49" bestFit="1" customWidth="1"/>
    <col min="468" max="468" width="14.21875" bestFit="1" customWidth="1"/>
    <col min="469" max="469" width="16.44140625" bestFit="1" customWidth="1"/>
    <col min="470" max="470" width="38.21875" bestFit="1" customWidth="1"/>
    <col min="471" max="471" width="37.5546875" bestFit="1" customWidth="1"/>
    <col min="472" max="472" width="16.33203125" bestFit="1" customWidth="1"/>
    <col min="473" max="473" width="17.88671875" bestFit="1" customWidth="1"/>
    <col min="474" max="474" width="48.33203125" bestFit="1" customWidth="1"/>
    <col min="475" max="475" width="20.88671875" bestFit="1" customWidth="1"/>
    <col min="476" max="476" width="52.6640625" bestFit="1" customWidth="1"/>
    <col min="477" max="477" width="21.88671875" bestFit="1" customWidth="1"/>
    <col min="478" max="478" width="27" bestFit="1" customWidth="1"/>
    <col min="479" max="479" width="11.21875" bestFit="1" customWidth="1"/>
    <col min="480" max="480" width="36.6640625" bestFit="1" customWidth="1"/>
    <col min="481" max="481" width="37.33203125" bestFit="1" customWidth="1"/>
    <col min="482" max="482" width="27.109375" bestFit="1" customWidth="1"/>
    <col min="483" max="483" width="47.44140625" bestFit="1" customWidth="1"/>
    <col min="484" max="484" width="24.6640625" bestFit="1" customWidth="1"/>
    <col min="485" max="485" width="24.77734375" bestFit="1" customWidth="1"/>
    <col min="486" max="486" width="51.33203125" bestFit="1" customWidth="1"/>
    <col min="487" max="487" width="19" bestFit="1" customWidth="1"/>
    <col min="488" max="488" width="14.21875" bestFit="1" customWidth="1"/>
    <col min="489" max="489" width="39.33203125" bestFit="1" customWidth="1"/>
    <col min="490" max="490" width="47.77734375" bestFit="1" customWidth="1"/>
    <col min="491" max="491" width="14.33203125" bestFit="1" customWidth="1"/>
    <col min="492" max="492" width="53" bestFit="1" customWidth="1"/>
    <col min="493" max="493" width="18.6640625" bestFit="1" customWidth="1"/>
    <col min="494" max="494" width="26.44140625" bestFit="1" customWidth="1"/>
    <col min="495" max="495" width="63.33203125" bestFit="1" customWidth="1"/>
    <col min="496" max="496" width="23.33203125" bestFit="1" customWidth="1"/>
    <col min="497" max="497" width="34.109375" bestFit="1" customWidth="1"/>
    <col min="498" max="498" width="37" bestFit="1" customWidth="1"/>
    <col min="499" max="499" width="15" bestFit="1" customWidth="1"/>
    <col min="500" max="500" width="21.44140625" bestFit="1" customWidth="1"/>
    <col min="501" max="501" width="51.44140625" bestFit="1" customWidth="1"/>
    <col min="502" max="502" width="42" bestFit="1" customWidth="1"/>
    <col min="503" max="503" width="50.5546875" bestFit="1" customWidth="1"/>
    <col min="504" max="504" width="11.6640625" bestFit="1" customWidth="1"/>
    <col min="505" max="505" width="12.109375" bestFit="1" customWidth="1"/>
    <col min="506" max="506" width="24.109375" bestFit="1" customWidth="1"/>
    <col min="507" max="507" width="15.88671875" bestFit="1" customWidth="1"/>
    <col min="508" max="508" width="22.5546875" bestFit="1" customWidth="1"/>
    <col min="509" max="509" width="31" bestFit="1" customWidth="1"/>
    <col min="510" max="510" width="43.6640625" bestFit="1" customWidth="1"/>
    <col min="511" max="511" width="21.33203125" bestFit="1" customWidth="1"/>
    <col min="512" max="512" width="39.5546875" bestFit="1" customWidth="1"/>
    <col min="513" max="513" width="27.5546875" bestFit="1" customWidth="1"/>
    <col min="514" max="514" width="38.33203125" bestFit="1" customWidth="1"/>
    <col min="515" max="515" width="45.5546875" bestFit="1" customWidth="1"/>
    <col min="516" max="516" width="8" bestFit="1" customWidth="1"/>
    <col min="517" max="517" width="12.21875" bestFit="1" customWidth="1"/>
    <col min="518" max="518" width="45.33203125" bestFit="1" customWidth="1"/>
    <col min="519" max="519" width="55.6640625" bestFit="1" customWidth="1"/>
    <col min="520" max="520" width="21.44140625" bestFit="1" customWidth="1"/>
    <col min="521" max="521" width="50.21875" bestFit="1" customWidth="1"/>
    <col min="522" max="522" width="18" bestFit="1" customWidth="1"/>
    <col min="523" max="523" width="45" bestFit="1" customWidth="1"/>
    <col min="524" max="524" width="14" bestFit="1" customWidth="1"/>
    <col min="525" max="525" width="14.77734375" bestFit="1" customWidth="1"/>
    <col min="526" max="526" width="38.6640625" bestFit="1" customWidth="1"/>
    <col min="527" max="527" width="44.88671875" bestFit="1" customWidth="1"/>
    <col min="528" max="528" width="52.109375" bestFit="1" customWidth="1"/>
    <col min="529" max="529" width="17.5546875" bestFit="1" customWidth="1"/>
    <col min="530" max="530" width="47.6640625" bestFit="1" customWidth="1"/>
    <col min="531" max="531" width="25.6640625" bestFit="1" customWidth="1"/>
    <col min="532" max="532" width="20" bestFit="1" customWidth="1"/>
    <col min="533" max="533" width="53.44140625" bestFit="1" customWidth="1"/>
    <col min="534" max="534" width="44.44140625" bestFit="1" customWidth="1"/>
    <col min="535" max="535" width="31.88671875" bestFit="1" customWidth="1"/>
    <col min="536" max="536" width="35.44140625" bestFit="1" customWidth="1"/>
    <col min="537" max="537" width="34.88671875" bestFit="1" customWidth="1"/>
    <col min="538" max="538" width="46.21875" bestFit="1" customWidth="1"/>
    <col min="539" max="539" width="48.77734375" bestFit="1" customWidth="1"/>
    <col min="540" max="540" width="33.109375" bestFit="1" customWidth="1"/>
    <col min="541" max="541" width="5.21875" bestFit="1" customWidth="1"/>
    <col min="542" max="542" width="13.21875" bestFit="1" customWidth="1"/>
    <col min="543" max="543" width="33.77734375" bestFit="1" customWidth="1"/>
    <col min="544" max="544" width="43.77734375" bestFit="1" customWidth="1"/>
    <col min="545" max="545" width="26.77734375" bestFit="1" customWidth="1"/>
    <col min="546" max="546" width="41.109375" bestFit="1" customWidth="1"/>
    <col min="547" max="547" width="36.77734375" bestFit="1" customWidth="1"/>
    <col min="548" max="548" width="17.6640625" bestFit="1" customWidth="1"/>
    <col min="549" max="549" width="17.21875" bestFit="1" customWidth="1"/>
    <col min="550" max="550" width="30.77734375" bestFit="1" customWidth="1"/>
    <col min="551" max="551" width="17.5546875" bestFit="1" customWidth="1"/>
    <col min="552" max="552" width="56" bestFit="1" customWidth="1"/>
    <col min="553" max="553" width="50.6640625" bestFit="1" customWidth="1"/>
    <col min="554" max="554" width="22.88671875" bestFit="1" customWidth="1"/>
    <col min="555" max="555" width="6.109375" bestFit="1" customWidth="1"/>
    <col min="556" max="556" width="50.6640625" bestFit="1" customWidth="1"/>
    <col min="557" max="557" width="53.6640625" bestFit="1" customWidth="1"/>
    <col min="558" max="558" width="28.77734375" bestFit="1" customWidth="1"/>
    <col min="559" max="559" width="30.33203125" bestFit="1" customWidth="1"/>
    <col min="560" max="560" width="38.77734375" bestFit="1" customWidth="1"/>
    <col min="561" max="561" width="11.33203125" bestFit="1" customWidth="1"/>
    <col min="562" max="562" width="25.109375" bestFit="1" customWidth="1"/>
    <col min="563" max="563" width="42" bestFit="1" customWidth="1"/>
    <col min="564" max="564" width="33.109375" bestFit="1" customWidth="1"/>
    <col min="565" max="565" width="16.77734375" bestFit="1" customWidth="1"/>
    <col min="566" max="566" width="21.5546875" bestFit="1" customWidth="1"/>
    <col min="567" max="567" width="56.21875" bestFit="1" customWidth="1"/>
    <col min="568" max="568" width="52.88671875" bestFit="1" customWidth="1"/>
    <col min="569" max="569" width="27.21875" bestFit="1" customWidth="1"/>
    <col min="570" max="570" width="31.5546875" bestFit="1" customWidth="1"/>
    <col min="571" max="571" width="19.33203125" bestFit="1" customWidth="1"/>
    <col min="572" max="572" width="19.44140625" bestFit="1" customWidth="1"/>
    <col min="573" max="573" width="56.6640625" bestFit="1" customWidth="1"/>
    <col min="574" max="574" width="9.5546875" bestFit="1" customWidth="1"/>
    <col min="575" max="575" width="32.88671875" bestFit="1" customWidth="1"/>
    <col min="576" max="576" width="25.77734375" bestFit="1" customWidth="1"/>
    <col min="577" max="577" width="43.44140625" bestFit="1" customWidth="1"/>
    <col min="578" max="578" width="18.77734375" bestFit="1" customWidth="1"/>
    <col min="579" max="579" width="38.33203125" bestFit="1" customWidth="1"/>
    <col min="580" max="580" width="55.21875" bestFit="1" customWidth="1"/>
    <col min="581" max="581" width="20" bestFit="1" customWidth="1"/>
    <col min="582" max="582" width="41.109375" bestFit="1" customWidth="1"/>
    <col min="583" max="583" width="14.44140625" bestFit="1" customWidth="1"/>
    <col min="584" max="584" width="42.5546875" bestFit="1" customWidth="1"/>
    <col min="585" max="585" width="22.88671875" bestFit="1" customWidth="1"/>
    <col min="586" max="586" width="48.33203125" bestFit="1" customWidth="1"/>
    <col min="587" max="587" width="14.5546875" bestFit="1" customWidth="1"/>
    <col min="588" max="588" width="48.109375" bestFit="1" customWidth="1"/>
    <col min="589" max="589" width="25.77734375" bestFit="1" customWidth="1"/>
    <col min="590" max="590" width="47.5546875" bestFit="1" customWidth="1"/>
    <col min="591" max="591" width="36.6640625" bestFit="1" customWidth="1"/>
    <col min="592" max="592" width="55.88671875" bestFit="1" customWidth="1"/>
    <col min="593" max="593" width="28.21875" bestFit="1" customWidth="1"/>
    <col min="594" max="594" width="57.5546875" bestFit="1" customWidth="1"/>
    <col min="595" max="595" width="48.21875" bestFit="1" customWidth="1"/>
    <col min="596" max="596" width="40.44140625" bestFit="1" customWidth="1"/>
    <col min="597" max="597" width="51.33203125" bestFit="1" customWidth="1"/>
    <col min="598" max="598" width="28.6640625" bestFit="1" customWidth="1"/>
    <col min="599" max="599" width="47.6640625" bestFit="1" customWidth="1"/>
    <col min="600" max="600" width="16.33203125" bestFit="1" customWidth="1"/>
    <col min="601" max="601" width="23" bestFit="1" customWidth="1"/>
    <col min="602" max="602" width="26.77734375" bestFit="1" customWidth="1"/>
    <col min="603" max="603" width="47" bestFit="1" customWidth="1"/>
    <col min="604" max="604" width="30.88671875" bestFit="1" customWidth="1"/>
    <col min="605" max="605" width="49.109375" bestFit="1" customWidth="1"/>
    <col min="606" max="606" width="45.33203125" bestFit="1" customWidth="1"/>
    <col min="607" max="607" width="36" bestFit="1" customWidth="1"/>
    <col min="608" max="608" width="30.5546875" bestFit="1" customWidth="1"/>
    <col min="609" max="609" width="48.109375" bestFit="1" customWidth="1"/>
    <col min="610" max="610" width="44.77734375" bestFit="1" customWidth="1"/>
    <col min="611" max="611" width="26.109375" bestFit="1" customWidth="1"/>
    <col min="612" max="612" width="34.77734375" bestFit="1" customWidth="1"/>
    <col min="613" max="613" width="40.44140625" bestFit="1" customWidth="1"/>
    <col min="614" max="614" width="27.88671875" bestFit="1" customWidth="1"/>
    <col min="615" max="615" width="20.6640625" bestFit="1" customWidth="1"/>
    <col min="616" max="616" width="45.44140625" bestFit="1" customWidth="1"/>
    <col min="617" max="617" width="33.77734375" bestFit="1" customWidth="1"/>
    <col min="618" max="618" width="33.109375" bestFit="1" customWidth="1"/>
    <col min="619" max="619" width="32.109375" bestFit="1" customWidth="1"/>
    <col min="620" max="620" width="35.77734375" bestFit="1" customWidth="1"/>
    <col min="621" max="621" width="49.109375" bestFit="1" customWidth="1"/>
    <col min="622" max="622" width="65.88671875" bestFit="1" customWidth="1"/>
    <col min="623" max="623" width="31.21875" bestFit="1" customWidth="1"/>
    <col min="624" max="624" width="22" bestFit="1" customWidth="1"/>
    <col min="625" max="625" width="27.109375" bestFit="1" customWidth="1"/>
    <col min="626" max="626" width="31.88671875" bestFit="1" customWidth="1"/>
    <col min="627" max="627" width="42.44140625" bestFit="1" customWidth="1"/>
    <col min="628" max="628" width="33.44140625" bestFit="1" customWidth="1"/>
    <col min="629" max="629" width="50.33203125" bestFit="1" customWidth="1"/>
    <col min="630" max="630" width="17.77734375" bestFit="1" customWidth="1"/>
    <col min="631" max="631" width="42.44140625" bestFit="1" customWidth="1"/>
    <col min="632" max="632" width="49.77734375" bestFit="1" customWidth="1"/>
    <col min="633" max="633" width="45.21875" bestFit="1" customWidth="1"/>
    <col min="634" max="634" width="26.6640625" bestFit="1" customWidth="1"/>
    <col min="635" max="635" width="6.5546875" bestFit="1" customWidth="1"/>
    <col min="636" max="636" width="43.109375" bestFit="1" customWidth="1"/>
    <col min="637" max="637" width="26.33203125" bestFit="1" customWidth="1"/>
    <col min="638" max="638" width="25.5546875" bestFit="1" customWidth="1"/>
    <col min="639" max="639" width="55" bestFit="1" customWidth="1"/>
    <col min="640" max="640" width="53.109375" bestFit="1" customWidth="1"/>
    <col min="641" max="641" width="55.6640625" bestFit="1" customWidth="1"/>
    <col min="642" max="642" width="45.21875" bestFit="1" customWidth="1"/>
    <col min="643" max="643" width="50.5546875" bestFit="1" customWidth="1"/>
    <col min="644" max="644" width="45.77734375" bestFit="1" customWidth="1"/>
    <col min="645" max="645" width="44.88671875" bestFit="1" customWidth="1"/>
    <col min="646" max="646" width="33.33203125" bestFit="1" customWidth="1"/>
    <col min="647" max="647" width="22.33203125" bestFit="1" customWidth="1"/>
    <col min="648" max="648" width="46.77734375" bestFit="1" customWidth="1"/>
    <col min="649" max="649" width="43.33203125" bestFit="1" customWidth="1"/>
    <col min="650" max="650" width="48" bestFit="1" customWidth="1"/>
    <col min="651" max="651" width="42.33203125" bestFit="1" customWidth="1"/>
    <col min="652" max="652" width="46.109375" bestFit="1" customWidth="1"/>
    <col min="653" max="653" width="50.88671875" bestFit="1" customWidth="1"/>
    <col min="654" max="654" width="41" bestFit="1" customWidth="1"/>
    <col min="655" max="655" width="40.77734375" bestFit="1" customWidth="1"/>
    <col min="656" max="656" width="22.21875" bestFit="1" customWidth="1"/>
    <col min="657" max="657" width="52.6640625" bestFit="1" customWidth="1"/>
    <col min="658" max="658" width="36.33203125" bestFit="1" customWidth="1"/>
    <col min="659" max="659" width="7.44140625" bestFit="1" customWidth="1"/>
    <col min="660" max="660" width="55.5546875" bestFit="1" customWidth="1"/>
    <col min="661" max="661" width="43.88671875" bestFit="1" customWidth="1"/>
    <col min="662" max="662" width="41.21875" bestFit="1" customWidth="1"/>
    <col min="663" max="663" width="15.77734375" bestFit="1" customWidth="1"/>
    <col min="664" max="664" width="35" bestFit="1" customWidth="1"/>
    <col min="665" max="665" width="50.88671875" bestFit="1" customWidth="1"/>
    <col min="666" max="666" width="10.77734375" bestFit="1" customWidth="1"/>
    <col min="667" max="667" width="14.33203125" bestFit="1" customWidth="1"/>
    <col min="668" max="668" width="35" bestFit="1" customWidth="1"/>
    <col min="669" max="669" width="46.88671875" bestFit="1" customWidth="1"/>
    <col min="670" max="670" width="36.33203125" bestFit="1" customWidth="1"/>
    <col min="671" max="671" width="44.109375" bestFit="1" customWidth="1"/>
    <col min="672" max="672" width="30.88671875" bestFit="1" customWidth="1"/>
    <col min="673" max="673" width="44.88671875" bestFit="1" customWidth="1"/>
    <col min="674" max="674" width="30.6640625" bestFit="1" customWidth="1"/>
    <col min="675" max="675" width="19.77734375" bestFit="1" customWidth="1"/>
    <col min="676" max="676" width="26.21875" bestFit="1" customWidth="1"/>
    <col min="677" max="677" width="30.6640625" bestFit="1" customWidth="1"/>
    <col min="678" max="678" width="39.21875" bestFit="1" customWidth="1"/>
    <col min="679" max="679" width="33.6640625" bestFit="1" customWidth="1"/>
    <col min="680" max="680" width="40.5546875" bestFit="1" customWidth="1"/>
    <col min="681" max="681" width="35" bestFit="1" customWidth="1"/>
    <col min="682" max="682" width="54.21875" bestFit="1" customWidth="1"/>
    <col min="683" max="683" width="14.109375" bestFit="1" customWidth="1"/>
    <col min="684" max="684" width="18.44140625" bestFit="1" customWidth="1"/>
    <col min="685" max="685" width="42.33203125" bestFit="1" customWidth="1"/>
    <col min="686" max="686" width="27.6640625" bestFit="1" customWidth="1"/>
    <col min="687" max="687" width="37.109375" bestFit="1" customWidth="1"/>
    <col min="688" max="688" width="28.6640625" bestFit="1" customWidth="1"/>
    <col min="689" max="689" width="17.21875" bestFit="1" customWidth="1"/>
    <col min="690" max="690" width="13.6640625" bestFit="1" customWidth="1"/>
    <col min="691" max="691" width="34.21875" bestFit="1" customWidth="1"/>
    <col min="692" max="692" width="51.44140625" bestFit="1" customWidth="1"/>
    <col min="693" max="693" width="22.109375" bestFit="1" customWidth="1"/>
    <col min="694" max="694" width="54" bestFit="1" customWidth="1"/>
    <col min="695" max="695" width="15.6640625" bestFit="1" customWidth="1"/>
    <col min="696" max="696" width="44.5546875" bestFit="1" customWidth="1"/>
    <col min="697" max="697" width="25.88671875" bestFit="1" customWidth="1"/>
    <col min="698" max="698" width="49.44140625" bestFit="1" customWidth="1"/>
    <col min="699" max="699" width="58" bestFit="1" customWidth="1"/>
    <col min="700" max="700" width="24.33203125" bestFit="1" customWidth="1"/>
    <col min="701" max="701" width="36.21875" bestFit="1" customWidth="1"/>
    <col min="702" max="702" width="36.88671875" bestFit="1" customWidth="1"/>
    <col min="703" max="703" width="49" bestFit="1" customWidth="1"/>
    <col min="704" max="704" width="35.6640625" bestFit="1" customWidth="1"/>
    <col min="705" max="705" width="42.44140625" bestFit="1" customWidth="1"/>
    <col min="706" max="706" width="9.77734375" bestFit="1" customWidth="1"/>
    <col min="707" max="707" width="37" bestFit="1" customWidth="1"/>
    <col min="708" max="708" width="16.77734375" bestFit="1" customWidth="1"/>
    <col min="709" max="709" width="33.77734375" bestFit="1" customWidth="1"/>
    <col min="710" max="710" width="40.6640625" bestFit="1" customWidth="1"/>
    <col min="711" max="711" width="51.44140625" bestFit="1" customWidth="1"/>
    <col min="712" max="712" width="46.21875" bestFit="1" customWidth="1"/>
    <col min="713" max="713" width="42.5546875" bestFit="1" customWidth="1"/>
    <col min="714" max="714" width="42.21875" bestFit="1" customWidth="1"/>
    <col min="715" max="715" width="21" bestFit="1" customWidth="1"/>
    <col min="716" max="716" width="15.5546875" bestFit="1" customWidth="1"/>
    <col min="717" max="717" width="16.44140625" bestFit="1" customWidth="1"/>
    <col min="718" max="718" width="6.44140625" bestFit="1" customWidth="1"/>
    <col min="719" max="719" width="52.21875" bestFit="1" customWidth="1"/>
    <col min="720" max="720" width="34.77734375" bestFit="1" customWidth="1"/>
    <col min="721" max="721" width="55.33203125" bestFit="1" customWidth="1"/>
    <col min="722" max="722" width="39.5546875" bestFit="1" customWidth="1"/>
    <col min="723" max="723" width="51.109375" bestFit="1" customWidth="1"/>
    <col min="724" max="724" width="35.77734375" bestFit="1" customWidth="1"/>
    <col min="725" max="725" width="53.88671875" bestFit="1" customWidth="1"/>
    <col min="726" max="726" width="46" bestFit="1" customWidth="1"/>
    <col min="727" max="727" width="15.88671875" bestFit="1" customWidth="1"/>
    <col min="728" max="728" width="27.77734375" bestFit="1" customWidth="1"/>
    <col min="729" max="729" width="38.77734375" bestFit="1" customWidth="1"/>
    <col min="730" max="730" width="28.6640625" bestFit="1" customWidth="1"/>
    <col min="731" max="731" width="19.21875" bestFit="1" customWidth="1"/>
    <col min="732" max="732" width="48.77734375" bestFit="1" customWidth="1"/>
    <col min="733" max="733" width="55.5546875" bestFit="1" customWidth="1"/>
    <col min="734" max="734" width="14.21875" bestFit="1" customWidth="1"/>
    <col min="735" max="735" width="15.109375" bestFit="1" customWidth="1"/>
    <col min="736" max="736" width="22.6640625" bestFit="1" customWidth="1"/>
    <col min="737" max="737" width="22.88671875" bestFit="1" customWidth="1"/>
    <col min="738" max="738" width="30.6640625" bestFit="1" customWidth="1"/>
    <col min="739" max="739" width="16.88671875" bestFit="1" customWidth="1"/>
    <col min="740" max="740" width="20.5546875" bestFit="1" customWidth="1"/>
    <col min="741" max="741" width="17.44140625" bestFit="1" customWidth="1"/>
    <col min="742" max="742" width="13.109375" bestFit="1" customWidth="1"/>
    <col min="743" max="743" width="18.77734375" bestFit="1" customWidth="1"/>
    <col min="744" max="744" width="46.44140625" bestFit="1" customWidth="1"/>
    <col min="745" max="745" width="37.21875" bestFit="1" customWidth="1"/>
    <col min="746" max="746" width="15.6640625" bestFit="1" customWidth="1"/>
    <col min="747" max="747" width="7.44140625" bestFit="1" customWidth="1"/>
    <col min="748" max="748" width="34.33203125" bestFit="1" customWidth="1"/>
    <col min="749" max="749" width="51.6640625" bestFit="1" customWidth="1"/>
    <col min="750" max="750" width="38.109375" bestFit="1" customWidth="1"/>
    <col min="751" max="751" width="8.21875" bestFit="1" customWidth="1"/>
    <col min="752" max="752" width="32.33203125" bestFit="1" customWidth="1"/>
    <col min="753" max="753" width="47.33203125" bestFit="1" customWidth="1"/>
    <col min="754" max="754" width="28" bestFit="1" customWidth="1"/>
    <col min="755" max="755" width="21.88671875" bestFit="1" customWidth="1"/>
    <col min="756" max="756" width="10.109375" bestFit="1" customWidth="1"/>
    <col min="757" max="757" width="26.6640625" bestFit="1" customWidth="1"/>
    <col min="758" max="758" width="20.5546875" bestFit="1" customWidth="1"/>
    <col min="759" max="759" width="23.109375" bestFit="1" customWidth="1"/>
    <col min="760" max="760" width="32" bestFit="1" customWidth="1"/>
    <col min="761" max="761" width="51.109375" bestFit="1" customWidth="1"/>
    <col min="762" max="762" width="29.77734375" bestFit="1" customWidth="1"/>
    <col min="763" max="763" width="23.6640625" bestFit="1" customWidth="1"/>
    <col min="764" max="764" width="45.33203125" bestFit="1" customWidth="1"/>
    <col min="765" max="765" width="55.21875" bestFit="1" customWidth="1"/>
    <col min="766" max="766" width="33.33203125" bestFit="1" customWidth="1"/>
    <col min="767" max="767" width="32.5546875" bestFit="1" customWidth="1"/>
    <col min="768" max="768" width="27.109375" bestFit="1" customWidth="1"/>
    <col min="769" max="769" width="8.6640625" bestFit="1" customWidth="1"/>
    <col min="770" max="770" width="9.33203125" bestFit="1" customWidth="1"/>
    <col min="771" max="771" width="38.77734375" bestFit="1" customWidth="1"/>
    <col min="772" max="772" width="45.77734375" bestFit="1" customWidth="1"/>
    <col min="773" max="773" width="43.21875" bestFit="1" customWidth="1"/>
    <col min="774" max="774" width="32.21875" bestFit="1" customWidth="1"/>
    <col min="775" max="775" width="35.33203125" bestFit="1" customWidth="1"/>
    <col min="776" max="776" width="9.6640625" bestFit="1" customWidth="1"/>
    <col min="777" max="777" width="36.44140625" bestFit="1" customWidth="1"/>
    <col min="778" max="778" width="22.88671875" bestFit="1" customWidth="1"/>
    <col min="779" max="779" width="11" bestFit="1" customWidth="1"/>
    <col min="780" max="780" width="26.21875" bestFit="1" customWidth="1"/>
    <col min="781" max="781" width="43.77734375" bestFit="1" customWidth="1"/>
    <col min="782" max="782" width="39" bestFit="1" customWidth="1"/>
    <col min="783" max="783" width="52.21875" bestFit="1" customWidth="1"/>
    <col min="784" max="784" width="27.5546875" bestFit="1" customWidth="1"/>
    <col min="785" max="785" width="24.44140625" bestFit="1" customWidth="1"/>
    <col min="786" max="786" width="31.77734375" bestFit="1" customWidth="1"/>
    <col min="787" max="787" width="11.33203125" bestFit="1" customWidth="1"/>
    <col min="788" max="788" width="47.5546875" bestFit="1" customWidth="1"/>
    <col min="789" max="789" width="10" bestFit="1" customWidth="1"/>
    <col min="790" max="790" width="31.88671875" bestFit="1" customWidth="1"/>
    <col min="791" max="791" width="49.5546875" bestFit="1" customWidth="1"/>
    <col min="792" max="792" width="50.88671875" bestFit="1" customWidth="1"/>
    <col min="793" max="793" width="20.21875" bestFit="1" customWidth="1"/>
    <col min="794" max="794" width="13.6640625" bestFit="1" customWidth="1"/>
    <col min="795" max="795" width="24.6640625" bestFit="1" customWidth="1"/>
    <col min="796" max="796" width="43.6640625" bestFit="1" customWidth="1"/>
    <col min="797" max="797" width="17" bestFit="1" customWidth="1"/>
    <col min="798" max="798" width="35.77734375" bestFit="1" customWidth="1"/>
    <col min="799" max="799" width="14.33203125" bestFit="1" customWidth="1"/>
    <col min="800" max="800" width="10" bestFit="1" customWidth="1"/>
    <col min="801" max="801" width="29.77734375" bestFit="1" customWidth="1"/>
    <col min="802" max="802" width="20.88671875" bestFit="1" customWidth="1"/>
    <col min="803" max="803" width="19.88671875" bestFit="1" customWidth="1"/>
    <col min="804" max="804" width="18.109375" bestFit="1" customWidth="1"/>
    <col min="805" max="805" width="44.88671875" bestFit="1" customWidth="1"/>
    <col min="806" max="806" width="36" bestFit="1" customWidth="1"/>
    <col min="807" max="807" width="12.88671875" bestFit="1" customWidth="1"/>
    <col min="808" max="808" width="46.44140625" bestFit="1" customWidth="1"/>
    <col min="809" max="809" width="26.77734375" bestFit="1" customWidth="1"/>
    <col min="810" max="810" width="17.5546875" bestFit="1" customWidth="1"/>
    <col min="811" max="811" width="45.5546875" bestFit="1" customWidth="1"/>
    <col min="812" max="812" width="23.88671875" bestFit="1" customWidth="1"/>
    <col min="813" max="813" width="52.88671875" bestFit="1" customWidth="1"/>
    <col min="814" max="814" width="38" bestFit="1" customWidth="1"/>
    <col min="815" max="815" width="55.33203125" bestFit="1" customWidth="1"/>
    <col min="816" max="816" width="43.109375" bestFit="1" customWidth="1"/>
    <col min="817" max="817" width="32" bestFit="1" customWidth="1"/>
    <col min="818" max="818" width="34.88671875" bestFit="1" customWidth="1"/>
    <col min="819" max="819" width="53.21875" bestFit="1" customWidth="1"/>
    <col min="820" max="820" width="10" bestFit="1" customWidth="1"/>
    <col min="821" max="821" width="29.109375" bestFit="1" customWidth="1"/>
    <col min="822" max="822" width="21.109375" bestFit="1" customWidth="1"/>
    <col min="823" max="823" width="20.77734375" bestFit="1" customWidth="1"/>
    <col min="824" max="824" width="36.109375" bestFit="1" customWidth="1"/>
    <col min="825" max="825" width="5.33203125" bestFit="1" customWidth="1"/>
    <col min="826" max="826" width="28.5546875" bestFit="1" customWidth="1"/>
    <col min="827" max="827" width="10.77734375" bestFit="1" customWidth="1"/>
    <col min="828" max="828" width="37.44140625" bestFit="1" customWidth="1"/>
    <col min="829" max="829" width="47.21875" bestFit="1" customWidth="1"/>
    <col min="830" max="830" width="21.6640625" bestFit="1" customWidth="1"/>
    <col min="831" max="831" width="15" bestFit="1" customWidth="1"/>
    <col min="832" max="832" width="48.5546875" bestFit="1" customWidth="1"/>
    <col min="833" max="833" width="7.109375" bestFit="1" customWidth="1"/>
    <col min="834" max="834" width="52.44140625" bestFit="1" customWidth="1"/>
    <col min="835" max="835" width="12.88671875" bestFit="1" customWidth="1"/>
    <col min="836" max="836" width="6.33203125" bestFit="1" customWidth="1"/>
    <col min="837" max="837" width="30.77734375" bestFit="1" customWidth="1"/>
    <col min="838" max="838" width="52.21875" bestFit="1" customWidth="1"/>
    <col min="839" max="839" width="14" bestFit="1" customWidth="1"/>
    <col min="840" max="840" width="11.88671875" bestFit="1" customWidth="1"/>
    <col min="841" max="841" width="73" bestFit="1" customWidth="1"/>
    <col min="842" max="842" width="41.44140625" bestFit="1" customWidth="1"/>
    <col min="843" max="843" width="13.33203125" bestFit="1" customWidth="1"/>
    <col min="844" max="844" width="54.77734375" bestFit="1" customWidth="1"/>
    <col min="845" max="845" width="24.77734375" bestFit="1" customWidth="1"/>
    <col min="846" max="846" width="32.77734375" bestFit="1" customWidth="1"/>
    <col min="847" max="847" width="29.6640625" bestFit="1" customWidth="1"/>
    <col min="848" max="848" width="33" bestFit="1" customWidth="1"/>
    <col min="849" max="849" width="17.33203125" bestFit="1" customWidth="1"/>
    <col min="850" max="850" width="30.5546875" bestFit="1" customWidth="1"/>
    <col min="851" max="851" width="20.44140625" bestFit="1" customWidth="1"/>
    <col min="852" max="852" width="38.88671875" bestFit="1" customWidth="1"/>
    <col min="853" max="853" width="28.33203125" bestFit="1" customWidth="1"/>
    <col min="854" max="854" width="50.88671875" bestFit="1" customWidth="1"/>
    <col min="855" max="855" width="15.109375" bestFit="1" customWidth="1"/>
    <col min="856" max="856" width="31.44140625" bestFit="1" customWidth="1"/>
    <col min="857" max="857" width="20" bestFit="1" customWidth="1"/>
    <col min="858" max="858" width="50.21875" bestFit="1" customWidth="1"/>
    <col min="859" max="859" width="33.88671875" bestFit="1" customWidth="1"/>
    <col min="860" max="860" width="38.33203125" bestFit="1" customWidth="1"/>
    <col min="861" max="861" width="31.109375" bestFit="1" customWidth="1"/>
    <col min="862" max="862" width="46.33203125" bestFit="1" customWidth="1"/>
    <col min="863" max="863" width="51.6640625" bestFit="1" customWidth="1"/>
    <col min="864" max="864" width="16.44140625" bestFit="1" customWidth="1"/>
    <col min="865" max="865" width="29.6640625" bestFit="1" customWidth="1"/>
    <col min="866" max="866" width="31.44140625" bestFit="1" customWidth="1"/>
    <col min="867" max="867" width="8.44140625" bestFit="1" customWidth="1"/>
    <col min="868" max="868" width="54.88671875" bestFit="1" customWidth="1"/>
    <col min="869" max="869" width="42.109375" bestFit="1" customWidth="1"/>
    <col min="870" max="870" width="20.33203125" bestFit="1" customWidth="1"/>
    <col min="871" max="871" width="51.109375" bestFit="1" customWidth="1"/>
    <col min="872" max="872" width="49.88671875" bestFit="1" customWidth="1"/>
    <col min="873" max="873" width="26.44140625" bestFit="1" customWidth="1"/>
    <col min="874" max="874" width="17.88671875" bestFit="1" customWidth="1"/>
    <col min="875" max="875" width="13.88671875" bestFit="1" customWidth="1"/>
    <col min="876" max="876" width="18.5546875" bestFit="1" customWidth="1"/>
    <col min="877" max="877" width="49.88671875" bestFit="1" customWidth="1"/>
    <col min="878" max="878" width="14" bestFit="1" customWidth="1"/>
    <col min="879" max="879" width="52.5546875" bestFit="1" customWidth="1"/>
    <col min="880" max="880" width="33.44140625" bestFit="1" customWidth="1"/>
    <col min="881" max="881" width="31" bestFit="1" customWidth="1"/>
    <col min="882" max="882" width="53.77734375" bestFit="1" customWidth="1"/>
    <col min="883" max="883" width="8.5546875" bestFit="1" customWidth="1"/>
    <col min="884" max="884" width="35.109375" bestFit="1" customWidth="1"/>
    <col min="885" max="885" width="19.21875" bestFit="1" customWidth="1"/>
    <col min="886" max="886" width="55.88671875" bestFit="1" customWidth="1"/>
    <col min="887" max="887" width="19.77734375" bestFit="1" customWidth="1"/>
    <col min="888" max="888" width="11.109375" bestFit="1" customWidth="1"/>
    <col min="889" max="889" width="51.88671875" bestFit="1" customWidth="1"/>
    <col min="890" max="890" width="26.109375" bestFit="1" customWidth="1"/>
    <col min="891" max="891" width="46.44140625" bestFit="1" customWidth="1"/>
    <col min="892" max="892" width="34.88671875" bestFit="1" customWidth="1"/>
    <col min="893" max="893" width="36.6640625" bestFit="1" customWidth="1"/>
    <col min="894" max="894" width="47.5546875" bestFit="1" customWidth="1"/>
    <col min="895" max="895" width="6.44140625" bestFit="1" customWidth="1"/>
    <col min="896" max="896" width="38.109375" bestFit="1" customWidth="1"/>
    <col min="897" max="897" width="33.21875" bestFit="1" customWidth="1"/>
    <col min="898" max="898" width="53.109375" bestFit="1" customWidth="1"/>
    <col min="899" max="899" width="26.77734375" bestFit="1" customWidth="1"/>
    <col min="900" max="900" width="46.21875" bestFit="1" customWidth="1"/>
    <col min="901" max="901" width="32.5546875" bestFit="1" customWidth="1"/>
    <col min="902" max="902" width="38" bestFit="1" customWidth="1"/>
    <col min="903" max="903" width="25.44140625" bestFit="1" customWidth="1"/>
    <col min="904" max="904" width="12.44140625" bestFit="1" customWidth="1"/>
    <col min="905" max="905" width="16.44140625" bestFit="1" customWidth="1"/>
    <col min="906" max="906" width="26.33203125" bestFit="1" customWidth="1"/>
    <col min="907" max="907" width="51" bestFit="1" customWidth="1"/>
    <col min="908" max="908" width="11.6640625" bestFit="1" customWidth="1"/>
    <col min="909" max="909" width="30.6640625" bestFit="1" customWidth="1"/>
    <col min="910" max="910" width="32.109375" bestFit="1" customWidth="1"/>
    <col min="911" max="911" width="31.88671875" bestFit="1" customWidth="1"/>
    <col min="912" max="912" width="52.109375" bestFit="1" customWidth="1"/>
    <col min="913" max="913" width="24.44140625" bestFit="1" customWidth="1"/>
    <col min="914" max="914" width="18.21875" bestFit="1" customWidth="1"/>
    <col min="915" max="915" width="45.44140625" bestFit="1" customWidth="1"/>
    <col min="916" max="916" width="41.109375" bestFit="1" customWidth="1"/>
    <col min="917" max="917" width="40.33203125" bestFit="1" customWidth="1"/>
    <col min="918" max="918" width="22.88671875" bestFit="1" customWidth="1"/>
    <col min="919" max="919" width="52.77734375" bestFit="1" customWidth="1"/>
    <col min="920" max="920" width="36.6640625" bestFit="1" customWidth="1"/>
    <col min="921" max="921" width="46.109375" bestFit="1" customWidth="1"/>
    <col min="922" max="922" width="37.44140625" bestFit="1" customWidth="1"/>
    <col min="923" max="923" width="12.33203125" bestFit="1" customWidth="1"/>
    <col min="924" max="924" width="22.44140625" bestFit="1" customWidth="1"/>
    <col min="925" max="925" width="11.5546875" bestFit="1" customWidth="1"/>
    <col min="926" max="926" width="31.88671875" bestFit="1" customWidth="1"/>
    <col min="927" max="927" width="12.109375" bestFit="1" customWidth="1"/>
    <col min="928" max="928" width="28.44140625" bestFit="1" customWidth="1"/>
    <col min="929" max="929" width="15.109375" bestFit="1" customWidth="1"/>
    <col min="930" max="930" width="24.6640625" bestFit="1" customWidth="1"/>
    <col min="931" max="931" width="13.33203125" bestFit="1" customWidth="1"/>
    <col min="932" max="932" width="17.44140625" bestFit="1" customWidth="1"/>
    <col min="933" max="933" width="16" bestFit="1" customWidth="1"/>
    <col min="934" max="934" width="25.88671875" bestFit="1" customWidth="1"/>
    <col min="935" max="935" width="42.109375" bestFit="1" customWidth="1"/>
    <col min="936" max="936" width="37" bestFit="1" customWidth="1"/>
    <col min="937" max="937" width="35" bestFit="1" customWidth="1"/>
    <col min="938" max="938" width="41.6640625" bestFit="1" customWidth="1"/>
    <col min="939" max="939" width="39.21875" bestFit="1" customWidth="1"/>
    <col min="940" max="940" width="25.109375" bestFit="1" customWidth="1"/>
    <col min="941" max="941" width="23.88671875" bestFit="1" customWidth="1"/>
    <col min="942" max="942" width="29.21875" bestFit="1" customWidth="1"/>
    <col min="943" max="943" width="20.21875" bestFit="1" customWidth="1"/>
    <col min="944" max="944" width="49" bestFit="1" customWidth="1"/>
    <col min="945" max="945" width="53.33203125" bestFit="1" customWidth="1"/>
    <col min="946" max="946" width="41.44140625" bestFit="1" customWidth="1"/>
    <col min="947" max="947" width="19.33203125" bestFit="1" customWidth="1"/>
    <col min="948" max="948" width="24.88671875" bestFit="1" customWidth="1"/>
    <col min="949" max="949" width="9.77734375" bestFit="1" customWidth="1"/>
    <col min="950" max="950" width="15.33203125" bestFit="1" customWidth="1"/>
    <col min="951" max="951" width="40" bestFit="1" customWidth="1"/>
    <col min="952" max="952" width="24.21875" bestFit="1" customWidth="1"/>
    <col min="953" max="953" width="9.44140625" bestFit="1" customWidth="1"/>
    <col min="954" max="954" width="40.5546875" bestFit="1" customWidth="1"/>
    <col min="955" max="955" width="35.88671875" bestFit="1" customWidth="1"/>
    <col min="956" max="956" width="42.88671875" bestFit="1" customWidth="1"/>
    <col min="957" max="957" width="19.88671875" bestFit="1" customWidth="1"/>
    <col min="958" max="958" width="46" bestFit="1" customWidth="1"/>
    <col min="959" max="959" width="8.77734375" bestFit="1" customWidth="1"/>
    <col min="960" max="960" width="34.6640625" bestFit="1" customWidth="1"/>
    <col min="961" max="961" width="44.109375" bestFit="1" customWidth="1"/>
    <col min="962" max="962" width="19.77734375" bestFit="1" customWidth="1"/>
    <col min="963" max="963" width="36.77734375" bestFit="1" customWidth="1"/>
    <col min="964" max="964" width="36" bestFit="1" customWidth="1"/>
    <col min="965" max="965" width="49.21875" bestFit="1" customWidth="1"/>
    <col min="966" max="966" width="20.77734375" bestFit="1" customWidth="1"/>
    <col min="967" max="967" width="31.109375" bestFit="1" customWidth="1"/>
    <col min="968" max="968" width="15.33203125" bestFit="1" customWidth="1"/>
    <col min="969" max="969" width="33.6640625" bestFit="1" customWidth="1"/>
    <col min="970" max="970" width="44.44140625" bestFit="1" customWidth="1"/>
    <col min="971" max="971" width="20" bestFit="1" customWidth="1"/>
    <col min="972" max="972" width="16.5546875" bestFit="1" customWidth="1"/>
    <col min="973" max="973" width="52.5546875" bestFit="1" customWidth="1"/>
    <col min="974" max="974" width="8.5546875" bestFit="1" customWidth="1"/>
    <col min="975" max="975" width="14.77734375" bestFit="1" customWidth="1"/>
    <col min="976" max="976" width="26.6640625" bestFit="1" customWidth="1"/>
    <col min="977" max="977" width="36.33203125" bestFit="1" customWidth="1"/>
    <col min="978" max="978" width="20.5546875" bestFit="1" customWidth="1"/>
    <col min="979" max="979" width="48.21875" bestFit="1" customWidth="1"/>
    <col min="980" max="980" width="10.109375" bestFit="1" customWidth="1"/>
    <col min="981" max="981" width="8.77734375" bestFit="1" customWidth="1"/>
    <col min="982" max="982" width="69.44140625" bestFit="1" customWidth="1"/>
    <col min="983" max="983" width="43.6640625" bestFit="1" customWidth="1"/>
    <col min="984" max="984" width="55.109375" bestFit="1" customWidth="1"/>
    <col min="985" max="985" width="13.44140625" bestFit="1" customWidth="1"/>
    <col min="986" max="986" width="37.5546875" bestFit="1" customWidth="1"/>
    <col min="987" max="987" width="30.5546875" bestFit="1" customWidth="1"/>
    <col min="988" max="988" width="32.44140625" bestFit="1" customWidth="1"/>
    <col min="989" max="989" width="45.77734375" bestFit="1" customWidth="1"/>
    <col min="990" max="990" width="9.44140625" bestFit="1" customWidth="1"/>
    <col min="991" max="991" width="32.33203125" bestFit="1" customWidth="1"/>
    <col min="992" max="992" width="34" bestFit="1" customWidth="1"/>
    <col min="993" max="993" width="17.21875" bestFit="1" customWidth="1"/>
    <col min="994" max="994" width="33.88671875" bestFit="1" customWidth="1"/>
    <col min="995" max="995" width="39" bestFit="1" customWidth="1"/>
    <col min="996" max="996" width="53.33203125" bestFit="1" customWidth="1"/>
    <col min="997" max="997" width="40.77734375" bestFit="1" customWidth="1"/>
    <col min="998" max="998" width="18.6640625" bestFit="1" customWidth="1"/>
    <col min="999" max="999" width="19.44140625" bestFit="1" customWidth="1"/>
    <col min="1000" max="1000" width="27" bestFit="1" customWidth="1"/>
    <col min="1001" max="1001" width="49.21875" bestFit="1" customWidth="1"/>
    <col min="1002" max="1002" width="37.77734375" bestFit="1" customWidth="1"/>
    <col min="1003" max="1003" width="37.109375" bestFit="1" customWidth="1"/>
    <col min="1004" max="1004" width="35.77734375" bestFit="1" customWidth="1"/>
    <col min="1005" max="1005" width="50.44140625" bestFit="1" customWidth="1"/>
    <col min="1006" max="1006" width="29.109375" bestFit="1" customWidth="1"/>
    <col min="1007" max="1007" width="25.5546875" bestFit="1" customWidth="1"/>
    <col min="1008" max="1008" width="11.44140625" bestFit="1" customWidth="1"/>
    <col min="1009" max="1009" width="37" bestFit="1" customWidth="1"/>
    <col min="1010" max="1010" width="42.6640625" bestFit="1" customWidth="1"/>
    <col min="1011" max="1011" width="54.44140625" bestFit="1" customWidth="1"/>
    <col min="1012" max="1012" width="17.21875" bestFit="1" customWidth="1"/>
    <col min="1013" max="1013" width="24.109375" bestFit="1" customWidth="1"/>
    <col min="1014" max="1014" width="8" bestFit="1" customWidth="1"/>
    <col min="1015" max="1015" width="27.5546875" bestFit="1" customWidth="1"/>
    <col min="1016" max="1016" width="13.88671875" bestFit="1" customWidth="1"/>
    <col min="1017" max="1017" width="41.88671875" bestFit="1" customWidth="1"/>
    <col min="1018" max="1018" width="40.33203125" bestFit="1" customWidth="1"/>
    <col min="1019" max="1019" width="12.88671875" bestFit="1" customWidth="1"/>
    <col min="1020" max="1020" width="47.109375" bestFit="1" customWidth="1"/>
    <col min="1021" max="1021" width="20" bestFit="1" customWidth="1"/>
    <col min="1022" max="1022" width="8.44140625" bestFit="1" customWidth="1"/>
    <col min="1023" max="1023" width="49.109375" bestFit="1" customWidth="1"/>
    <col min="1024" max="1024" width="40.6640625" bestFit="1" customWidth="1"/>
    <col min="1025" max="1025" width="53.44140625" bestFit="1" customWidth="1"/>
    <col min="1026" max="1026" width="57" bestFit="1" customWidth="1"/>
    <col min="1027" max="1027" width="54.44140625" bestFit="1" customWidth="1"/>
    <col min="1028" max="1028" width="26.21875" bestFit="1" customWidth="1"/>
    <col min="1029" max="1029" width="39" bestFit="1" customWidth="1"/>
    <col min="1030" max="1030" width="6.44140625" bestFit="1" customWidth="1"/>
    <col min="1031" max="1031" width="8.88671875" bestFit="1" customWidth="1"/>
    <col min="1032" max="1032" width="57.44140625" bestFit="1" customWidth="1"/>
    <col min="1033" max="1033" width="12.77734375" bestFit="1" customWidth="1"/>
    <col min="1034" max="1034" width="29.33203125" bestFit="1" customWidth="1"/>
    <col min="1035" max="1035" width="19.88671875" bestFit="1" customWidth="1"/>
    <col min="1036" max="1036" width="30.77734375" bestFit="1" customWidth="1"/>
    <col min="1037" max="1037" width="25.5546875" bestFit="1" customWidth="1"/>
    <col min="1038" max="1038" width="38.5546875" bestFit="1" customWidth="1"/>
    <col min="1039" max="1039" width="31.5546875" bestFit="1" customWidth="1"/>
    <col min="1040" max="1040" width="37.5546875" bestFit="1" customWidth="1"/>
    <col min="1041" max="1041" width="46.44140625" bestFit="1" customWidth="1"/>
    <col min="1042" max="1042" width="37.88671875" bestFit="1" customWidth="1"/>
    <col min="1043" max="1043" width="43.44140625" bestFit="1" customWidth="1"/>
    <col min="1044" max="1044" width="51" bestFit="1" customWidth="1"/>
    <col min="1045" max="1045" width="14.44140625" bestFit="1" customWidth="1"/>
    <col min="1046" max="1046" width="13.6640625" bestFit="1" customWidth="1"/>
    <col min="1047" max="1047" width="43.109375" bestFit="1" customWidth="1"/>
    <col min="1048" max="1048" width="10.77734375" bestFit="1" customWidth="1"/>
    <col min="1049" max="1049" width="22.33203125" bestFit="1" customWidth="1"/>
    <col min="1050" max="1050" width="55" bestFit="1" customWidth="1"/>
    <col min="1051" max="1051" width="15.77734375" bestFit="1" customWidth="1"/>
    <col min="1052" max="1052" width="47.33203125" bestFit="1" customWidth="1"/>
    <col min="1053" max="1053" width="53.77734375" bestFit="1" customWidth="1"/>
    <col min="1054" max="1054" width="33.21875" bestFit="1" customWidth="1"/>
    <col min="1055" max="1055" width="20.77734375" bestFit="1" customWidth="1"/>
    <col min="1056" max="1056" width="46.109375" bestFit="1" customWidth="1"/>
    <col min="1057" max="1057" width="13.77734375" bestFit="1" customWidth="1"/>
    <col min="1058" max="1058" width="52.33203125" bestFit="1" customWidth="1"/>
    <col min="1059" max="1059" width="56.77734375" bestFit="1" customWidth="1"/>
    <col min="1060" max="1060" width="13.88671875" bestFit="1" customWidth="1"/>
    <col min="1061" max="1061" width="33.6640625" bestFit="1" customWidth="1"/>
    <col min="1062" max="1062" width="38.109375" bestFit="1" customWidth="1"/>
    <col min="1063" max="1063" width="26.88671875" bestFit="1" customWidth="1"/>
    <col min="1064" max="1064" width="38.5546875" bestFit="1" customWidth="1"/>
    <col min="1065" max="1065" width="26.6640625" bestFit="1" customWidth="1"/>
    <col min="1066" max="1066" width="15.77734375" bestFit="1" customWidth="1"/>
    <col min="1067" max="1067" width="16.5546875" bestFit="1" customWidth="1"/>
    <col min="1068" max="1068" width="28.5546875" bestFit="1" customWidth="1"/>
    <col min="1069" max="1069" width="21" bestFit="1" customWidth="1"/>
    <col min="1070" max="1070" width="16.21875" bestFit="1" customWidth="1"/>
    <col min="1071" max="1071" width="15.5546875" bestFit="1" customWidth="1"/>
    <col min="1072" max="1072" width="41.88671875" bestFit="1" customWidth="1"/>
    <col min="1073" max="1073" width="39.21875" bestFit="1" customWidth="1"/>
    <col min="1074" max="1074" width="14.88671875" bestFit="1" customWidth="1"/>
    <col min="1075" max="1075" width="14.77734375" bestFit="1" customWidth="1"/>
    <col min="1076" max="1076" width="44.44140625" bestFit="1" customWidth="1"/>
    <col min="1077" max="1077" width="22.5546875" bestFit="1" customWidth="1"/>
    <col min="1078" max="1078" width="4.33203125" bestFit="1" customWidth="1"/>
    <col min="1079" max="1079" width="34" bestFit="1" customWidth="1"/>
    <col min="1080" max="1080" width="44" bestFit="1" customWidth="1"/>
    <col min="1081" max="1081" width="40.21875" bestFit="1" customWidth="1"/>
    <col min="1082" max="1082" width="52.109375" bestFit="1" customWidth="1"/>
    <col min="1083" max="1083" width="26.21875" bestFit="1" customWidth="1"/>
    <col min="1084" max="1084" width="38.6640625" bestFit="1" customWidth="1"/>
    <col min="1085" max="1085" width="39.6640625" bestFit="1" customWidth="1"/>
    <col min="1086" max="1086" width="14.77734375" bestFit="1" customWidth="1"/>
    <col min="1087" max="1087" width="8.5546875" bestFit="1" customWidth="1"/>
    <col min="1088" max="1088" width="37" bestFit="1" customWidth="1"/>
    <col min="1089" max="1089" width="27.5546875" bestFit="1" customWidth="1"/>
    <col min="1090" max="1090" width="13.5546875" bestFit="1" customWidth="1"/>
    <col min="1091" max="1091" width="43.88671875" bestFit="1" customWidth="1"/>
    <col min="1092" max="1092" width="19.77734375" bestFit="1" customWidth="1"/>
    <col min="1093" max="1093" width="9.6640625" bestFit="1" customWidth="1"/>
    <col min="1094" max="1094" width="12.88671875" bestFit="1" customWidth="1"/>
    <col min="1095" max="1095" width="35.88671875" bestFit="1" customWidth="1"/>
    <col min="1096" max="1096" width="24.77734375" bestFit="1" customWidth="1"/>
    <col min="1097" max="1097" width="41.21875" bestFit="1" customWidth="1"/>
    <col min="1098" max="1098" width="41.44140625" bestFit="1" customWidth="1"/>
    <col min="1099" max="1099" width="30.88671875" bestFit="1" customWidth="1"/>
    <col min="1100" max="1100" width="17.5546875" bestFit="1" customWidth="1"/>
    <col min="1101" max="1101" width="49.5546875" bestFit="1" customWidth="1"/>
    <col min="1102" max="1102" width="36.44140625" bestFit="1" customWidth="1"/>
    <col min="1103" max="1103" width="28.21875" bestFit="1" customWidth="1"/>
    <col min="1104" max="1104" width="17.88671875" bestFit="1" customWidth="1"/>
    <col min="1105" max="1105" width="45" bestFit="1" customWidth="1"/>
    <col min="1106" max="1106" width="48.21875" bestFit="1" customWidth="1"/>
    <col min="1107" max="1107" width="24.5546875" bestFit="1" customWidth="1"/>
    <col min="1108" max="1108" width="13.33203125" bestFit="1" customWidth="1"/>
    <col min="1109" max="1109" width="45.6640625" bestFit="1" customWidth="1"/>
    <col min="1110" max="1110" width="29.109375" bestFit="1" customWidth="1"/>
    <col min="1111" max="1111" width="53" bestFit="1" customWidth="1"/>
    <col min="1112" max="1112" width="48.33203125" bestFit="1" customWidth="1"/>
    <col min="1113" max="1113" width="47.109375" bestFit="1" customWidth="1"/>
    <col min="1114" max="1114" width="39" bestFit="1" customWidth="1"/>
    <col min="1115" max="1115" width="36.5546875" bestFit="1" customWidth="1"/>
    <col min="1116" max="1116" width="17.77734375" bestFit="1" customWidth="1"/>
    <col min="1117" max="1117" width="47.44140625" bestFit="1" customWidth="1"/>
    <col min="1118" max="1118" width="8" bestFit="1" customWidth="1"/>
    <col min="1119" max="1119" width="38.5546875" bestFit="1" customWidth="1"/>
    <col min="1120" max="1120" width="19.44140625" bestFit="1" customWidth="1"/>
    <col min="1121" max="1121" width="43" bestFit="1" customWidth="1"/>
    <col min="1122" max="1122" width="35" bestFit="1" customWidth="1"/>
    <col min="1123" max="1123" width="6.44140625" bestFit="1" customWidth="1"/>
    <col min="1124" max="1124" width="28.33203125" bestFit="1" customWidth="1"/>
    <col min="1125" max="1125" width="25.5546875" bestFit="1" customWidth="1"/>
    <col min="1126" max="1126" width="28.88671875" bestFit="1" customWidth="1"/>
    <col min="1127" max="1127" width="14.44140625" bestFit="1" customWidth="1"/>
    <col min="1128" max="1128" width="42.77734375" bestFit="1" customWidth="1"/>
    <col min="1129" max="1129" width="7.109375" bestFit="1" customWidth="1"/>
    <col min="1130" max="1130" width="36.21875" bestFit="1" customWidth="1"/>
    <col min="1131" max="1131" width="58.44140625" bestFit="1" customWidth="1"/>
    <col min="1132" max="1132" width="57.21875" bestFit="1" customWidth="1"/>
    <col min="1133" max="1133" width="65.109375" bestFit="1" customWidth="1"/>
    <col min="1134" max="1134" width="42.44140625" bestFit="1" customWidth="1"/>
    <col min="1135" max="1135" width="22.88671875" bestFit="1" customWidth="1"/>
    <col min="1136" max="1136" width="15.44140625" bestFit="1" customWidth="1"/>
    <col min="1137" max="1137" width="30.21875" bestFit="1" customWidth="1"/>
    <col min="1138" max="1138" width="38" bestFit="1" customWidth="1"/>
    <col min="1139" max="1139" width="36.88671875" bestFit="1" customWidth="1"/>
    <col min="1140" max="1140" width="18.33203125" bestFit="1" customWidth="1"/>
    <col min="1141" max="1141" width="7.33203125" bestFit="1" customWidth="1"/>
    <col min="1142" max="1142" width="51.5546875" bestFit="1" customWidth="1"/>
    <col min="1143" max="1143" width="9.109375" bestFit="1" customWidth="1"/>
    <col min="1144" max="1144" width="52.21875" bestFit="1" customWidth="1"/>
    <col min="1145" max="1145" width="21.88671875" bestFit="1" customWidth="1"/>
    <col min="1146" max="1146" width="5.109375" bestFit="1" customWidth="1"/>
    <col min="1147" max="1147" width="45.44140625" bestFit="1" customWidth="1"/>
    <col min="1148" max="1148" width="26" bestFit="1" customWidth="1"/>
    <col min="1149" max="1149" width="18.33203125" bestFit="1" customWidth="1"/>
    <col min="1150" max="1150" width="30.6640625" bestFit="1" customWidth="1"/>
    <col min="1151" max="1151" width="44.5546875" bestFit="1" customWidth="1"/>
    <col min="1152" max="1152" width="43" bestFit="1" customWidth="1"/>
    <col min="1153" max="1153" width="27.109375" bestFit="1" customWidth="1"/>
    <col min="1154" max="1154" width="55.44140625" bestFit="1" customWidth="1"/>
    <col min="1155" max="1155" width="5.88671875" bestFit="1" customWidth="1"/>
    <col min="1156" max="1156" width="31.77734375" bestFit="1" customWidth="1"/>
    <col min="1157" max="1157" width="43.77734375" bestFit="1" customWidth="1"/>
    <col min="1158" max="1158" width="10.109375" bestFit="1" customWidth="1"/>
    <col min="1159" max="1159" width="52.21875" bestFit="1" customWidth="1"/>
    <col min="1160" max="1160" width="15.6640625" bestFit="1" customWidth="1"/>
    <col min="1161" max="1161" width="55.33203125" bestFit="1" customWidth="1"/>
    <col min="1162" max="1162" width="9.88671875" bestFit="1" customWidth="1"/>
    <col min="1163" max="1163" width="31.77734375" bestFit="1" customWidth="1"/>
    <col min="1164" max="1164" width="51.44140625" bestFit="1" customWidth="1"/>
    <col min="1165" max="1165" width="25.5546875" bestFit="1" customWidth="1"/>
    <col min="1166" max="1166" width="25.77734375" bestFit="1" customWidth="1"/>
    <col min="1167" max="1167" width="43.21875" bestFit="1" customWidth="1"/>
    <col min="1168" max="1168" width="15" bestFit="1" customWidth="1"/>
    <col min="1169" max="1169" width="29.6640625" bestFit="1" customWidth="1"/>
    <col min="1170" max="1170" width="49.88671875" bestFit="1" customWidth="1"/>
    <col min="1171" max="1171" width="30.44140625" bestFit="1" customWidth="1"/>
    <col min="1172" max="1172" width="51.88671875" bestFit="1" customWidth="1"/>
    <col min="1173" max="1173" width="23.6640625" bestFit="1" customWidth="1"/>
    <col min="1174" max="1174" width="40.109375" bestFit="1" customWidth="1"/>
    <col min="1175" max="1175" width="49.77734375" bestFit="1" customWidth="1"/>
    <col min="1176" max="1176" width="41.21875" bestFit="1" customWidth="1"/>
    <col min="1177" max="1177" width="16.109375" bestFit="1" customWidth="1"/>
    <col min="1178" max="1178" width="48.21875" bestFit="1" customWidth="1"/>
    <col min="1179" max="1179" width="30.77734375" bestFit="1" customWidth="1"/>
    <col min="1180" max="1180" width="22.109375" bestFit="1" customWidth="1"/>
    <col min="1181" max="1181" width="44.77734375" bestFit="1" customWidth="1"/>
    <col min="1182" max="1182" width="8.88671875" bestFit="1" customWidth="1"/>
    <col min="1183" max="1183" width="48.5546875" bestFit="1" customWidth="1"/>
    <col min="1184" max="1184" width="11.109375" bestFit="1" customWidth="1"/>
    <col min="1185" max="1185" width="41.33203125" bestFit="1" customWidth="1"/>
    <col min="1186" max="1186" width="36.44140625" bestFit="1" customWidth="1"/>
    <col min="1187" max="1187" width="42.6640625" bestFit="1" customWidth="1"/>
    <col min="1188" max="1188" width="43.21875" bestFit="1" customWidth="1"/>
    <col min="1189" max="1189" width="8.44140625" bestFit="1" customWidth="1"/>
    <col min="1190" max="1190" width="11" bestFit="1" customWidth="1"/>
    <col min="1191" max="1191" width="53.6640625" bestFit="1" customWidth="1"/>
    <col min="1192" max="1192" width="29.109375" bestFit="1" customWidth="1"/>
    <col min="1193" max="1193" width="37.77734375" bestFit="1" customWidth="1"/>
    <col min="1194" max="1194" width="42.5546875" bestFit="1" customWidth="1"/>
    <col min="1195" max="1195" width="15.5546875" bestFit="1" customWidth="1"/>
    <col min="1196" max="1196" width="43.5546875" bestFit="1" customWidth="1"/>
    <col min="1197" max="1197" width="45.21875" bestFit="1" customWidth="1"/>
    <col min="1198" max="1198" width="27.77734375" bestFit="1" customWidth="1"/>
    <col min="1199" max="1199" width="17.77734375" bestFit="1" customWidth="1"/>
    <col min="1200" max="1200" width="9.33203125" bestFit="1" customWidth="1"/>
    <col min="1201" max="1201" width="44.109375" bestFit="1" customWidth="1"/>
    <col min="1202" max="1202" width="45.5546875" bestFit="1" customWidth="1"/>
    <col min="1203" max="1203" width="47.21875" bestFit="1" customWidth="1"/>
    <col min="1204" max="1204" width="28.109375" bestFit="1" customWidth="1"/>
    <col min="1205" max="1205" width="48.109375" bestFit="1" customWidth="1"/>
    <col min="1206" max="1206" width="8.109375" bestFit="1" customWidth="1"/>
    <col min="1207" max="1207" width="15.109375" bestFit="1" customWidth="1"/>
    <col min="1208" max="1208" width="50.21875" bestFit="1" customWidth="1"/>
    <col min="1209" max="1209" width="8.6640625" bestFit="1" customWidth="1"/>
    <col min="1210" max="1210" width="31.44140625" bestFit="1" customWidth="1"/>
    <col min="1211" max="1211" width="56.21875" bestFit="1" customWidth="1"/>
    <col min="1212" max="1212" width="14.88671875" bestFit="1" customWidth="1"/>
    <col min="1213" max="1213" width="25" bestFit="1" customWidth="1"/>
    <col min="1214" max="1214" width="44.21875" bestFit="1" customWidth="1"/>
    <col min="1215" max="1215" width="26.77734375" bestFit="1" customWidth="1"/>
    <col min="1216" max="1216" width="22.88671875" bestFit="1" customWidth="1"/>
    <col min="1217" max="1217" width="47.6640625" bestFit="1" customWidth="1"/>
    <col min="1218" max="1218" width="24.33203125" bestFit="1" customWidth="1"/>
    <col min="1219" max="1219" width="45.6640625" bestFit="1" customWidth="1"/>
    <col min="1220" max="1220" width="32.21875" bestFit="1" customWidth="1"/>
    <col min="1221" max="1221" width="40.5546875" bestFit="1" customWidth="1"/>
    <col min="1222" max="1222" width="34.88671875" bestFit="1" customWidth="1"/>
    <col min="1223" max="1223" width="13.21875" bestFit="1" customWidth="1"/>
    <col min="1224" max="1224" width="22.77734375" bestFit="1" customWidth="1"/>
    <col min="1225" max="1225" width="42.109375" bestFit="1" customWidth="1"/>
    <col min="1226" max="1226" width="32" bestFit="1" customWidth="1"/>
    <col min="1227" max="1227" width="50.5546875" bestFit="1" customWidth="1"/>
    <col min="1228" max="1228" width="25.21875" bestFit="1" customWidth="1"/>
    <col min="1229" max="1229" width="22.6640625" bestFit="1" customWidth="1"/>
    <col min="1230" max="1230" width="28.6640625" bestFit="1" customWidth="1"/>
    <col min="1231" max="1231" width="37.5546875" bestFit="1" customWidth="1"/>
    <col min="1232" max="1232" width="44.5546875" bestFit="1" customWidth="1"/>
    <col min="1233" max="1233" width="46.109375" bestFit="1" customWidth="1"/>
    <col min="1234" max="1234" width="18.77734375" bestFit="1" customWidth="1"/>
    <col min="1235" max="1235" width="48.33203125" bestFit="1" customWidth="1"/>
    <col min="1236" max="1236" width="24.109375" bestFit="1" customWidth="1"/>
    <col min="1237" max="1237" width="27" bestFit="1" customWidth="1"/>
    <col min="1238" max="1238" width="51.77734375" bestFit="1" customWidth="1"/>
    <col min="1239" max="1239" width="41.6640625" bestFit="1" customWidth="1"/>
    <col min="1240" max="1240" width="20.77734375" bestFit="1" customWidth="1"/>
    <col min="1241" max="1241" width="17.77734375" bestFit="1" customWidth="1"/>
    <col min="1242" max="1242" width="31.109375" bestFit="1" customWidth="1"/>
    <col min="1243" max="1243" width="45" bestFit="1" customWidth="1"/>
    <col min="1244" max="1244" width="37" bestFit="1" customWidth="1"/>
    <col min="1245" max="1245" width="50.6640625" bestFit="1" customWidth="1"/>
    <col min="1246" max="1246" width="47.44140625" bestFit="1" customWidth="1"/>
    <col min="1247" max="1247" width="19.77734375" bestFit="1" customWidth="1"/>
    <col min="1248" max="1248" width="51.44140625" bestFit="1" customWidth="1"/>
    <col min="1249" max="1249" width="47.5546875" bestFit="1" customWidth="1"/>
    <col min="1250" max="1250" width="24.33203125" bestFit="1" customWidth="1"/>
    <col min="1251" max="1251" width="53" bestFit="1" customWidth="1"/>
    <col min="1252" max="1252" width="26.5546875" bestFit="1" customWidth="1"/>
    <col min="1253" max="1253" width="28" bestFit="1" customWidth="1"/>
    <col min="1254" max="1254" width="30.21875" bestFit="1" customWidth="1"/>
    <col min="1255" max="1255" width="28.21875" bestFit="1" customWidth="1"/>
    <col min="1256" max="1256" width="19.77734375" bestFit="1" customWidth="1"/>
    <col min="1257" max="1257" width="27.21875" bestFit="1" customWidth="1"/>
    <col min="1258" max="1258" width="22.21875" bestFit="1" customWidth="1"/>
    <col min="1259" max="1259" width="16" bestFit="1" customWidth="1"/>
    <col min="1260" max="1260" width="30.5546875" bestFit="1" customWidth="1"/>
    <col min="1261" max="1261" width="43.5546875" bestFit="1" customWidth="1"/>
    <col min="1262" max="1262" width="23.44140625" bestFit="1" customWidth="1"/>
    <col min="1263" max="1263" width="17.33203125" bestFit="1" customWidth="1"/>
    <col min="1264" max="1264" width="52.6640625" bestFit="1" customWidth="1"/>
    <col min="1265" max="1265" width="43.77734375" bestFit="1" customWidth="1"/>
    <col min="1266" max="1266" width="47.88671875" bestFit="1" customWidth="1"/>
    <col min="1267" max="1267" width="45.44140625" bestFit="1" customWidth="1"/>
    <col min="1268" max="1268" width="37.109375" bestFit="1" customWidth="1"/>
    <col min="1269" max="1269" width="28" bestFit="1" customWidth="1"/>
    <col min="1270" max="1270" width="27.88671875" bestFit="1" customWidth="1"/>
    <col min="1271" max="1272" width="32.5546875" bestFit="1" customWidth="1"/>
    <col min="1273" max="1273" width="32" bestFit="1" customWidth="1"/>
    <col min="1274" max="1274" width="40.6640625" bestFit="1" customWidth="1"/>
    <col min="1275" max="1275" width="23.21875" bestFit="1" customWidth="1"/>
    <col min="1276" max="1276" width="18.77734375" bestFit="1" customWidth="1"/>
    <col min="1277" max="1277" width="49.6640625" bestFit="1" customWidth="1"/>
    <col min="1278" max="1278" width="25" bestFit="1" customWidth="1"/>
    <col min="1279" max="1279" width="44.5546875" bestFit="1" customWidth="1"/>
    <col min="1280" max="1280" width="35.88671875" bestFit="1" customWidth="1"/>
    <col min="1281" max="1281" width="28.88671875" bestFit="1" customWidth="1"/>
    <col min="1282" max="1282" width="22" bestFit="1" customWidth="1"/>
    <col min="1283" max="1283" width="49.88671875" bestFit="1" customWidth="1"/>
    <col min="1284" max="1284" width="24.21875" bestFit="1" customWidth="1"/>
    <col min="1285" max="1285" width="51.33203125" bestFit="1" customWidth="1"/>
    <col min="1286" max="1286" width="30.33203125" bestFit="1" customWidth="1"/>
    <col min="1287" max="1287" width="56.6640625" bestFit="1" customWidth="1"/>
    <col min="1288" max="1288" width="36.77734375" bestFit="1" customWidth="1"/>
    <col min="1289" max="1289" width="13.6640625" bestFit="1" customWidth="1"/>
    <col min="1290" max="1290" width="51.44140625" bestFit="1" customWidth="1"/>
    <col min="1291" max="1291" width="49.44140625" bestFit="1" customWidth="1"/>
    <col min="1292" max="1292" width="50.6640625" bestFit="1" customWidth="1"/>
    <col min="1293" max="1293" width="16.88671875" bestFit="1" customWidth="1"/>
    <col min="1294" max="1294" width="16.21875" bestFit="1" customWidth="1"/>
    <col min="1295" max="1295" width="46.109375" bestFit="1" customWidth="1"/>
    <col min="1296" max="1296" width="49.88671875" bestFit="1" customWidth="1"/>
    <col min="1297" max="1297" width="19.77734375" bestFit="1" customWidth="1"/>
    <col min="1298" max="1298" width="19.5546875" bestFit="1" customWidth="1"/>
    <col min="1299" max="1299" width="38.33203125" bestFit="1" customWidth="1"/>
    <col min="1300" max="1300" width="36.21875" bestFit="1" customWidth="1"/>
    <col min="1301" max="1301" width="29.77734375" bestFit="1" customWidth="1"/>
    <col min="1302" max="1302" width="10.88671875" bestFit="1" customWidth="1"/>
    <col min="1303" max="1303" width="43" bestFit="1" customWidth="1"/>
    <col min="1304" max="1304" width="28.77734375" bestFit="1" customWidth="1"/>
    <col min="1305" max="1305" width="35" bestFit="1" customWidth="1"/>
    <col min="1306" max="1306" width="19.6640625" bestFit="1" customWidth="1"/>
    <col min="1307" max="1307" width="22.5546875" bestFit="1" customWidth="1"/>
    <col min="1308" max="1308" width="40.77734375" bestFit="1" customWidth="1"/>
    <col min="1309" max="1309" width="37.109375" bestFit="1" customWidth="1"/>
    <col min="1310" max="1310" width="19.21875" bestFit="1" customWidth="1"/>
    <col min="1311" max="1311" width="36" bestFit="1" customWidth="1"/>
    <col min="1312" max="1312" width="20.5546875" bestFit="1" customWidth="1"/>
    <col min="1313" max="1313" width="31.5546875" bestFit="1" customWidth="1"/>
    <col min="1314" max="1314" width="42.21875" bestFit="1" customWidth="1"/>
    <col min="1315" max="1316" width="21.77734375" bestFit="1" customWidth="1"/>
    <col min="1317" max="1317" width="32.33203125" bestFit="1" customWidth="1"/>
    <col min="1318" max="1318" width="18.109375" bestFit="1" customWidth="1"/>
    <col min="1319" max="1319" width="39.88671875" bestFit="1" customWidth="1"/>
    <col min="1320" max="1320" width="25.77734375" bestFit="1" customWidth="1"/>
    <col min="1321" max="1321" width="52.33203125" bestFit="1" customWidth="1"/>
    <col min="1322" max="1322" width="9" bestFit="1" customWidth="1"/>
    <col min="1323" max="1323" width="28.44140625" bestFit="1" customWidth="1"/>
    <col min="1324" max="1324" width="52.77734375" bestFit="1" customWidth="1"/>
    <col min="1325" max="1325" width="47.21875" bestFit="1" customWidth="1"/>
    <col min="1326" max="1326" width="34.44140625" bestFit="1" customWidth="1"/>
    <col min="1327" max="1327" width="28" bestFit="1" customWidth="1"/>
    <col min="1328" max="1328" width="12.21875" bestFit="1" customWidth="1"/>
    <col min="1329" max="1329" width="14.88671875" bestFit="1" customWidth="1"/>
    <col min="1330" max="1330" width="12.33203125" bestFit="1" customWidth="1"/>
    <col min="1331" max="1331" width="7.77734375" bestFit="1" customWidth="1"/>
    <col min="1332" max="1332" width="48.44140625" bestFit="1" customWidth="1"/>
    <col min="1333" max="1333" width="15.109375" bestFit="1" customWidth="1"/>
    <col min="1334" max="1334" width="19.6640625" bestFit="1" customWidth="1"/>
    <col min="1335" max="1335" width="25.77734375" bestFit="1" customWidth="1"/>
    <col min="1336" max="1336" width="35.109375" bestFit="1" customWidth="1"/>
    <col min="1337" max="1337" width="26.5546875" bestFit="1" customWidth="1"/>
    <col min="1338" max="1338" width="41.5546875" bestFit="1" customWidth="1"/>
    <col min="1339" max="1339" width="15.5546875" bestFit="1" customWidth="1"/>
    <col min="1340" max="1340" width="29.33203125" bestFit="1" customWidth="1"/>
    <col min="1341" max="1341" width="41.109375" bestFit="1" customWidth="1"/>
    <col min="1342" max="1342" width="61.44140625" bestFit="1" customWidth="1"/>
    <col min="1343" max="1343" width="27.33203125" bestFit="1" customWidth="1"/>
    <col min="1344" max="1344" width="40.5546875" bestFit="1" customWidth="1"/>
    <col min="1345" max="1345" width="18.77734375" bestFit="1" customWidth="1"/>
    <col min="1346" max="1346" width="16" bestFit="1" customWidth="1"/>
    <col min="1347" max="1347" width="36.6640625" bestFit="1" customWidth="1"/>
    <col min="1348" max="1348" width="54.6640625" bestFit="1" customWidth="1"/>
    <col min="1349" max="1349" width="32.5546875" bestFit="1" customWidth="1"/>
    <col min="1350" max="1350" width="26.88671875" bestFit="1" customWidth="1"/>
    <col min="1351" max="1351" width="53.33203125" bestFit="1" customWidth="1"/>
    <col min="1352" max="1352" width="39.5546875" bestFit="1" customWidth="1"/>
    <col min="1353" max="1353" width="28.77734375" bestFit="1" customWidth="1"/>
    <col min="1354" max="1354" width="41.109375" bestFit="1" customWidth="1"/>
    <col min="1355" max="1355" width="44.33203125" bestFit="1" customWidth="1"/>
    <col min="1356" max="1356" width="37.109375" bestFit="1" customWidth="1"/>
    <col min="1357" max="1357" width="15.88671875" bestFit="1" customWidth="1"/>
    <col min="1358" max="1358" width="26" bestFit="1" customWidth="1"/>
    <col min="1359" max="1359" width="18.6640625" bestFit="1" customWidth="1"/>
    <col min="1360" max="1360" width="30.5546875" bestFit="1" customWidth="1"/>
    <col min="1361" max="1361" width="33.88671875" bestFit="1" customWidth="1"/>
    <col min="1362" max="1362" width="36.6640625" bestFit="1" customWidth="1"/>
    <col min="1363" max="1363" width="40.44140625" bestFit="1" customWidth="1"/>
    <col min="1364" max="1364" width="53.109375" bestFit="1" customWidth="1"/>
    <col min="1365" max="1365" width="33.33203125" bestFit="1" customWidth="1"/>
    <col min="1366" max="1366" width="53.109375" bestFit="1" customWidth="1"/>
    <col min="1367" max="1367" width="50.6640625" bestFit="1" customWidth="1"/>
    <col min="1368" max="1368" width="36.77734375" bestFit="1" customWidth="1"/>
    <col min="1369" max="1369" width="52.44140625" bestFit="1" customWidth="1"/>
    <col min="1370" max="1370" width="26.88671875" bestFit="1" customWidth="1"/>
    <col min="1371" max="1371" width="13.88671875" bestFit="1" customWidth="1"/>
    <col min="1372" max="1372" width="45.5546875" bestFit="1" customWidth="1"/>
    <col min="1373" max="1373" width="51.21875" bestFit="1" customWidth="1"/>
    <col min="1374" max="1374" width="26.44140625" bestFit="1" customWidth="1"/>
    <col min="1375" max="1375" width="19.109375" bestFit="1" customWidth="1"/>
    <col min="1376" max="1376" width="27.6640625" bestFit="1" customWidth="1"/>
    <col min="1377" max="1377" width="50.5546875" bestFit="1" customWidth="1"/>
    <col min="1378" max="1378" width="26.77734375" bestFit="1" customWidth="1"/>
    <col min="1379" max="1379" width="22.6640625" bestFit="1" customWidth="1"/>
    <col min="1380" max="1380" width="38.44140625" bestFit="1" customWidth="1"/>
    <col min="1381" max="1381" width="15.44140625" bestFit="1" customWidth="1"/>
    <col min="1382" max="1382" width="27.5546875" bestFit="1" customWidth="1"/>
    <col min="1383" max="1383" width="33.6640625" bestFit="1" customWidth="1"/>
    <col min="1384" max="1384" width="18.6640625" bestFit="1" customWidth="1"/>
    <col min="1385" max="1385" width="49.33203125" bestFit="1" customWidth="1"/>
    <col min="1386" max="1386" width="56.77734375" bestFit="1" customWidth="1"/>
    <col min="1387" max="1387" width="31.21875" bestFit="1" customWidth="1"/>
    <col min="1388" max="1388" width="18.33203125" bestFit="1" customWidth="1"/>
    <col min="1389" max="1389" width="48.109375" bestFit="1" customWidth="1"/>
    <col min="1390" max="1390" width="29.33203125" bestFit="1" customWidth="1"/>
    <col min="1391" max="1391" width="30.33203125" bestFit="1" customWidth="1"/>
    <col min="1392" max="1392" width="21.33203125" bestFit="1" customWidth="1"/>
    <col min="1393" max="1393" width="16.77734375" bestFit="1" customWidth="1"/>
    <col min="1394" max="1394" width="69.21875" bestFit="1" customWidth="1"/>
    <col min="1395" max="1395" width="36.77734375" bestFit="1" customWidth="1"/>
    <col min="1396" max="1396" width="39.33203125" bestFit="1" customWidth="1"/>
    <col min="1397" max="1397" width="29.33203125" bestFit="1" customWidth="1"/>
    <col min="1398" max="1398" width="49.6640625" bestFit="1" customWidth="1"/>
    <col min="1399" max="1399" width="33.44140625" bestFit="1" customWidth="1"/>
    <col min="1400" max="1400" width="52" bestFit="1" customWidth="1"/>
    <col min="1401" max="1401" width="34.44140625" bestFit="1" customWidth="1"/>
    <col min="1402" max="1402" width="42.109375" bestFit="1" customWidth="1"/>
    <col min="1403" max="1403" width="53.109375" bestFit="1" customWidth="1"/>
    <col min="1404" max="1404" width="39.109375" bestFit="1" customWidth="1"/>
    <col min="1405" max="1405" width="52.109375" bestFit="1" customWidth="1"/>
    <col min="1406" max="1406" width="24" bestFit="1" customWidth="1"/>
    <col min="1407" max="1407" width="27.44140625" bestFit="1" customWidth="1"/>
    <col min="1408" max="1408" width="9.21875" bestFit="1" customWidth="1"/>
    <col min="1409" max="1409" width="24.77734375" bestFit="1" customWidth="1"/>
    <col min="1410" max="1410" width="28.6640625" bestFit="1" customWidth="1"/>
    <col min="1411" max="1411" width="9.77734375" bestFit="1" customWidth="1"/>
    <col min="1412" max="1412" width="19.77734375" bestFit="1" customWidth="1"/>
    <col min="1413" max="1413" width="28.6640625" bestFit="1" customWidth="1"/>
    <col min="1414" max="1414" width="36.6640625" bestFit="1" customWidth="1"/>
    <col min="1415" max="1415" width="46.77734375" bestFit="1" customWidth="1"/>
    <col min="1416" max="1416" width="51.33203125" bestFit="1" customWidth="1"/>
    <col min="1417" max="1417" width="16.5546875" bestFit="1" customWidth="1"/>
    <col min="1418" max="1418" width="23.77734375" bestFit="1" customWidth="1"/>
    <col min="1419" max="1419" width="30.6640625" bestFit="1" customWidth="1"/>
    <col min="1420" max="1420" width="22.44140625" bestFit="1" customWidth="1"/>
    <col min="1421" max="1421" width="71.44140625" bestFit="1" customWidth="1"/>
    <col min="1422" max="1422" width="48.33203125" bestFit="1" customWidth="1"/>
    <col min="1423" max="1423" width="48.109375" bestFit="1" customWidth="1"/>
    <col min="1424" max="1424" width="53.33203125" bestFit="1" customWidth="1"/>
    <col min="1425" max="1425" width="49.44140625" bestFit="1" customWidth="1"/>
    <col min="1426" max="1426" width="7.21875" bestFit="1" customWidth="1"/>
    <col min="1427" max="1427" width="39.21875" bestFit="1" customWidth="1"/>
    <col min="1428" max="1428" width="54.21875" bestFit="1" customWidth="1"/>
    <col min="1429" max="1429" width="25.88671875" bestFit="1" customWidth="1"/>
    <col min="1430" max="1430" width="13.33203125" bestFit="1" customWidth="1"/>
    <col min="1431" max="1431" width="38.77734375" bestFit="1" customWidth="1"/>
    <col min="1432" max="1432" width="50.88671875" bestFit="1" customWidth="1"/>
    <col min="1433" max="1433" width="6.88671875" bestFit="1" customWidth="1"/>
    <col min="1434" max="1434" width="27.21875" bestFit="1" customWidth="1"/>
    <col min="1435" max="1435" width="41.5546875" bestFit="1" customWidth="1"/>
    <col min="1436" max="1436" width="62.88671875" bestFit="1" customWidth="1"/>
    <col min="1437" max="1437" width="50.88671875" bestFit="1" customWidth="1"/>
    <col min="1438" max="1438" width="42" bestFit="1" customWidth="1"/>
    <col min="1439" max="1439" width="38.109375" bestFit="1" customWidth="1"/>
    <col min="1440" max="1440" width="31.77734375" bestFit="1" customWidth="1"/>
    <col min="1441" max="1441" width="31.33203125" bestFit="1" customWidth="1"/>
    <col min="1442" max="1442" width="13.5546875" bestFit="1" customWidth="1"/>
    <col min="1443" max="1443" width="32.21875" bestFit="1" customWidth="1"/>
    <col min="1444" max="1444" width="39.5546875" bestFit="1" customWidth="1"/>
    <col min="1445" max="1445" width="47.5546875" bestFit="1" customWidth="1"/>
    <col min="1446" max="1446" width="40.5546875" bestFit="1" customWidth="1"/>
    <col min="1447" max="1447" width="39.77734375" bestFit="1" customWidth="1"/>
    <col min="1448" max="1448" width="23.21875" bestFit="1" customWidth="1"/>
    <col min="1449" max="1449" width="29.6640625" bestFit="1" customWidth="1"/>
    <col min="1450" max="1450" width="29.5546875" bestFit="1" customWidth="1"/>
    <col min="1451" max="1451" width="33.33203125" bestFit="1" customWidth="1"/>
    <col min="1452" max="1452" width="46.109375" bestFit="1" customWidth="1"/>
    <col min="1453" max="1453" width="45.77734375" bestFit="1" customWidth="1"/>
    <col min="1454" max="1454" width="38.77734375" bestFit="1" customWidth="1"/>
    <col min="1455" max="1455" width="54.6640625" bestFit="1" customWidth="1"/>
    <col min="1456" max="1456" width="37.33203125" bestFit="1" customWidth="1"/>
    <col min="1457" max="1457" width="45.5546875" bestFit="1" customWidth="1"/>
    <col min="1458" max="1458" width="44.6640625" bestFit="1" customWidth="1"/>
    <col min="1459" max="1459" width="52.6640625" bestFit="1" customWidth="1"/>
    <col min="1460" max="1460" width="22" bestFit="1" customWidth="1"/>
    <col min="1461" max="1461" width="36.6640625" bestFit="1" customWidth="1"/>
    <col min="1462" max="1462" width="52.109375" bestFit="1" customWidth="1"/>
    <col min="1463" max="1463" width="42.21875" bestFit="1" customWidth="1"/>
    <col min="1464" max="1464" width="49.5546875" bestFit="1" customWidth="1"/>
    <col min="1465" max="1465" width="53.44140625" bestFit="1" customWidth="1"/>
    <col min="1466" max="1466" width="49.77734375" bestFit="1" customWidth="1"/>
    <col min="1467" max="1467" width="38.21875" bestFit="1" customWidth="1"/>
    <col min="1468" max="1468" width="49.6640625" bestFit="1" customWidth="1"/>
    <col min="1469" max="1469" width="39.5546875" bestFit="1" customWidth="1"/>
    <col min="1470" max="1470" width="39.21875" bestFit="1" customWidth="1"/>
    <col min="1471" max="1471" width="25.109375" bestFit="1" customWidth="1"/>
    <col min="1472" max="1472" width="34.77734375" bestFit="1" customWidth="1"/>
    <col min="1473" max="1473" width="38.33203125" bestFit="1" customWidth="1"/>
    <col min="1474" max="1474" width="52.109375" bestFit="1" customWidth="1"/>
    <col min="1475" max="1475" width="55.44140625" bestFit="1" customWidth="1"/>
    <col min="1476" max="1476" width="53.33203125" bestFit="1" customWidth="1"/>
    <col min="1477" max="1477" width="33.88671875" bestFit="1" customWidth="1"/>
    <col min="1478" max="1478" width="48.21875" bestFit="1" customWidth="1"/>
    <col min="1479" max="1479" width="31.33203125" bestFit="1" customWidth="1"/>
    <col min="1480" max="1480" width="39.33203125" bestFit="1" customWidth="1"/>
    <col min="1481" max="1481" width="47.44140625" bestFit="1" customWidth="1"/>
    <col min="1482" max="1482" width="31.21875" bestFit="1" customWidth="1"/>
    <col min="1483" max="1483" width="56.77734375" bestFit="1" customWidth="1"/>
    <col min="1484" max="1484" width="32.21875" bestFit="1" customWidth="1"/>
    <col min="1485" max="1485" width="32.44140625" bestFit="1" customWidth="1"/>
    <col min="1486" max="1486" width="50.109375" bestFit="1" customWidth="1"/>
    <col min="1487" max="1487" width="26.88671875" bestFit="1" customWidth="1"/>
    <col min="1488" max="1488" width="25.5546875" bestFit="1" customWidth="1"/>
    <col min="1489" max="1489" width="49.5546875" bestFit="1" customWidth="1"/>
    <col min="1490" max="1490" width="72.6640625" bestFit="1" customWidth="1"/>
    <col min="1491" max="1491" width="48.88671875" bestFit="1" customWidth="1"/>
    <col min="1492" max="1492" width="34.77734375" bestFit="1" customWidth="1"/>
    <col min="1493" max="1493" width="29.77734375" bestFit="1" customWidth="1"/>
    <col min="1494" max="1494" width="53" bestFit="1" customWidth="1"/>
    <col min="1495" max="1495" width="38.21875" bestFit="1" customWidth="1"/>
    <col min="1496" max="1496" width="50.21875" bestFit="1" customWidth="1"/>
    <col min="1497" max="1497" width="42.109375" bestFit="1" customWidth="1"/>
    <col min="1498" max="1498" width="54.5546875" bestFit="1" customWidth="1"/>
    <col min="1499" max="1499" width="22.88671875" bestFit="1" customWidth="1"/>
    <col min="1500" max="1500" width="37.21875" bestFit="1" customWidth="1"/>
    <col min="1501" max="1501" width="42.5546875" bestFit="1" customWidth="1"/>
    <col min="1502" max="1502" width="17.44140625" bestFit="1" customWidth="1"/>
    <col min="1503" max="1503" width="27.109375" bestFit="1" customWidth="1"/>
    <col min="1504" max="1504" width="47.21875" bestFit="1" customWidth="1"/>
    <col min="1505" max="1505" width="54.77734375" bestFit="1" customWidth="1"/>
    <col min="1506" max="1506" width="31.33203125" bestFit="1" customWidth="1"/>
    <col min="1507" max="1507" width="49.6640625" bestFit="1" customWidth="1"/>
    <col min="1508" max="1508" width="47.33203125" bestFit="1" customWidth="1"/>
    <col min="1509" max="1509" width="41.44140625" bestFit="1" customWidth="1"/>
    <col min="1510" max="1510" width="26.5546875" bestFit="1" customWidth="1"/>
    <col min="1511" max="1511" width="7.6640625" bestFit="1" customWidth="1"/>
    <col min="1512" max="1512" width="27.33203125" bestFit="1" customWidth="1"/>
    <col min="1513" max="1513" width="54.44140625" bestFit="1" customWidth="1"/>
    <col min="1514" max="1514" width="16.88671875" bestFit="1" customWidth="1"/>
    <col min="1515" max="1515" width="53.21875" bestFit="1" customWidth="1"/>
    <col min="1516" max="1516" width="16.77734375" bestFit="1" customWidth="1"/>
    <col min="1517" max="1517" width="42.109375" bestFit="1" customWidth="1"/>
    <col min="1518" max="1518" width="28.44140625" bestFit="1" customWidth="1"/>
    <col min="1519" max="1519" width="8.33203125" bestFit="1" customWidth="1"/>
    <col min="1520" max="1520" width="56.88671875" bestFit="1" customWidth="1"/>
    <col min="1521" max="1521" width="41.44140625" bestFit="1" customWidth="1"/>
    <col min="1522" max="1522" width="32.6640625" bestFit="1" customWidth="1"/>
    <col min="1523" max="1523" width="33" bestFit="1" customWidth="1"/>
    <col min="1524" max="1524" width="13.88671875" bestFit="1" customWidth="1"/>
    <col min="1525" max="1525" width="20.44140625" bestFit="1" customWidth="1"/>
    <col min="1526" max="1526" width="32.5546875" bestFit="1" customWidth="1"/>
    <col min="1527" max="1527" width="24.44140625" bestFit="1" customWidth="1"/>
    <col min="1528" max="1528" width="15.44140625" bestFit="1" customWidth="1"/>
    <col min="1529" max="1529" width="39.109375" bestFit="1" customWidth="1"/>
    <col min="1530" max="1530" width="25.44140625" bestFit="1" customWidth="1"/>
    <col min="1531" max="1531" width="21.109375" bestFit="1" customWidth="1"/>
    <col min="1532" max="1532" width="29.6640625" bestFit="1" customWidth="1"/>
    <col min="1533" max="1533" width="35.21875" bestFit="1" customWidth="1"/>
    <col min="1534" max="1534" width="39.33203125" bestFit="1" customWidth="1"/>
    <col min="1535" max="1535" width="26.21875" bestFit="1" customWidth="1"/>
    <col min="1536" max="1536" width="56.33203125" bestFit="1" customWidth="1"/>
    <col min="1537" max="1537" width="33.88671875" bestFit="1" customWidth="1"/>
    <col min="1538" max="1538" width="32.21875" bestFit="1" customWidth="1"/>
    <col min="1539" max="1539" width="31.88671875" bestFit="1" customWidth="1"/>
    <col min="1540" max="1540" width="14.5546875" bestFit="1" customWidth="1"/>
    <col min="1541" max="1541" width="8.88671875" bestFit="1" customWidth="1"/>
    <col min="1542" max="1542" width="50.21875" bestFit="1" customWidth="1"/>
    <col min="1543" max="1543" width="33.77734375" bestFit="1" customWidth="1"/>
    <col min="1544" max="1544" width="6" bestFit="1" customWidth="1"/>
    <col min="1545" max="1545" width="36.88671875" bestFit="1" customWidth="1"/>
    <col min="1546" max="1546" width="6.88671875" bestFit="1" customWidth="1"/>
    <col min="1547" max="1547" width="38.21875" bestFit="1" customWidth="1"/>
    <col min="1548" max="1548" width="43" bestFit="1" customWidth="1"/>
    <col min="1549" max="1549" width="44.77734375" bestFit="1" customWidth="1"/>
    <col min="1550" max="1550" width="34" bestFit="1" customWidth="1"/>
    <col min="1551" max="1551" width="44.6640625" bestFit="1" customWidth="1"/>
    <col min="1552" max="1552" width="30.77734375" bestFit="1" customWidth="1"/>
    <col min="1553" max="1553" width="28.6640625" bestFit="1" customWidth="1"/>
    <col min="1554" max="1554" width="26.44140625" bestFit="1" customWidth="1"/>
    <col min="1555" max="1555" width="34.6640625" bestFit="1" customWidth="1"/>
    <col min="1556" max="1556" width="11.21875" bestFit="1" customWidth="1"/>
    <col min="1557" max="1557" width="36.6640625" bestFit="1" customWidth="1"/>
    <col min="1558" max="1558" width="28.88671875" bestFit="1" customWidth="1"/>
    <col min="1559" max="1559" width="18.88671875" bestFit="1" customWidth="1"/>
    <col min="1560" max="1560" width="57" bestFit="1" customWidth="1"/>
    <col min="1561" max="1561" width="38.88671875" bestFit="1" customWidth="1"/>
    <col min="1562" max="1562" width="52.77734375" bestFit="1" customWidth="1"/>
    <col min="1563" max="1563" width="34.6640625" bestFit="1" customWidth="1"/>
    <col min="1564" max="1564" width="11.6640625" bestFit="1" customWidth="1"/>
    <col min="1565" max="1565" width="40.88671875" bestFit="1" customWidth="1"/>
    <col min="1566" max="1566" width="29.88671875" bestFit="1" customWidth="1"/>
    <col min="1567" max="1567" width="50.44140625" bestFit="1" customWidth="1"/>
    <col min="1568" max="1568" width="50.88671875" bestFit="1" customWidth="1"/>
    <col min="1569" max="1569" width="49" bestFit="1" customWidth="1"/>
    <col min="1570" max="1570" width="33" bestFit="1" customWidth="1"/>
    <col min="1571" max="1571" width="46.44140625" bestFit="1" customWidth="1"/>
    <col min="1572" max="1572" width="15.5546875" bestFit="1" customWidth="1"/>
    <col min="1573" max="1573" width="55.5546875" bestFit="1" customWidth="1"/>
    <col min="1574" max="1574" width="40.5546875" bestFit="1" customWidth="1"/>
    <col min="1575" max="1575" width="49.77734375" bestFit="1" customWidth="1"/>
    <col min="1576" max="1576" width="16.109375" bestFit="1" customWidth="1"/>
    <col min="1577" max="1577" width="51.109375" bestFit="1" customWidth="1"/>
    <col min="1578" max="1578" width="25.44140625" bestFit="1" customWidth="1"/>
    <col min="1579" max="1579" width="25.6640625" bestFit="1" customWidth="1"/>
    <col min="1580" max="1580" width="10.5546875" bestFit="1" customWidth="1"/>
    <col min="1581" max="1581" width="53.5546875" bestFit="1" customWidth="1"/>
    <col min="1582" max="1582" width="54" bestFit="1" customWidth="1"/>
    <col min="1583" max="1583" width="46.6640625" bestFit="1" customWidth="1"/>
    <col min="1584" max="1584" width="48.5546875" bestFit="1" customWidth="1"/>
    <col min="1585" max="1585" width="19.6640625" bestFit="1" customWidth="1"/>
    <col min="1586" max="1586" width="51.6640625" bestFit="1" customWidth="1"/>
    <col min="1587" max="1587" width="51.33203125" bestFit="1" customWidth="1"/>
    <col min="1588" max="1588" width="53" bestFit="1" customWidth="1"/>
    <col min="1589" max="1589" width="13.33203125" bestFit="1" customWidth="1"/>
    <col min="1590" max="1590" width="11" bestFit="1" customWidth="1"/>
    <col min="1591" max="1591" width="13.6640625" bestFit="1" customWidth="1"/>
    <col min="1592" max="1592" width="48.44140625" bestFit="1" customWidth="1"/>
    <col min="1593" max="1593" width="16.44140625" bestFit="1" customWidth="1"/>
    <col min="1594" max="1594" width="38.21875" bestFit="1" customWidth="1"/>
    <col min="1595" max="1595" width="30" bestFit="1" customWidth="1"/>
    <col min="1596" max="1596" width="11.5546875" bestFit="1" customWidth="1"/>
    <col min="1597" max="1597" width="34.5546875" bestFit="1" customWidth="1"/>
    <col min="1598" max="1598" width="22.109375" bestFit="1" customWidth="1"/>
    <col min="1599" max="1599" width="34" bestFit="1" customWidth="1"/>
    <col min="1600" max="1600" width="20.5546875" bestFit="1" customWidth="1"/>
    <col min="1601" max="1601" width="34.21875" bestFit="1" customWidth="1"/>
    <col min="1602" max="1602" width="10.109375" bestFit="1" customWidth="1"/>
    <col min="1603" max="1603" width="48" bestFit="1" customWidth="1"/>
    <col min="1604" max="1604" width="52.6640625" bestFit="1" customWidth="1"/>
    <col min="1605" max="1605" width="6.33203125" bestFit="1" customWidth="1"/>
    <col min="1606" max="1606" width="45.21875" bestFit="1" customWidth="1"/>
    <col min="1607" max="1607" width="50.109375" bestFit="1" customWidth="1"/>
    <col min="1608" max="1608" width="32.6640625" bestFit="1" customWidth="1"/>
    <col min="1609" max="1609" width="10.88671875" bestFit="1" customWidth="1"/>
    <col min="1610" max="1610" width="29.6640625" bestFit="1" customWidth="1"/>
    <col min="1611" max="1611" width="13.44140625" bestFit="1" customWidth="1"/>
    <col min="1612" max="1612" width="42.44140625" bestFit="1" customWidth="1"/>
    <col min="1613" max="1613" width="11.44140625" bestFit="1" customWidth="1"/>
    <col min="1614" max="1614" width="45" bestFit="1" customWidth="1"/>
    <col min="1615" max="1615" width="44.44140625" bestFit="1" customWidth="1"/>
    <col min="1616" max="1616" width="49.6640625" bestFit="1" customWidth="1"/>
    <col min="1617" max="1617" width="19.5546875" bestFit="1" customWidth="1"/>
    <col min="1618" max="1618" width="22.5546875" bestFit="1" customWidth="1"/>
    <col min="1619" max="1619" width="55.109375" bestFit="1" customWidth="1"/>
    <col min="1620" max="1620" width="18" bestFit="1" customWidth="1"/>
    <col min="1621" max="1621" width="55" bestFit="1" customWidth="1"/>
    <col min="1622" max="1622" width="28" bestFit="1" customWidth="1"/>
    <col min="1623" max="1623" width="11.21875" bestFit="1" customWidth="1"/>
    <col min="1624" max="1624" width="8.77734375" bestFit="1" customWidth="1"/>
    <col min="1625" max="1625" width="53.6640625" bestFit="1" customWidth="1"/>
    <col min="1626" max="1626" width="44.109375" bestFit="1" customWidth="1"/>
    <col min="1627" max="1627" width="51.5546875" bestFit="1" customWidth="1"/>
    <col min="1628" max="1628" width="16.5546875" bestFit="1" customWidth="1"/>
    <col min="1629" max="1629" width="29.109375" bestFit="1" customWidth="1"/>
    <col min="1630" max="1630" width="46.5546875" bestFit="1" customWidth="1"/>
    <col min="1631" max="1631" width="26.5546875" bestFit="1" customWidth="1"/>
    <col min="1632" max="1632" width="20.33203125" bestFit="1" customWidth="1"/>
    <col min="1633" max="1633" width="13.6640625" bestFit="1" customWidth="1"/>
    <col min="1634" max="1634" width="17.6640625" bestFit="1" customWidth="1"/>
    <col min="1635" max="1635" width="43.44140625" bestFit="1" customWidth="1"/>
    <col min="1636" max="1636" width="34.77734375" bestFit="1" customWidth="1"/>
    <col min="1637" max="1637" width="52" bestFit="1" customWidth="1"/>
    <col min="1638" max="1638" width="47.5546875" bestFit="1" customWidth="1"/>
    <col min="1639" max="1639" width="51.33203125" bestFit="1" customWidth="1"/>
    <col min="1640" max="1640" width="17.21875" bestFit="1" customWidth="1"/>
    <col min="1641" max="1641" width="39.5546875" bestFit="1" customWidth="1"/>
    <col min="1642" max="1642" width="21.77734375" bestFit="1" customWidth="1"/>
    <col min="1643" max="1643" width="28.5546875" bestFit="1" customWidth="1"/>
    <col min="1644" max="1644" width="36.77734375" bestFit="1" customWidth="1"/>
    <col min="1645" max="1645" width="6.21875" bestFit="1" customWidth="1"/>
    <col min="1646" max="1646" width="18.33203125" bestFit="1" customWidth="1"/>
    <col min="1647" max="1647" width="44.21875" bestFit="1" customWidth="1"/>
    <col min="1648" max="1648" width="23.44140625" bestFit="1" customWidth="1"/>
    <col min="1649" max="1649" width="20" bestFit="1" customWidth="1"/>
    <col min="1650" max="1650" width="35.109375" bestFit="1" customWidth="1"/>
    <col min="1651" max="1651" width="24.21875" bestFit="1" customWidth="1"/>
    <col min="1652" max="1652" width="31.33203125" bestFit="1" customWidth="1"/>
    <col min="1653" max="1653" width="40.5546875" bestFit="1" customWidth="1"/>
    <col min="1654" max="1654" width="39.21875" bestFit="1" customWidth="1"/>
    <col min="1655" max="1655" width="39.44140625" bestFit="1" customWidth="1"/>
    <col min="1656" max="1656" width="42.88671875" bestFit="1" customWidth="1"/>
    <col min="1657" max="1657" width="25" bestFit="1" customWidth="1"/>
    <col min="1658" max="1658" width="36.88671875" bestFit="1" customWidth="1"/>
    <col min="1659" max="1659" width="39.77734375" bestFit="1" customWidth="1"/>
    <col min="1660" max="1660" width="19.44140625" bestFit="1" customWidth="1"/>
    <col min="1661" max="1661" width="52.88671875" bestFit="1" customWidth="1"/>
    <col min="1662" max="1662" width="20.21875" bestFit="1" customWidth="1"/>
    <col min="1663" max="1663" width="39" bestFit="1" customWidth="1"/>
    <col min="1664" max="1664" width="49.88671875" bestFit="1" customWidth="1"/>
    <col min="1665" max="1665" width="40.21875" bestFit="1" customWidth="1"/>
    <col min="1666" max="1666" width="41.21875" bestFit="1" customWidth="1"/>
    <col min="1667" max="1667" width="50.77734375" bestFit="1" customWidth="1"/>
    <col min="1668" max="1668" width="24.21875" bestFit="1" customWidth="1"/>
    <col min="1669" max="1669" width="56.5546875" bestFit="1" customWidth="1"/>
    <col min="1670" max="1670" width="19.109375" bestFit="1" customWidth="1"/>
    <col min="1671" max="1671" width="34.88671875" bestFit="1" customWidth="1"/>
    <col min="1672" max="1672" width="37.21875" bestFit="1" customWidth="1"/>
    <col min="1673" max="1673" width="49.77734375" bestFit="1" customWidth="1"/>
    <col min="1674" max="1674" width="23.21875" bestFit="1" customWidth="1"/>
    <col min="1675" max="1675" width="47.5546875" bestFit="1" customWidth="1"/>
    <col min="1676" max="1676" width="12.6640625" bestFit="1" customWidth="1"/>
    <col min="1677" max="1677" width="15.21875" bestFit="1" customWidth="1"/>
    <col min="1678" max="1678" width="54.21875" bestFit="1" customWidth="1"/>
    <col min="1679" max="1679" width="7.88671875" bestFit="1" customWidth="1"/>
    <col min="1680" max="1680" width="53.5546875" bestFit="1" customWidth="1"/>
    <col min="1681" max="1681" width="51" bestFit="1" customWidth="1"/>
    <col min="1682" max="1682" width="42.33203125" bestFit="1" customWidth="1"/>
    <col min="1683" max="1683" width="16" bestFit="1" customWidth="1"/>
    <col min="1684" max="1684" width="44.88671875" bestFit="1" customWidth="1"/>
    <col min="1685" max="1685" width="51.33203125" bestFit="1" customWidth="1"/>
    <col min="1686" max="1686" width="39.77734375" bestFit="1" customWidth="1"/>
    <col min="1687" max="1687" width="38.21875" bestFit="1" customWidth="1"/>
    <col min="1688" max="1688" width="48.109375" bestFit="1" customWidth="1"/>
    <col min="1689" max="1689" width="38.5546875" bestFit="1" customWidth="1"/>
    <col min="1690" max="1690" width="47.5546875" bestFit="1" customWidth="1"/>
    <col min="1691" max="1691" width="9.6640625" bestFit="1" customWidth="1"/>
    <col min="1692" max="1692" width="50.88671875" bestFit="1" customWidth="1"/>
    <col min="1693" max="1693" width="50.21875" bestFit="1" customWidth="1"/>
    <col min="1694" max="1694" width="9" bestFit="1" customWidth="1"/>
    <col min="1695" max="1695" width="33.21875" bestFit="1" customWidth="1"/>
    <col min="1696" max="1696" width="32.33203125" bestFit="1" customWidth="1"/>
    <col min="1697" max="1697" width="12.88671875" bestFit="1" customWidth="1"/>
    <col min="1698" max="1698" width="45.6640625" bestFit="1" customWidth="1"/>
    <col min="1699" max="1699" width="15.5546875" bestFit="1" customWidth="1"/>
    <col min="1700" max="1700" width="39.21875" bestFit="1" customWidth="1"/>
    <col min="1701" max="1701" width="40.21875" bestFit="1" customWidth="1"/>
    <col min="1702" max="1702" width="15.21875" bestFit="1" customWidth="1"/>
    <col min="1703" max="1703" width="22.109375" bestFit="1" customWidth="1"/>
    <col min="1704" max="1704" width="19.21875" bestFit="1" customWidth="1"/>
    <col min="1705" max="1705" width="46" bestFit="1" customWidth="1"/>
    <col min="1706" max="1706" width="31.109375" bestFit="1" customWidth="1"/>
    <col min="1707" max="1707" width="37.77734375" bestFit="1" customWidth="1"/>
    <col min="1708" max="1708" width="22.33203125" bestFit="1" customWidth="1"/>
    <col min="1709" max="1709" width="12.109375" bestFit="1" customWidth="1"/>
    <col min="1710" max="1710" width="54.88671875" bestFit="1" customWidth="1"/>
    <col min="1711" max="1711" width="42.44140625" bestFit="1" customWidth="1"/>
    <col min="1712" max="1712" width="11.21875" bestFit="1" customWidth="1"/>
    <col min="1713" max="1713" width="21.5546875" bestFit="1" customWidth="1"/>
    <col min="1714" max="1714" width="24.88671875" bestFit="1" customWidth="1"/>
    <col min="1715" max="1715" width="49.88671875" bestFit="1" customWidth="1"/>
    <col min="1716" max="1716" width="6.88671875" bestFit="1" customWidth="1"/>
    <col min="1717" max="1717" width="24.77734375" bestFit="1" customWidth="1"/>
    <col min="1718" max="1718" width="27.77734375" bestFit="1" customWidth="1"/>
    <col min="1719" max="1719" width="30" bestFit="1" customWidth="1"/>
    <col min="1720" max="1720" width="47.6640625" bestFit="1" customWidth="1"/>
    <col min="1721" max="1721" width="16.88671875" bestFit="1" customWidth="1"/>
    <col min="1722" max="1722" width="36.33203125" bestFit="1" customWidth="1"/>
    <col min="1723" max="1723" width="31" bestFit="1" customWidth="1"/>
    <col min="1724" max="1724" width="25" bestFit="1" customWidth="1"/>
    <col min="1725" max="1725" width="34.77734375" bestFit="1" customWidth="1"/>
    <col min="1726" max="1726" width="17.44140625" bestFit="1" customWidth="1"/>
    <col min="1727" max="1727" width="54.33203125" bestFit="1" customWidth="1"/>
    <col min="1728" max="1728" width="51.88671875" bestFit="1" customWidth="1"/>
    <col min="1729" max="1729" width="46.21875" bestFit="1" customWidth="1"/>
    <col min="1730" max="1730" width="21.77734375" bestFit="1" customWidth="1"/>
    <col min="1731" max="1731" width="16.44140625" bestFit="1" customWidth="1"/>
    <col min="1732" max="1732" width="46.6640625" bestFit="1" customWidth="1"/>
    <col min="1733" max="1733" width="22.33203125" bestFit="1" customWidth="1"/>
    <col min="1734" max="1734" width="44.109375" bestFit="1" customWidth="1"/>
    <col min="1735" max="1735" width="31.21875" bestFit="1" customWidth="1"/>
    <col min="1736" max="1736" width="58.6640625" bestFit="1" customWidth="1"/>
    <col min="1737" max="1737" width="21" bestFit="1" customWidth="1"/>
    <col min="1738" max="1738" width="12.109375" bestFit="1" customWidth="1"/>
    <col min="1739" max="1739" width="26.109375" bestFit="1" customWidth="1"/>
    <col min="1740" max="1740" width="39" bestFit="1" customWidth="1"/>
    <col min="1741" max="1741" width="16.21875" bestFit="1" customWidth="1"/>
    <col min="1742" max="1742" width="19.6640625" bestFit="1" customWidth="1"/>
    <col min="1743" max="1743" width="27.6640625" bestFit="1" customWidth="1"/>
    <col min="1744" max="1744" width="54.6640625" bestFit="1" customWidth="1"/>
    <col min="1745" max="1745" width="50.44140625" bestFit="1" customWidth="1"/>
    <col min="1746" max="1746" width="42.88671875" bestFit="1" customWidth="1"/>
    <col min="1747" max="1747" width="64.77734375" bestFit="1" customWidth="1"/>
    <col min="1748" max="1748" width="31.109375" bestFit="1" customWidth="1"/>
    <col min="1749" max="1749" width="23" bestFit="1" customWidth="1"/>
    <col min="1750" max="1750" width="26.88671875" bestFit="1" customWidth="1"/>
    <col min="1751" max="1751" width="40.21875" bestFit="1" customWidth="1"/>
    <col min="1752" max="1752" width="28.77734375" bestFit="1" customWidth="1"/>
    <col min="1753" max="1753" width="53.109375" bestFit="1" customWidth="1"/>
    <col min="1754" max="1754" width="46.109375" bestFit="1" customWidth="1"/>
    <col min="1755" max="1755" width="44.6640625" bestFit="1" customWidth="1"/>
    <col min="1756" max="1756" width="36.77734375" bestFit="1" customWidth="1"/>
    <col min="1757" max="1757" width="45.109375" bestFit="1" customWidth="1"/>
    <col min="1758" max="1758" width="34.21875" bestFit="1" customWidth="1"/>
    <col min="1759" max="1759" width="20.6640625" bestFit="1" customWidth="1"/>
    <col min="1760" max="1760" width="48.109375" bestFit="1" customWidth="1"/>
    <col min="1761" max="1761" width="46.5546875" bestFit="1" customWidth="1"/>
    <col min="1762" max="1762" width="49.6640625" bestFit="1" customWidth="1"/>
    <col min="1763" max="1763" width="33.77734375" bestFit="1" customWidth="1"/>
    <col min="1764" max="1764" width="42.44140625" bestFit="1" customWidth="1"/>
    <col min="1765" max="1765" width="16.33203125" bestFit="1" customWidth="1"/>
    <col min="1766" max="1766" width="49.77734375" bestFit="1" customWidth="1"/>
    <col min="1767" max="1767" width="33.88671875" bestFit="1" customWidth="1"/>
    <col min="1768" max="1768" width="38.88671875" bestFit="1" customWidth="1"/>
    <col min="1769" max="1769" width="18.109375" bestFit="1" customWidth="1"/>
    <col min="1770" max="1770" width="17.44140625" bestFit="1" customWidth="1"/>
    <col min="1771" max="1771" width="38.77734375" bestFit="1" customWidth="1"/>
    <col min="1772" max="1772" width="30.88671875" bestFit="1" customWidth="1"/>
    <col min="1773" max="1773" width="56.21875" bestFit="1" customWidth="1"/>
    <col min="1774" max="1774" width="15.33203125" bestFit="1" customWidth="1"/>
    <col min="1775" max="1775" width="46.33203125" bestFit="1" customWidth="1"/>
    <col min="1776" max="1776" width="12.88671875" bestFit="1" customWidth="1"/>
    <col min="1777" max="1777" width="18.88671875" bestFit="1" customWidth="1"/>
    <col min="1778" max="1778" width="24.5546875" bestFit="1" customWidth="1"/>
    <col min="1779" max="1779" width="11.5546875" bestFit="1" customWidth="1"/>
    <col min="1780" max="1780" width="37.109375" bestFit="1" customWidth="1"/>
    <col min="1781" max="1781" width="32.33203125" bestFit="1" customWidth="1"/>
    <col min="1782" max="1782" width="50.109375" bestFit="1" customWidth="1"/>
    <col min="1783" max="1783" width="34" bestFit="1" customWidth="1"/>
    <col min="1784" max="1784" width="22.5546875" bestFit="1" customWidth="1"/>
    <col min="1785" max="1785" width="26.6640625" bestFit="1" customWidth="1"/>
    <col min="1786" max="1786" width="52.5546875" bestFit="1" customWidth="1"/>
    <col min="1787" max="1787" width="32.33203125" bestFit="1" customWidth="1"/>
    <col min="1788" max="1788" width="31.109375" bestFit="1" customWidth="1"/>
    <col min="1789" max="1789" width="26.77734375" bestFit="1" customWidth="1"/>
    <col min="1790" max="1790" width="22.88671875" bestFit="1" customWidth="1"/>
    <col min="1791" max="1791" width="37.33203125" bestFit="1" customWidth="1"/>
    <col min="1792" max="1792" width="17.21875" bestFit="1" customWidth="1"/>
    <col min="1793" max="1793" width="42.109375" bestFit="1" customWidth="1"/>
    <col min="1794" max="1794" width="47.88671875" bestFit="1" customWidth="1"/>
    <col min="1795" max="1795" width="22.109375" bestFit="1" customWidth="1"/>
    <col min="1796" max="1796" width="30.33203125" bestFit="1" customWidth="1"/>
    <col min="1797" max="1797" width="57.33203125" bestFit="1" customWidth="1"/>
    <col min="1798" max="1798" width="38.88671875" bestFit="1" customWidth="1"/>
    <col min="1799" max="1799" width="24.77734375" bestFit="1" customWidth="1"/>
    <col min="1800" max="1800" width="17.33203125" bestFit="1" customWidth="1"/>
    <col min="1801" max="1801" width="20.21875" bestFit="1" customWidth="1"/>
    <col min="1802" max="1802" width="15.33203125" bestFit="1" customWidth="1"/>
    <col min="1803" max="1803" width="23.44140625" bestFit="1" customWidth="1"/>
    <col min="1804" max="1804" width="39.88671875" bestFit="1" customWidth="1"/>
    <col min="1805" max="1805" width="48.44140625" bestFit="1" customWidth="1"/>
    <col min="1806" max="1806" width="61.21875" bestFit="1" customWidth="1"/>
    <col min="1807" max="1807" width="24.6640625" bestFit="1" customWidth="1"/>
    <col min="1808" max="1808" width="53.109375" bestFit="1" customWidth="1"/>
    <col min="1809" max="1809" width="20.77734375" bestFit="1" customWidth="1"/>
    <col min="1810" max="1810" width="12.44140625" bestFit="1" customWidth="1"/>
    <col min="1811" max="1811" width="7.88671875" bestFit="1" customWidth="1"/>
    <col min="1812" max="1812" width="20.6640625" bestFit="1" customWidth="1"/>
    <col min="1813" max="1813" width="33.109375" bestFit="1" customWidth="1"/>
    <col min="1814" max="1814" width="44.33203125" bestFit="1" customWidth="1"/>
    <col min="1815" max="1815" width="46.5546875" bestFit="1" customWidth="1"/>
    <col min="1816" max="1816" width="42.88671875" bestFit="1" customWidth="1"/>
    <col min="1817" max="1817" width="25.44140625" bestFit="1" customWidth="1"/>
    <col min="1818" max="1818" width="53.33203125" bestFit="1" customWidth="1"/>
    <col min="1819" max="1819" width="15.88671875" bestFit="1" customWidth="1"/>
    <col min="1820" max="1820" width="19.109375" bestFit="1" customWidth="1"/>
    <col min="1821" max="1821" width="45.77734375" bestFit="1" customWidth="1"/>
    <col min="1822" max="1822" width="32.77734375" bestFit="1" customWidth="1"/>
    <col min="1823" max="1823" width="40.5546875" bestFit="1" customWidth="1"/>
    <col min="1824" max="1824" width="45.6640625" bestFit="1" customWidth="1"/>
    <col min="1825" max="1825" width="34.109375" bestFit="1" customWidth="1"/>
    <col min="1826" max="1826" width="18.109375" bestFit="1" customWidth="1"/>
    <col min="1827" max="1827" width="31.88671875" bestFit="1" customWidth="1"/>
    <col min="1828" max="1828" width="30.5546875" bestFit="1" customWidth="1"/>
    <col min="1829" max="1829" width="46.21875" bestFit="1" customWidth="1"/>
    <col min="1830" max="1830" width="47.88671875" bestFit="1" customWidth="1"/>
    <col min="1831" max="1831" width="39.6640625" bestFit="1" customWidth="1"/>
    <col min="1832" max="1832" width="36.6640625" bestFit="1" customWidth="1"/>
    <col min="1833" max="1833" width="16.109375" bestFit="1" customWidth="1"/>
    <col min="1834" max="1834" width="11.21875" bestFit="1" customWidth="1"/>
    <col min="1835" max="1835" width="13.33203125" bestFit="1" customWidth="1"/>
    <col min="1836" max="1836" width="21" bestFit="1" customWidth="1"/>
    <col min="1837" max="1837" width="19" bestFit="1" customWidth="1"/>
    <col min="1838" max="1838" width="49.33203125" bestFit="1" customWidth="1"/>
    <col min="1839" max="1839" width="8.6640625" bestFit="1" customWidth="1"/>
    <col min="1840" max="1840" width="14.88671875" bestFit="1" customWidth="1"/>
    <col min="1841" max="1841" width="12.44140625" bestFit="1" customWidth="1"/>
    <col min="1842" max="1842" width="8.5546875" bestFit="1" customWidth="1"/>
    <col min="1843" max="1843" width="17.77734375" bestFit="1" customWidth="1"/>
    <col min="1844" max="1844" width="56.33203125" bestFit="1" customWidth="1"/>
    <col min="1845" max="1845" width="17.6640625" bestFit="1" customWidth="1"/>
    <col min="1846" max="1846" width="8.33203125" bestFit="1" customWidth="1"/>
    <col min="1847" max="1847" width="8.77734375" bestFit="1" customWidth="1"/>
    <col min="1848" max="1848" width="13.21875" bestFit="1" customWidth="1"/>
    <col min="1849" max="1849" width="42.21875" bestFit="1" customWidth="1"/>
    <col min="1850" max="1850" width="25.6640625" bestFit="1" customWidth="1"/>
    <col min="1851" max="1851" width="24.21875" bestFit="1" customWidth="1"/>
    <col min="1852" max="1852" width="36.77734375" bestFit="1" customWidth="1"/>
    <col min="1853" max="1853" width="36.21875" bestFit="1" customWidth="1"/>
    <col min="1854" max="1854" width="6.21875" bestFit="1" customWidth="1"/>
    <col min="1855" max="1855" width="30.21875" bestFit="1" customWidth="1"/>
    <col min="1856" max="1856" width="16.33203125" bestFit="1" customWidth="1"/>
    <col min="1857" max="1857" width="20" bestFit="1" customWidth="1"/>
    <col min="1858" max="1858" width="31.109375" bestFit="1" customWidth="1"/>
    <col min="1859" max="1859" width="48.109375" bestFit="1" customWidth="1"/>
    <col min="1860" max="1860" width="20.5546875" bestFit="1" customWidth="1"/>
    <col min="1861" max="1861" width="6.33203125" bestFit="1" customWidth="1"/>
    <col min="1862" max="1862" width="33" bestFit="1" customWidth="1"/>
    <col min="1863" max="1863" width="17.44140625" bestFit="1" customWidth="1"/>
    <col min="1864" max="1864" width="30.21875" bestFit="1" customWidth="1"/>
    <col min="1865" max="1865" width="14.88671875" bestFit="1" customWidth="1"/>
    <col min="1866" max="1866" width="22.5546875" bestFit="1" customWidth="1"/>
    <col min="1867" max="1867" width="48.21875" bestFit="1" customWidth="1"/>
    <col min="1868" max="1868" width="41.33203125" bestFit="1" customWidth="1"/>
    <col min="1869" max="1869" width="55.6640625" bestFit="1" customWidth="1"/>
    <col min="1870" max="1870" width="19.77734375" bestFit="1" customWidth="1"/>
    <col min="1871" max="1871" width="47" bestFit="1" customWidth="1"/>
    <col min="1872" max="1872" width="51.33203125" bestFit="1" customWidth="1"/>
    <col min="1873" max="1873" width="50.44140625" bestFit="1" customWidth="1"/>
    <col min="1874" max="1874" width="22.5546875" bestFit="1" customWidth="1"/>
    <col min="1875" max="1875" width="18.33203125" bestFit="1" customWidth="1"/>
    <col min="1876" max="1876" width="25" bestFit="1" customWidth="1"/>
    <col min="1877" max="1877" width="25.88671875" bestFit="1" customWidth="1"/>
    <col min="1878" max="1879" width="51.33203125" bestFit="1" customWidth="1"/>
    <col min="1880" max="1880" width="30.109375" bestFit="1" customWidth="1"/>
    <col min="1881" max="1881" width="11.44140625" bestFit="1" customWidth="1"/>
    <col min="1882" max="1882" width="26.88671875" bestFit="1" customWidth="1"/>
    <col min="1883" max="1883" width="37.44140625" bestFit="1" customWidth="1"/>
    <col min="1884" max="1884" width="24.77734375" bestFit="1" customWidth="1"/>
    <col min="1885" max="1885" width="27.33203125" bestFit="1" customWidth="1"/>
    <col min="1886" max="1886" width="51.21875" bestFit="1" customWidth="1"/>
    <col min="1887" max="1887" width="49.44140625" bestFit="1" customWidth="1"/>
    <col min="1888" max="1888" width="25.44140625" bestFit="1" customWidth="1"/>
    <col min="1889" max="1889" width="50.21875" bestFit="1" customWidth="1"/>
    <col min="1890" max="1890" width="23" bestFit="1" customWidth="1"/>
    <col min="1891" max="1891" width="63" bestFit="1" customWidth="1"/>
    <col min="1892" max="1892" width="52.88671875" bestFit="1" customWidth="1"/>
    <col min="1893" max="1893" width="15" bestFit="1" customWidth="1"/>
    <col min="1894" max="1894" width="40.6640625" bestFit="1" customWidth="1"/>
    <col min="1895" max="1895" width="38" bestFit="1" customWidth="1"/>
    <col min="1896" max="1896" width="51.44140625" bestFit="1" customWidth="1"/>
    <col min="1897" max="1897" width="23" bestFit="1" customWidth="1"/>
    <col min="1898" max="1898" width="32.5546875" bestFit="1" customWidth="1"/>
    <col min="1899" max="1899" width="43.5546875" bestFit="1" customWidth="1"/>
    <col min="1900" max="1900" width="22.77734375" bestFit="1" customWidth="1"/>
    <col min="1901" max="1901" width="31.5546875" bestFit="1" customWidth="1"/>
    <col min="1902" max="1902" width="26.5546875" bestFit="1" customWidth="1"/>
    <col min="1903" max="1903" width="21.33203125" bestFit="1" customWidth="1"/>
    <col min="1904" max="1905" width="26.109375" bestFit="1" customWidth="1"/>
    <col min="1906" max="1906" width="24.33203125" bestFit="1" customWidth="1"/>
    <col min="1907" max="1907" width="18" bestFit="1" customWidth="1"/>
    <col min="1908" max="1908" width="47.33203125" bestFit="1" customWidth="1"/>
    <col min="1909" max="1909" width="51.44140625" bestFit="1" customWidth="1"/>
    <col min="1910" max="1910" width="30.5546875" bestFit="1" customWidth="1"/>
    <col min="1911" max="1911" width="51.21875" bestFit="1" customWidth="1"/>
    <col min="1912" max="1912" width="62.6640625" bestFit="1" customWidth="1"/>
    <col min="1913" max="1913" width="22" bestFit="1" customWidth="1"/>
    <col min="1914" max="1914" width="32.6640625" bestFit="1" customWidth="1"/>
    <col min="1915" max="1915" width="47.5546875" bestFit="1" customWidth="1"/>
    <col min="1916" max="1916" width="21" bestFit="1" customWidth="1"/>
    <col min="1917" max="1917" width="26.6640625" bestFit="1" customWidth="1"/>
    <col min="1918" max="1918" width="39.88671875" bestFit="1" customWidth="1"/>
    <col min="1919" max="1919" width="22.44140625" bestFit="1" customWidth="1"/>
    <col min="1920" max="1920" width="38.6640625" bestFit="1" customWidth="1"/>
    <col min="1921" max="1921" width="54.44140625" bestFit="1" customWidth="1"/>
    <col min="1922" max="1922" width="14.6640625" bestFit="1" customWidth="1"/>
    <col min="1923" max="1923" width="23" bestFit="1" customWidth="1"/>
    <col min="1924" max="1924" width="11" bestFit="1" customWidth="1"/>
    <col min="1925" max="1925" width="16.88671875" bestFit="1" customWidth="1"/>
    <col min="1926" max="1926" width="50.88671875" bestFit="1" customWidth="1"/>
    <col min="1927" max="1927" width="18.5546875" bestFit="1" customWidth="1"/>
    <col min="1928" max="1928" width="12.6640625" bestFit="1" customWidth="1"/>
    <col min="1929" max="1929" width="11.5546875" bestFit="1" customWidth="1"/>
    <col min="1930" max="1930" width="38.44140625" bestFit="1" customWidth="1"/>
    <col min="1931" max="1931" width="33.88671875" bestFit="1" customWidth="1"/>
    <col min="1932" max="1932" width="13.109375" bestFit="1" customWidth="1"/>
    <col min="1933" max="1933" width="33.44140625" bestFit="1" customWidth="1"/>
    <col min="1934" max="1934" width="54.5546875" bestFit="1" customWidth="1"/>
    <col min="1935" max="1935" width="26.33203125" bestFit="1" customWidth="1"/>
    <col min="1936" max="1936" width="36.21875" bestFit="1" customWidth="1"/>
    <col min="1937" max="1937" width="43.77734375" bestFit="1" customWidth="1"/>
    <col min="1938" max="1938" width="46" bestFit="1" customWidth="1"/>
    <col min="1939" max="1939" width="51.77734375" bestFit="1" customWidth="1"/>
    <col min="1940" max="1940" width="43.21875" bestFit="1" customWidth="1"/>
    <col min="1941" max="1941" width="6.5546875" bestFit="1" customWidth="1"/>
    <col min="1942" max="1942" width="25.5546875" bestFit="1" customWidth="1"/>
    <col min="1943" max="1943" width="18.33203125" bestFit="1" customWidth="1"/>
    <col min="1944" max="1944" width="27.21875" bestFit="1" customWidth="1"/>
    <col min="1945" max="1945" width="15.44140625" bestFit="1" customWidth="1"/>
    <col min="1946" max="1946" width="44.5546875" bestFit="1" customWidth="1"/>
    <col min="1947" max="1947" width="79.77734375" bestFit="1" customWidth="1"/>
    <col min="1948" max="1948" width="8.77734375" bestFit="1" customWidth="1"/>
    <col min="1949" max="1949" width="40.109375" bestFit="1" customWidth="1"/>
    <col min="1950" max="1950" width="16.21875" bestFit="1" customWidth="1"/>
    <col min="1951" max="1951" width="38" bestFit="1" customWidth="1"/>
    <col min="1952" max="1952" width="21.33203125" bestFit="1" customWidth="1"/>
    <col min="1953" max="1953" width="22.6640625" bestFit="1" customWidth="1"/>
    <col min="1954" max="1954" width="11.44140625" bestFit="1" customWidth="1"/>
    <col min="1955" max="1955" width="24.33203125" bestFit="1" customWidth="1"/>
    <col min="1956" max="1956" width="24" bestFit="1" customWidth="1"/>
    <col min="1957" max="1957" width="48" bestFit="1" customWidth="1"/>
    <col min="1958" max="1958" width="13.6640625" bestFit="1" customWidth="1"/>
    <col min="1959" max="1959" width="16.6640625" bestFit="1" customWidth="1"/>
    <col min="1960" max="1960" width="46.5546875" bestFit="1" customWidth="1"/>
    <col min="1961" max="1961" width="19.21875" bestFit="1" customWidth="1"/>
    <col min="1962" max="1962" width="19" bestFit="1" customWidth="1"/>
    <col min="1963" max="1963" width="8.88671875" bestFit="1" customWidth="1"/>
    <col min="1964" max="1964" width="25.5546875" bestFit="1" customWidth="1"/>
    <col min="1965" max="1965" width="37" bestFit="1" customWidth="1"/>
    <col min="1966" max="1966" width="31.21875" bestFit="1" customWidth="1"/>
    <col min="1967" max="1967" width="46.21875" bestFit="1" customWidth="1"/>
    <col min="1968" max="1968" width="31.109375" bestFit="1" customWidth="1"/>
    <col min="1969" max="1969" width="38.5546875" bestFit="1" customWidth="1"/>
    <col min="1970" max="1970" width="52.6640625" bestFit="1" customWidth="1"/>
    <col min="1971" max="1971" width="28.77734375" bestFit="1" customWidth="1"/>
    <col min="1972" max="1972" width="48.109375" bestFit="1" customWidth="1"/>
    <col min="1973" max="1973" width="39.109375" bestFit="1" customWidth="1"/>
    <col min="1974" max="1974" width="35.88671875" bestFit="1" customWidth="1"/>
    <col min="1975" max="1975" width="29.77734375" bestFit="1" customWidth="1"/>
    <col min="1976" max="1976" width="55.77734375" bestFit="1" customWidth="1"/>
    <col min="1977" max="1977" width="6.21875" bestFit="1" customWidth="1"/>
    <col min="1978" max="1978" width="48" bestFit="1" customWidth="1"/>
    <col min="1979" max="1979" width="22.88671875" bestFit="1" customWidth="1"/>
    <col min="1980" max="1980" width="45.44140625" bestFit="1" customWidth="1"/>
    <col min="1981" max="1981" width="46.33203125" bestFit="1" customWidth="1"/>
    <col min="1982" max="1982" width="50.77734375" bestFit="1" customWidth="1"/>
    <col min="1983" max="1983" width="17.5546875" bestFit="1" customWidth="1"/>
    <col min="1984" max="1984" width="32.6640625" bestFit="1" customWidth="1"/>
    <col min="1985" max="1985" width="51.88671875" bestFit="1" customWidth="1"/>
    <col min="1986" max="1986" width="15.33203125" bestFit="1" customWidth="1"/>
    <col min="1987" max="1987" width="35.5546875" bestFit="1" customWidth="1"/>
    <col min="1988" max="1988" width="17.88671875" bestFit="1" customWidth="1"/>
    <col min="1989" max="1989" width="14.21875" bestFit="1" customWidth="1"/>
    <col min="1990" max="1990" width="9" bestFit="1" customWidth="1"/>
    <col min="1991" max="1991" width="11.109375" bestFit="1" customWidth="1"/>
    <col min="1992" max="1992" width="55.5546875" bestFit="1" customWidth="1"/>
    <col min="1993" max="1993" width="49" bestFit="1" customWidth="1"/>
    <col min="1994" max="1994" width="32" bestFit="1" customWidth="1"/>
    <col min="1995" max="1995" width="15" bestFit="1" customWidth="1"/>
    <col min="1996" max="1996" width="44.33203125" bestFit="1" customWidth="1"/>
    <col min="1997" max="1997" width="33.33203125" bestFit="1" customWidth="1"/>
    <col min="1998" max="1998" width="36.77734375" bestFit="1" customWidth="1"/>
    <col min="1999" max="1999" width="26.77734375" bestFit="1" customWidth="1"/>
    <col min="2000" max="2000" width="51.88671875" bestFit="1" customWidth="1"/>
    <col min="2001" max="2001" width="26.33203125" bestFit="1" customWidth="1"/>
    <col min="2002" max="2002" width="47.77734375" bestFit="1" customWidth="1"/>
    <col min="2003" max="2003" width="48.88671875" bestFit="1" customWidth="1"/>
    <col min="2004" max="2004" width="42.88671875" bestFit="1" customWidth="1"/>
    <col min="2005" max="2005" width="11.77734375" bestFit="1" customWidth="1"/>
    <col min="2006" max="2006" width="12.33203125" bestFit="1" customWidth="1"/>
    <col min="2007" max="2007" width="22.44140625" bestFit="1" customWidth="1"/>
    <col min="2008" max="2008" width="30.109375" bestFit="1" customWidth="1"/>
    <col min="2009" max="2009" width="9.21875" bestFit="1" customWidth="1"/>
    <col min="2010" max="2010" width="10.5546875" bestFit="1" customWidth="1"/>
    <col min="2011" max="2011" width="20.109375" bestFit="1" customWidth="1"/>
    <col min="2012" max="2012" width="13.33203125" bestFit="1" customWidth="1"/>
    <col min="2013" max="2013" width="20.6640625" bestFit="1" customWidth="1"/>
    <col min="2014" max="2014" width="39.33203125" bestFit="1" customWidth="1"/>
    <col min="2015" max="2015" width="41.109375" bestFit="1" customWidth="1"/>
    <col min="2016" max="2016" width="46.33203125" bestFit="1" customWidth="1"/>
    <col min="2017" max="2017" width="34.6640625" bestFit="1" customWidth="1"/>
    <col min="2018" max="2018" width="30" bestFit="1" customWidth="1"/>
    <col min="2019" max="2019" width="40.109375" bestFit="1" customWidth="1"/>
    <col min="2020" max="2020" width="28.88671875" bestFit="1" customWidth="1"/>
    <col min="2021" max="2021" width="23.109375" bestFit="1" customWidth="1"/>
    <col min="2022" max="2022" width="30.21875" bestFit="1" customWidth="1"/>
    <col min="2023" max="2023" width="24.5546875" bestFit="1" customWidth="1"/>
    <col min="2024" max="2024" width="22" bestFit="1" customWidth="1"/>
    <col min="2025" max="2025" width="8.5546875" bestFit="1" customWidth="1"/>
    <col min="2026" max="2026" width="24.77734375" bestFit="1" customWidth="1"/>
    <col min="2027" max="2027" width="22.88671875" bestFit="1" customWidth="1"/>
    <col min="2028" max="2028" width="55.77734375" bestFit="1" customWidth="1"/>
    <col min="2029" max="2029" width="31.44140625" bestFit="1" customWidth="1"/>
    <col min="2030" max="2030" width="14.33203125" bestFit="1" customWidth="1"/>
    <col min="2031" max="2031" width="10.109375" bestFit="1" customWidth="1"/>
    <col min="2032" max="2032" width="46.21875" bestFit="1" customWidth="1"/>
    <col min="2033" max="2033" width="31.5546875" bestFit="1" customWidth="1"/>
    <col min="2034" max="2034" width="45.109375" bestFit="1" customWidth="1"/>
    <col min="2035" max="2035" width="27.33203125" bestFit="1" customWidth="1"/>
    <col min="2036" max="2036" width="28.44140625" bestFit="1" customWidth="1"/>
    <col min="2037" max="2037" width="11.88671875" bestFit="1" customWidth="1"/>
    <col min="2038" max="2038" width="52.44140625" bestFit="1" customWidth="1"/>
    <col min="2039" max="2039" width="41.33203125" bestFit="1" customWidth="1"/>
    <col min="2040" max="2040" width="55.109375" bestFit="1" customWidth="1"/>
    <col min="2041" max="2041" width="49.44140625" bestFit="1" customWidth="1"/>
    <col min="2042" max="2042" width="34.77734375" bestFit="1" customWidth="1"/>
    <col min="2043" max="2043" width="41.21875" bestFit="1" customWidth="1"/>
    <col min="2044" max="2044" width="12.33203125" bestFit="1" customWidth="1"/>
    <col min="2045" max="2045" width="42" bestFit="1" customWidth="1"/>
    <col min="2046" max="2046" width="18.6640625" bestFit="1" customWidth="1"/>
    <col min="2047" max="2047" width="34.77734375" bestFit="1" customWidth="1"/>
    <col min="2048" max="2048" width="9.109375" bestFit="1" customWidth="1"/>
    <col min="2049" max="2049" width="14.88671875" bestFit="1" customWidth="1"/>
    <col min="2050" max="2050" width="35.5546875" bestFit="1" customWidth="1"/>
    <col min="2051" max="2051" width="41" bestFit="1" customWidth="1"/>
    <col min="2052" max="2052" width="45.5546875" bestFit="1" customWidth="1"/>
    <col min="2053" max="2053" width="42.33203125" bestFit="1" customWidth="1"/>
    <col min="2054" max="2054" width="56.21875" bestFit="1" customWidth="1"/>
    <col min="2055" max="2055" width="26" bestFit="1" customWidth="1"/>
    <col min="2056" max="2056" width="17.21875" bestFit="1" customWidth="1"/>
    <col min="2057" max="2057" width="36.5546875" bestFit="1" customWidth="1"/>
    <col min="2058" max="2058" width="37" bestFit="1" customWidth="1"/>
    <col min="2059" max="2059" width="29.33203125" bestFit="1" customWidth="1"/>
    <col min="2060" max="2060" width="25.109375" bestFit="1" customWidth="1"/>
    <col min="2061" max="2061" width="38.21875" bestFit="1" customWidth="1"/>
    <col min="2062" max="2062" width="55.109375" bestFit="1" customWidth="1"/>
    <col min="2063" max="2063" width="49.77734375" bestFit="1" customWidth="1"/>
    <col min="2064" max="2064" width="33.6640625" bestFit="1" customWidth="1"/>
    <col min="2065" max="2065" width="26.21875" bestFit="1" customWidth="1"/>
    <col min="2066" max="2066" width="36.21875" bestFit="1" customWidth="1"/>
    <col min="2067" max="2067" width="27.5546875" bestFit="1" customWidth="1"/>
    <col min="2068" max="2068" width="34.21875" bestFit="1" customWidth="1"/>
    <col min="2069" max="2069" width="28.44140625" bestFit="1" customWidth="1"/>
    <col min="2070" max="2070" width="46.109375" bestFit="1" customWidth="1"/>
    <col min="2071" max="2071" width="25.21875" bestFit="1" customWidth="1"/>
    <col min="2072" max="2072" width="53" bestFit="1" customWidth="1"/>
    <col min="2073" max="2073" width="10.44140625" bestFit="1" customWidth="1"/>
    <col min="2074" max="2074" width="53.88671875" bestFit="1" customWidth="1"/>
    <col min="2075" max="2075" width="42.77734375" bestFit="1" customWidth="1"/>
    <col min="2076" max="2076" width="47.21875" bestFit="1" customWidth="1"/>
    <col min="2077" max="2077" width="21" bestFit="1" customWidth="1"/>
    <col min="2078" max="2078" width="20.77734375" bestFit="1" customWidth="1"/>
    <col min="2079" max="2079" width="28.109375" bestFit="1" customWidth="1"/>
    <col min="2080" max="2080" width="43.6640625" bestFit="1" customWidth="1"/>
    <col min="2081" max="2081" width="41.33203125" bestFit="1" customWidth="1"/>
    <col min="2082" max="2082" width="50.33203125" bestFit="1" customWidth="1"/>
    <col min="2083" max="2083" width="28.44140625" bestFit="1" customWidth="1"/>
    <col min="2084" max="2084" width="32.44140625" bestFit="1" customWidth="1"/>
    <col min="2085" max="2085" width="50.109375" bestFit="1" customWidth="1"/>
    <col min="2086" max="2086" width="22.33203125" bestFit="1" customWidth="1"/>
    <col min="2087" max="2087" width="10.33203125" bestFit="1" customWidth="1"/>
    <col min="2088" max="2088" width="31.77734375" bestFit="1" customWidth="1"/>
    <col min="2089" max="2089" width="25.88671875" bestFit="1" customWidth="1"/>
    <col min="2090" max="2090" width="47.5546875" bestFit="1" customWidth="1"/>
    <col min="2091" max="2091" width="47.88671875" bestFit="1" customWidth="1"/>
    <col min="2092" max="2092" width="53.6640625" bestFit="1" customWidth="1"/>
    <col min="2093" max="2093" width="32.21875" bestFit="1" customWidth="1"/>
    <col min="2094" max="2094" width="38.33203125" bestFit="1" customWidth="1"/>
    <col min="2095" max="2095" width="26.109375" bestFit="1" customWidth="1"/>
    <col min="2096" max="2096" width="46.44140625" bestFit="1" customWidth="1"/>
    <col min="2097" max="2097" width="35.21875" bestFit="1" customWidth="1"/>
    <col min="2098" max="2098" width="20.77734375" bestFit="1" customWidth="1"/>
    <col min="2099" max="2099" width="52.44140625" bestFit="1" customWidth="1"/>
    <col min="2100" max="2100" width="32.33203125" bestFit="1" customWidth="1"/>
    <col min="2101" max="2101" width="40.88671875" bestFit="1" customWidth="1"/>
    <col min="2102" max="2102" width="21.88671875" bestFit="1" customWidth="1"/>
    <col min="2103" max="2103" width="15.6640625" bestFit="1" customWidth="1"/>
    <col min="2104" max="2104" width="22.109375" bestFit="1" customWidth="1"/>
    <col min="2105" max="2105" width="19.21875" bestFit="1" customWidth="1"/>
    <col min="2106" max="2106" width="44.5546875" bestFit="1" customWidth="1"/>
    <col min="2107" max="2107" width="55.5546875" bestFit="1" customWidth="1"/>
    <col min="2108" max="2108" width="48.44140625" bestFit="1" customWidth="1"/>
    <col min="2109" max="2109" width="20.33203125" bestFit="1" customWidth="1"/>
    <col min="2110" max="2110" width="49.88671875" bestFit="1" customWidth="1"/>
    <col min="2111" max="2111" width="28.44140625" bestFit="1" customWidth="1"/>
    <col min="2112" max="2112" width="14.88671875" bestFit="1" customWidth="1"/>
    <col min="2113" max="2113" width="40.44140625" bestFit="1" customWidth="1"/>
    <col min="2114" max="2114" width="55.5546875" bestFit="1" customWidth="1"/>
    <col min="2115" max="2115" width="19.44140625" bestFit="1" customWidth="1"/>
    <col min="2116" max="2116" width="54.5546875" bestFit="1" customWidth="1"/>
    <col min="2117" max="2117" width="19.5546875" bestFit="1" customWidth="1"/>
    <col min="2118" max="2118" width="30.21875" bestFit="1" customWidth="1"/>
    <col min="2119" max="2119" width="48.6640625" bestFit="1" customWidth="1"/>
    <col min="2120" max="2120" width="20.88671875" bestFit="1" customWidth="1"/>
    <col min="2121" max="2121" width="24.33203125" bestFit="1" customWidth="1"/>
    <col min="2122" max="2122" width="25.44140625" bestFit="1" customWidth="1"/>
    <col min="2123" max="2123" width="12.21875" bestFit="1" customWidth="1"/>
    <col min="2124" max="2124" width="26.77734375" bestFit="1" customWidth="1"/>
    <col min="2125" max="2125" width="45.33203125" bestFit="1" customWidth="1"/>
    <col min="2126" max="2126" width="41.33203125" bestFit="1" customWidth="1"/>
    <col min="2127" max="2127" width="38.109375" bestFit="1" customWidth="1"/>
    <col min="2128" max="2128" width="9.109375" bestFit="1" customWidth="1"/>
    <col min="2129" max="2129" width="33.44140625" bestFit="1" customWidth="1"/>
    <col min="2130" max="2130" width="32.6640625" bestFit="1" customWidth="1"/>
    <col min="2131" max="2131" width="17.5546875" bestFit="1" customWidth="1"/>
    <col min="2132" max="2132" width="42.77734375" bestFit="1" customWidth="1"/>
    <col min="2133" max="2133" width="45.44140625" bestFit="1" customWidth="1"/>
    <col min="2134" max="2134" width="43.6640625" bestFit="1" customWidth="1"/>
    <col min="2135" max="2135" width="53" bestFit="1" customWidth="1"/>
    <col min="2136" max="2136" width="59.33203125" bestFit="1" customWidth="1"/>
    <col min="2137" max="2137" width="35.44140625" bestFit="1" customWidth="1"/>
    <col min="2138" max="2138" width="23.44140625" bestFit="1" customWidth="1"/>
    <col min="2139" max="2139" width="44.109375" bestFit="1" customWidth="1"/>
    <col min="2140" max="2140" width="15.21875" bestFit="1" customWidth="1"/>
    <col min="2141" max="2141" width="24.88671875" bestFit="1" customWidth="1"/>
    <col min="2142" max="2142" width="36.33203125" bestFit="1" customWidth="1"/>
    <col min="2143" max="2143" width="24" bestFit="1" customWidth="1"/>
    <col min="2144" max="2144" width="24.44140625" bestFit="1" customWidth="1"/>
    <col min="2145" max="2145" width="50.77734375" bestFit="1" customWidth="1"/>
    <col min="2146" max="2146" width="15.88671875" bestFit="1" customWidth="1"/>
    <col min="2147" max="2147" width="26.21875" bestFit="1" customWidth="1"/>
    <col min="2148" max="2148" width="27.88671875" bestFit="1" customWidth="1"/>
    <col min="2149" max="2149" width="34.33203125" bestFit="1" customWidth="1"/>
    <col min="2150" max="2150" width="51.44140625" bestFit="1" customWidth="1"/>
    <col min="2151" max="2151" width="19.33203125" bestFit="1" customWidth="1"/>
    <col min="2152" max="2152" width="40.33203125" bestFit="1" customWidth="1"/>
    <col min="2153" max="2153" width="44.77734375" bestFit="1" customWidth="1"/>
    <col min="2154" max="2154" width="50.109375" bestFit="1" customWidth="1"/>
    <col min="2155" max="2155" width="28.6640625" bestFit="1" customWidth="1"/>
    <col min="2156" max="2156" width="54.33203125" bestFit="1" customWidth="1"/>
    <col min="2157" max="2157" width="16.21875" bestFit="1" customWidth="1"/>
    <col min="2158" max="2158" width="14.5546875" bestFit="1" customWidth="1"/>
    <col min="2159" max="2159" width="44.21875" bestFit="1" customWidth="1"/>
    <col min="2160" max="2160" width="5.44140625" bestFit="1" customWidth="1"/>
    <col min="2161" max="2161" width="9.33203125" bestFit="1" customWidth="1"/>
    <col min="2162" max="2162" width="9.77734375" bestFit="1" customWidth="1"/>
    <col min="2163" max="2163" width="12" bestFit="1" customWidth="1"/>
    <col min="2164" max="2164" width="30.21875" bestFit="1" customWidth="1"/>
    <col min="2165" max="2165" width="22.5546875" bestFit="1" customWidth="1"/>
    <col min="2166" max="2166" width="47.77734375" bestFit="1" customWidth="1"/>
    <col min="2167" max="2167" width="32.6640625" bestFit="1" customWidth="1"/>
    <col min="2168" max="2168" width="31.6640625" bestFit="1" customWidth="1"/>
    <col min="2169" max="2169" width="12.88671875" bestFit="1" customWidth="1"/>
    <col min="2170" max="2170" width="17.5546875" bestFit="1" customWidth="1"/>
    <col min="2171" max="2171" width="35.5546875" bestFit="1" customWidth="1"/>
    <col min="2172" max="2172" width="14.6640625" bestFit="1" customWidth="1"/>
    <col min="2173" max="2173" width="19.77734375" bestFit="1" customWidth="1"/>
    <col min="2174" max="2174" width="30.21875" bestFit="1" customWidth="1"/>
    <col min="2175" max="2175" width="32.6640625" bestFit="1" customWidth="1"/>
    <col min="2176" max="2176" width="21.6640625" bestFit="1" customWidth="1"/>
    <col min="2177" max="2177" width="16.5546875" bestFit="1" customWidth="1"/>
    <col min="2178" max="2178" width="44" bestFit="1" customWidth="1"/>
    <col min="2179" max="2179" width="38.6640625" bestFit="1" customWidth="1"/>
    <col min="2180" max="2180" width="36.44140625" bestFit="1" customWidth="1"/>
    <col min="2181" max="2181" width="12.21875" bestFit="1" customWidth="1"/>
    <col min="2182" max="2182" width="15.33203125" bestFit="1" customWidth="1"/>
    <col min="2183" max="2183" width="32.33203125" bestFit="1" customWidth="1"/>
    <col min="2184" max="2184" width="19" bestFit="1" customWidth="1"/>
    <col min="2185" max="2185" width="18.33203125" bestFit="1" customWidth="1"/>
    <col min="2186" max="2186" width="16" bestFit="1" customWidth="1"/>
    <col min="2187" max="2187" width="6" bestFit="1" customWidth="1"/>
    <col min="2188" max="2188" width="21.6640625" bestFit="1" customWidth="1"/>
    <col min="2189" max="2189" width="8.109375" bestFit="1" customWidth="1"/>
    <col min="2190" max="2190" width="11.5546875" bestFit="1" customWidth="1"/>
    <col min="2191" max="2191" width="16" bestFit="1" customWidth="1"/>
    <col min="2192" max="2192" width="20.77734375" bestFit="1" customWidth="1"/>
    <col min="2193" max="2193" width="26" bestFit="1" customWidth="1"/>
    <col min="2194" max="2194" width="51.77734375" bestFit="1" customWidth="1"/>
    <col min="2195" max="2195" width="55.5546875" bestFit="1" customWidth="1"/>
    <col min="2196" max="2196" width="20.6640625" bestFit="1" customWidth="1"/>
    <col min="2197" max="2197" width="48.6640625" bestFit="1" customWidth="1"/>
    <col min="2198" max="2198" width="11" bestFit="1" customWidth="1"/>
    <col min="2199" max="2199" width="61.88671875" bestFit="1" customWidth="1"/>
    <col min="2200" max="2200" width="34.21875" bestFit="1" customWidth="1"/>
    <col min="2201" max="2201" width="16.77734375" bestFit="1" customWidth="1"/>
    <col min="2202" max="2202" width="37.109375" bestFit="1" customWidth="1"/>
    <col min="2203" max="2203" width="13.21875" bestFit="1" customWidth="1"/>
    <col min="2204" max="2204" width="29.109375" bestFit="1" customWidth="1"/>
    <col min="2205" max="2205" width="54.77734375" bestFit="1" customWidth="1"/>
    <col min="2206" max="2206" width="17.44140625" bestFit="1" customWidth="1"/>
    <col min="2207" max="2207" width="55.6640625" bestFit="1" customWidth="1"/>
    <col min="2208" max="2208" width="17.33203125" bestFit="1" customWidth="1"/>
    <col min="2209" max="2209" width="55.77734375" bestFit="1" customWidth="1"/>
    <col min="2210" max="2210" width="55.21875" bestFit="1" customWidth="1"/>
    <col min="2211" max="2211" width="21.6640625" bestFit="1" customWidth="1"/>
    <col min="2212" max="2212" width="47.5546875" bestFit="1" customWidth="1"/>
    <col min="2213" max="2213" width="53.88671875" bestFit="1" customWidth="1"/>
    <col min="2214" max="2214" width="12.5546875" bestFit="1" customWidth="1"/>
    <col min="2215" max="2215" width="48.5546875" bestFit="1" customWidth="1"/>
    <col min="2216" max="2216" width="8.77734375" bestFit="1" customWidth="1"/>
    <col min="2217" max="2217" width="29.77734375" bestFit="1" customWidth="1"/>
    <col min="2218" max="2218" width="31.33203125" bestFit="1" customWidth="1"/>
    <col min="2219" max="2219" width="35.33203125" bestFit="1" customWidth="1"/>
    <col min="2220" max="2220" width="10.33203125" bestFit="1" customWidth="1"/>
    <col min="2221" max="2221" width="50.33203125" bestFit="1" customWidth="1"/>
    <col min="2222" max="2222" width="38.109375" bestFit="1" customWidth="1"/>
    <col min="2223" max="2223" width="53.109375" bestFit="1" customWidth="1"/>
    <col min="2224" max="2224" width="23.109375" bestFit="1" customWidth="1"/>
    <col min="2225" max="2225" width="14.21875" bestFit="1" customWidth="1"/>
    <col min="2226" max="2226" width="33.44140625" bestFit="1" customWidth="1"/>
    <col min="2227" max="2227" width="28.44140625" bestFit="1" customWidth="1"/>
    <col min="2228" max="2228" width="38.109375" bestFit="1" customWidth="1"/>
    <col min="2229" max="2229" width="23" bestFit="1" customWidth="1"/>
    <col min="2230" max="2230" width="54.44140625" bestFit="1" customWidth="1"/>
    <col min="2231" max="2231" width="28.44140625" bestFit="1" customWidth="1"/>
    <col min="2232" max="2232" width="42" bestFit="1" customWidth="1"/>
    <col min="2233" max="2233" width="26.109375" bestFit="1" customWidth="1"/>
    <col min="2234" max="2234" width="13.5546875" bestFit="1" customWidth="1"/>
    <col min="2235" max="2235" width="19.109375" bestFit="1" customWidth="1"/>
    <col min="2236" max="2236" width="52.109375" bestFit="1" customWidth="1"/>
    <col min="2237" max="2237" width="52.33203125" bestFit="1" customWidth="1"/>
    <col min="2238" max="2238" width="48.77734375" bestFit="1" customWidth="1"/>
    <col min="2239" max="2239" width="23.77734375" bestFit="1" customWidth="1"/>
    <col min="2240" max="2240" width="14.77734375" bestFit="1" customWidth="1"/>
    <col min="2241" max="2241" width="19.5546875" bestFit="1" customWidth="1"/>
    <col min="2242" max="2242" width="16.33203125" bestFit="1" customWidth="1"/>
    <col min="2243" max="2243" width="19.109375" bestFit="1" customWidth="1"/>
    <col min="2244" max="2244" width="28.44140625" bestFit="1" customWidth="1"/>
    <col min="2245" max="2245" width="16.33203125" bestFit="1" customWidth="1"/>
    <col min="2246" max="2246" width="21.109375" bestFit="1" customWidth="1"/>
    <col min="2247" max="2247" width="36.77734375" bestFit="1" customWidth="1"/>
    <col min="2248" max="2248" width="15.109375" bestFit="1" customWidth="1"/>
    <col min="2249" max="2249" width="14.77734375" bestFit="1" customWidth="1"/>
    <col min="2250" max="2250" width="23.33203125" bestFit="1" customWidth="1"/>
    <col min="2251" max="2251" width="34.6640625" bestFit="1" customWidth="1"/>
    <col min="2252" max="2252" width="49.109375" bestFit="1" customWidth="1"/>
    <col min="2253" max="2253" width="30.33203125" bestFit="1" customWidth="1"/>
    <col min="2254" max="2254" width="17.33203125" bestFit="1" customWidth="1"/>
    <col min="2255" max="2255" width="36.5546875" bestFit="1" customWidth="1"/>
    <col min="2256" max="2256" width="49.5546875" bestFit="1" customWidth="1"/>
    <col min="2257" max="2257" width="20.5546875" bestFit="1" customWidth="1"/>
    <col min="2258" max="2258" width="14" bestFit="1" customWidth="1"/>
    <col min="2259" max="2259" width="55.44140625" bestFit="1" customWidth="1"/>
    <col min="2260" max="2260" width="17.77734375" bestFit="1" customWidth="1"/>
    <col min="2261" max="2261" width="73.6640625" bestFit="1" customWidth="1"/>
    <col min="2262" max="2262" width="29.109375" bestFit="1" customWidth="1"/>
    <col min="2263" max="2263" width="14.44140625" bestFit="1" customWidth="1"/>
    <col min="2264" max="2264" width="10.44140625" bestFit="1" customWidth="1"/>
    <col min="2265" max="2265" width="40.21875" bestFit="1" customWidth="1"/>
    <col min="2266" max="2266" width="50.77734375" bestFit="1" customWidth="1"/>
    <col min="2267" max="2267" width="30.88671875" bestFit="1" customWidth="1"/>
    <col min="2268" max="2268" width="34.6640625" bestFit="1" customWidth="1"/>
    <col min="2269" max="2269" width="39.33203125" bestFit="1" customWidth="1"/>
    <col min="2270" max="2270" width="12.5546875" bestFit="1" customWidth="1"/>
    <col min="2271" max="2271" width="20.5546875" bestFit="1" customWidth="1"/>
    <col min="2272" max="2272" width="19.5546875" bestFit="1" customWidth="1"/>
    <col min="2273" max="2273" width="34" bestFit="1" customWidth="1"/>
    <col min="2274" max="2274" width="29.5546875" bestFit="1" customWidth="1"/>
    <col min="2275" max="2275" width="43.44140625" bestFit="1" customWidth="1"/>
    <col min="2276" max="2276" width="46.33203125" bestFit="1" customWidth="1"/>
    <col min="2277" max="2277" width="54.77734375" bestFit="1" customWidth="1"/>
    <col min="2278" max="2278" width="4.33203125" bestFit="1" customWidth="1"/>
    <col min="2279" max="2279" width="56.5546875" bestFit="1" customWidth="1"/>
    <col min="2280" max="2280" width="34.88671875" bestFit="1" customWidth="1"/>
    <col min="2281" max="2281" width="52.33203125" bestFit="1" customWidth="1"/>
    <col min="2282" max="2282" width="20" bestFit="1" customWidth="1"/>
    <col min="2283" max="2283" width="30.33203125" bestFit="1" customWidth="1"/>
    <col min="2284" max="2284" width="24.77734375" bestFit="1" customWidth="1"/>
    <col min="2285" max="2285" width="39.44140625" bestFit="1" customWidth="1"/>
    <col min="2286" max="2286" width="46.77734375" bestFit="1" customWidth="1"/>
    <col min="2287" max="2287" width="56.21875" bestFit="1" customWidth="1"/>
    <col min="2288" max="2288" width="23" bestFit="1" customWidth="1"/>
    <col min="2289" max="2289" width="35.88671875" bestFit="1" customWidth="1"/>
    <col min="2290" max="2290" width="18.109375" bestFit="1" customWidth="1"/>
    <col min="2291" max="2291" width="28.44140625" bestFit="1" customWidth="1"/>
    <col min="2292" max="2292" width="48" bestFit="1" customWidth="1"/>
    <col min="2293" max="2293" width="31" bestFit="1" customWidth="1"/>
    <col min="2294" max="2294" width="53.21875" bestFit="1" customWidth="1"/>
    <col min="2295" max="2295" width="22.109375" bestFit="1" customWidth="1"/>
    <col min="2296" max="2296" width="25.21875" bestFit="1" customWidth="1"/>
    <col min="2297" max="2297" width="46.5546875" bestFit="1" customWidth="1"/>
    <col min="2298" max="2298" width="33.21875" bestFit="1" customWidth="1"/>
    <col min="2299" max="2299" width="24.77734375" bestFit="1" customWidth="1"/>
    <col min="2300" max="2300" width="42.33203125" bestFit="1" customWidth="1"/>
    <col min="2301" max="2301" width="53.6640625" bestFit="1" customWidth="1"/>
    <col min="2302" max="2302" width="24" bestFit="1" customWidth="1"/>
    <col min="2303" max="2303" width="14.77734375" bestFit="1" customWidth="1"/>
    <col min="2304" max="2304" width="13.21875" bestFit="1" customWidth="1"/>
    <col min="2305" max="2305" width="17.6640625" bestFit="1" customWidth="1"/>
    <col min="2306" max="2306" width="22" bestFit="1" customWidth="1"/>
    <col min="2307" max="2307" width="3.88671875" bestFit="1" customWidth="1"/>
    <col min="2308" max="2308" width="9.44140625" bestFit="1" customWidth="1"/>
    <col min="2309" max="2309" width="28.77734375" bestFit="1" customWidth="1"/>
    <col min="2310" max="2310" width="51.88671875" bestFit="1" customWidth="1"/>
    <col min="2311" max="2311" width="14.77734375" bestFit="1" customWidth="1"/>
    <col min="2312" max="2312" width="17.33203125" bestFit="1" customWidth="1"/>
    <col min="2313" max="2313" width="18.109375" bestFit="1" customWidth="1"/>
    <col min="2314" max="2314" width="48.77734375" bestFit="1" customWidth="1"/>
    <col min="2315" max="2315" width="32.44140625" bestFit="1" customWidth="1"/>
    <col min="2316" max="2316" width="50.6640625" bestFit="1" customWidth="1"/>
    <col min="2317" max="2317" width="44.88671875" bestFit="1" customWidth="1"/>
    <col min="2318" max="2318" width="32.33203125" bestFit="1" customWidth="1"/>
    <col min="2319" max="2319" width="38.33203125" bestFit="1" customWidth="1"/>
    <col min="2320" max="2320" width="39" bestFit="1" customWidth="1"/>
    <col min="2321" max="2321" width="39.33203125" bestFit="1" customWidth="1"/>
    <col min="2322" max="2322" width="37.77734375" bestFit="1" customWidth="1"/>
    <col min="2323" max="2323" width="36.109375" bestFit="1" customWidth="1"/>
    <col min="2324" max="2324" width="47.109375" bestFit="1" customWidth="1"/>
    <col min="2325" max="2325" width="27" bestFit="1" customWidth="1"/>
    <col min="2326" max="2326" width="53.6640625" bestFit="1" customWidth="1"/>
    <col min="2327" max="2327" width="28.77734375" bestFit="1" customWidth="1"/>
    <col min="2328" max="2328" width="15.44140625" bestFit="1" customWidth="1"/>
    <col min="2329" max="2329" width="24.5546875" bestFit="1" customWidth="1"/>
    <col min="2330" max="2330" width="38.21875" bestFit="1" customWidth="1"/>
    <col min="2331" max="2331" width="52.33203125" bestFit="1" customWidth="1"/>
    <col min="2332" max="2332" width="30.88671875" bestFit="1" customWidth="1"/>
    <col min="2333" max="2333" width="49.33203125" bestFit="1" customWidth="1"/>
    <col min="2334" max="2334" width="20.21875" bestFit="1" customWidth="1"/>
    <col min="2335" max="2335" width="24.6640625" bestFit="1" customWidth="1"/>
    <col min="2336" max="2336" width="34.88671875" bestFit="1" customWidth="1"/>
    <col min="2337" max="2337" width="26.21875" bestFit="1" customWidth="1"/>
    <col min="2338" max="2338" width="13.77734375" bestFit="1" customWidth="1"/>
    <col min="2339" max="2339" width="53" bestFit="1" customWidth="1"/>
    <col min="2340" max="2340" width="43.6640625" bestFit="1" customWidth="1"/>
    <col min="2341" max="2341" width="48.109375" bestFit="1" customWidth="1"/>
    <col min="2342" max="2342" width="17.77734375" bestFit="1" customWidth="1"/>
    <col min="2343" max="2343" width="17.5546875" bestFit="1" customWidth="1"/>
    <col min="2344" max="2344" width="33.21875" bestFit="1" customWidth="1"/>
    <col min="2345" max="2345" width="48.88671875" bestFit="1" customWidth="1"/>
    <col min="2346" max="2346" width="55" bestFit="1" customWidth="1"/>
    <col min="2347" max="2347" width="43" bestFit="1" customWidth="1"/>
    <col min="2348" max="2348" width="49.33203125" bestFit="1" customWidth="1"/>
    <col min="2349" max="2349" width="20" bestFit="1" customWidth="1"/>
    <col min="2350" max="2350" width="55.88671875" bestFit="1" customWidth="1"/>
    <col min="2351" max="2351" width="26.44140625" bestFit="1" customWidth="1"/>
    <col min="2352" max="2352" width="36.109375" bestFit="1" customWidth="1"/>
    <col min="2353" max="2353" width="49.6640625" bestFit="1" customWidth="1"/>
    <col min="2354" max="2354" width="40.21875" bestFit="1" customWidth="1"/>
    <col min="2355" max="2355" width="51.5546875" bestFit="1" customWidth="1"/>
    <col min="2356" max="2356" width="33.6640625" bestFit="1" customWidth="1"/>
    <col min="2357" max="2357" width="33.109375" bestFit="1" customWidth="1"/>
    <col min="2358" max="2358" width="12.5546875" bestFit="1" customWidth="1"/>
    <col min="2359" max="2359" width="24.21875" bestFit="1" customWidth="1"/>
    <col min="2360" max="2360" width="6.77734375" bestFit="1" customWidth="1"/>
    <col min="2361" max="2361" width="33.77734375" bestFit="1" customWidth="1"/>
    <col min="2362" max="2362" width="21.77734375" bestFit="1" customWidth="1"/>
    <col min="2363" max="2363" width="48.77734375" bestFit="1" customWidth="1"/>
    <col min="2364" max="2364" width="16.109375" bestFit="1" customWidth="1"/>
    <col min="2365" max="2365" width="19.5546875" bestFit="1" customWidth="1"/>
    <col min="2366" max="2366" width="70.33203125" bestFit="1" customWidth="1"/>
    <col min="2367" max="2367" width="55.88671875" bestFit="1" customWidth="1"/>
    <col min="2368" max="2368" width="21.44140625" bestFit="1" customWidth="1"/>
    <col min="2369" max="2369" width="21.77734375" bestFit="1" customWidth="1"/>
    <col min="2370" max="2370" width="4.44140625" bestFit="1" customWidth="1"/>
    <col min="2371" max="2371" width="31" bestFit="1" customWidth="1"/>
    <col min="2372" max="2372" width="30" bestFit="1" customWidth="1"/>
    <col min="2373" max="2373" width="21.44140625" bestFit="1" customWidth="1"/>
    <col min="2374" max="2374" width="55.77734375" bestFit="1" customWidth="1"/>
    <col min="2375" max="2375" width="24.5546875" bestFit="1" customWidth="1"/>
    <col min="2376" max="2376" width="48.21875" bestFit="1" customWidth="1"/>
    <col min="2377" max="2377" width="42" bestFit="1" customWidth="1"/>
    <col min="2378" max="2378" width="45.21875" bestFit="1" customWidth="1"/>
    <col min="2379" max="2379" width="60.6640625" bestFit="1" customWidth="1"/>
    <col min="2380" max="2380" width="48.6640625" bestFit="1" customWidth="1"/>
    <col min="2381" max="2381" width="29.6640625" bestFit="1" customWidth="1"/>
    <col min="2382" max="2382" width="35.5546875" bestFit="1" customWidth="1"/>
    <col min="2383" max="2383" width="47.77734375" bestFit="1" customWidth="1"/>
    <col min="2384" max="2384" width="44.44140625" bestFit="1" customWidth="1"/>
    <col min="2385" max="2385" width="18.33203125" bestFit="1" customWidth="1"/>
    <col min="2386" max="2386" width="44.44140625" bestFit="1" customWidth="1"/>
    <col min="2387" max="2387" width="40.88671875" bestFit="1" customWidth="1"/>
    <col min="2388" max="2388" width="56.6640625" bestFit="1" customWidth="1"/>
    <col min="2389" max="2389" width="29.6640625" bestFit="1" customWidth="1"/>
    <col min="2390" max="2390" width="40.21875" bestFit="1" customWidth="1"/>
    <col min="2391" max="2391" width="31.109375" bestFit="1" customWidth="1"/>
    <col min="2392" max="2392" width="49.88671875" bestFit="1" customWidth="1"/>
    <col min="2393" max="2393" width="57.5546875" bestFit="1" customWidth="1"/>
    <col min="2394" max="2394" width="21.77734375" bestFit="1" customWidth="1"/>
    <col min="2395" max="2395" width="49.88671875" bestFit="1" customWidth="1"/>
    <col min="2396" max="2396" width="14.21875" bestFit="1" customWidth="1"/>
    <col min="2397" max="2397" width="51.33203125" bestFit="1" customWidth="1"/>
    <col min="2398" max="2398" width="47.44140625" bestFit="1" customWidth="1"/>
    <col min="2399" max="2399" width="40.77734375" bestFit="1" customWidth="1"/>
    <col min="2400" max="2400" width="34.77734375" bestFit="1" customWidth="1"/>
    <col min="2401" max="2401" width="38.21875" bestFit="1" customWidth="1"/>
    <col min="2402" max="2402" width="43.44140625" bestFit="1" customWidth="1"/>
    <col min="2403" max="2403" width="30.5546875" bestFit="1" customWidth="1"/>
    <col min="2404" max="2404" width="26.33203125" bestFit="1" customWidth="1"/>
    <col min="2405" max="2405" width="55.5546875" bestFit="1" customWidth="1"/>
    <col min="2406" max="2406" width="34.109375" bestFit="1" customWidth="1"/>
    <col min="2407" max="2407" width="17.77734375" bestFit="1" customWidth="1"/>
    <col min="2408" max="2408" width="54.33203125" bestFit="1" customWidth="1"/>
    <col min="2409" max="2409" width="16" bestFit="1" customWidth="1"/>
    <col min="2410" max="2410" width="50.109375" bestFit="1" customWidth="1"/>
    <col min="2411" max="2411" width="16" bestFit="1" customWidth="1"/>
    <col min="2412" max="2412" width="37.33203125" bestFit="1" customWidth="1"/>
    <col min="2413" max="2413" width="34.88671875" bestFit="1" customWidth="1"/>
    <col min="2414" max="2414" width="26" bestFit="1" customWidth="1"/>
    <col min="2415" max="2415" width="14.5546875" bestFit="1" customWidth="1"/>
    <col min="2416" max="2416" width="47.88671875" bestFit="1" customWidth="1"/>
    <col min="2417" max="2417" width="31.44140625" bestFit="1" customWidth="1"/>
    <col min="2418" max="2418" width="27.5546875" bestFit="1" customWidth="1"/>
    <col min="2419" max="2419" width="10.44140625" bestFit="1" customWidth="1"/>
    <col min="2420" max="2420" width="54" bestFit="1" customWidth="1"/>
    <col min="2421" max="2421" width="46.5546875" bestFit="1" customWidth="1"/>
    <col min="2422" max="2422" width="51.21875" bestFit="1" customWidth="1"/>
    <col min="2423" max="2423" width="25.109375" bestFit="1" customWidth="1"/>
    <col min="2424" max="2424" width="51.33203125" bestFit="1" customWidth="1"/>
    <col min="2425" max="2425" width="13.77734375" bestFit="1" customWidth="1"/>
    <col min="2426" max="2426" width="29.6640625" bestFit="1" customWidth="1"/>
    <col min="2427" max="2427" width="50.44140625" bestFit="1" customWidth="1"/>
    <col min="2428" max="2428" width="24.33203125" bestFit="1" customWidth="1"/>
    <col min="2429" max="2429" width="35" bestFit="1" customWidth="1"/>
    <col min="2430" max="2430" width="52.6640625" bestFit="1" customWidth="1"/>
    <col min="2431" max="2431" width="54.21875" bestFit="1" customWidth="1"/>
    <col min="2432" max="2432" width="34" bestFit="1" customWidth="1"/>
    <col min="2433" max="2433" width="24.44140625" bestFit="1" customWidth="1"/>
    <col min="2434" max="2434" width="23.44140625" bestFit="1" customWidth="1"/>
    <col min="2435" max="2435" width="22.77734375" bestFit="1" customWidth="1"/>
    <col min="2436" max="2436" width="50.77734375" bestFit="1" customWidth="1"/>
    <col min="2437" max="2437" width="52.5546875" bestFit="1" customWidth="1"/>
    <col min="2438" max="2438" width="41.5546875" bestFit="1" customWidth="1"/>
    <col min="2439" max="2439" width="48.5546875" bestFit="1" customWidth="1"/>
    <col min="2440" max="2440" width="31.5546875" bestFit="1" customWidth="1"/>
    <col min="2441" max="2441" width="36.33203125" bestFit="1" customWidth="1"/>
    <col min="2442" max="2442" width="52.109375" bestFit="1" customWidth="1"/>
    <col min="2443" max="2443" width="33.33203125" bestFit="1" customWidth="1"/>
    <col min="2444" max="2444" width="22.109375" bestFit="1" customWidth="1"/>
    <col min="2445" max="2445" width="44.44140625" bestFit="1" customWidth="1"/>
    <col min="2446" max="2446" width="6.33203125" bestFit="1" customWidth="1"/>
    <col min="2447" max="2447" width="22.88671875" bestFit="1" customWidth="1"/>
    <col min="2448" max="2448" width="13.88671875" bestFit="1" customWidth="1"/>
    <col min="2449" max="2449" width="27.77734375" bestFit="1" customWidth="1"/>
    <col min="2450" max="2450" width="4.5546875" bestFit="1" customWidth="1"/>
    <col min="2451" max="2451" width="13.21875" bestFit="1" customWidth="1"/>
    <col min="2452" max="2452" width="27" bestFit="1" customWidth="1"/>
    <col min="2453" max="2453" width="45.33203125" bestFit="1" customWidth="1"/>
    <col min="2454" max="2454" width="22" bestFit="1" customWidth="1"/>
    <col min="2455" max="2455" width="14" bestFit="1" customWidth="1"/>
    <col min="2456" max="2456" width="18.109375" bestFit="1" customWidth="1"/>
    <col min="2457" max="2457" width="27.44140625" bestFit="1" customWidth="1"/>
    <col min="2458" max="2458" width="36.6640625" bestFit="1" customWidth="1"/>
    <col min="2459" max="2459" width="40.5546875" bestFit="1" customWidth="1"/>
    <col min="2460" max="2460" width="43" bestFit="1" customWidth="1"/>
    <col min="2461" max="2461" width="56.6640625" bestFit="1" customWidth="1"/>
    <col min="2462" max="2462" width="17.21875" bestFit="1" customWidth="1"/>
    <col min="2463" max="2463" width="32.5546875" bestFit="1" customWidth="1"/>
    <col min="2464" max="2464" width="16.33203125" bestFit="1" customWidth="1"/>
    <col min="2465" max="2465" width="48.109375" bestFit="1" customWidth="1"/>
    <col min="2466" max="2466" width="28.21875" bestFit="1" customWidth="1"/>
    <col min="2467" max="2467" width="55.44140625" bestFit="1" customWidth="1"/>
    <col min="2468" max="2468" width="28.6640625" bestFit="1" customWidth="1"/>
    <col min="2469" max="2469" width="33.33203125" bestFit="1" customWidth="1"/>
    <col min="2470" max="2470" width="10.44140625" bestFit="1" customWidth="1"/>
    <col min="2471" max="2471" width="76.5546875" bestFit="1" customWidth="1"/>
    <col min="2472" max="2472" width="40" bestFit="1" customWidth="1"/>
    <col min="2473" max="2473" width="42.88671875" bestFit="1" customWidth="1"/>
    <col min="2474" max="2474" width="50.77734375" bestFit="1" customWidth="1"/>
    <col min="2475" max="2475" width="22.6640625" bestFit="1" customWidth="1"/>
    <col min="2476" max="2476" width="35.21875" bestFit="1" customWidth="1"/>
    <col min="2477" max="2477" width="38.21875" bestFit="1" customWidth="1"/>
    <col min="2478" max="2478" width="50.33203125" bestFit="1" customWidth="1"/>
    <col min="2479" max="2479" width="18.44140625" bestFit="1" customWidth="1"/>
    <col min="2480" max="2480" width="11.21875" bestFit="1" customWidth="1"/>
    <col min="2481" max="2481" width="23.88671875" bestFit="1" customWidth="1"/>
    <col min="2482" max="2482" width="36.5546875" bestFit="1" customWidth="1"/>
    <col min="2483" max="2483" width="23.5546875" bestFit="1" customWidth="1"/>
    <col min="2484" max="2484" width="25" bestFit="1" customWidth="1"/>
    <col min="2485" max="2485" width="34.88671875" bestFit="1" customWidth="1"/>
    <col min="2486" max="2486" width="53.44140625" bestFit="1" customWidth="1"/>
    <col min="2487" max="2487" width="35.88671875" bestFit="1" customWidth="1"/>
    <col min="2488" max="2488" width="47.109375" bestFit="1" customWidth="1"/>
    <col min="2489" max="2489" width="40.77734375" bestFit="1" customWidth="1"/>
    <col min="2490" max="2490" width="42.21875" bestFit="1" customWidth="1"/>
    <col min="2491" max="2491" width="43.6640625" bestFit="1" customWidth="1"/>
    <col min="2492" max="2492" width="22.44140625" bestFit="1" customWidth="1"/>
    <col min="2493" max="2493" width="49.21875" bestFit="1" customWidth="1"/>
    <col min="2494" max="2494" width="47.44140625" bestFit="1" customWidth="1"/>
    <col min="2495" max="2495" width="49.6640625" bestFit="1" customWidth="1"/>
    <col min="2496" max="2496" width="45.21875" bestFit="1" customWidth="1"/>
    <col min="2497" max="2497" width="29" bestFit="1" customWidth="1"/>
    <col min="2498" max="2498" width="47" bestFit="1" customWidth="1"/>
    <col min="2499" max="2499" width="43" bestFit="1" customWidth="1"/>
    <col min="2500" max="2500" width="12" bestFit="1" customWidth="1"/>
    <col min="2501" max="2501" width="53.21875" bestFit="1" customWidth="1"/>
    <col min="2502" max="2502" width="48.77734375" bestFit="1" customWidth="1"/>
    <col min="2503" max="2503" width="54.44140625" bestFit="1" customWidth="1"/>
    <col min="2504" max="2504" width="29.88671875" bestFit="1" customWidth="1"/>
    <col min="2505" max="2505" width="43.109375" bestFit="1" customWidth="1"/>
    <col min="2506" max="2506" width="12.5546875" bestFit="1" customWidth="1"/>
    <col min="2507" max="2507" width="46.109375" bestFit="1" customWidth="1"/>
    <col min="2508" max="2508" width="11.77734375" bestFit="1" customWidth="1"/>
    <col min="2509" max="2509" width="20.77734375" bestFit="1" customWidth="1"/>
    <col min="2510" max="2510" width="13.6640625" bestFit="1" customWidth="1"/>
    <col min="2511" max="2511" width="11.21875" bestFit="1" customWidth="1"/>
    <col min="2512" max="2512" width="27.77734375" bestFit="1" customWidth="1"/>
    <col min="2513" max="2513" width="46.77734375" bestFit="1" customWidth="1"/>
    <col min="2514" max="2514" width="21.77734375" bestFit="1" customWidth="1"/>
    <col min="2515" max="2515" width="49" bestFit="1" customWidth="1"/>
    <col min="2516" max="2516" width="45.33203125" bestFit="1" customWidth="1"/>
    <col min="2517" max="2517" width="4.6640625" bestFit="1" customWidth="1"/>
    <col min="2518" max="2518" width="41.21875" bestFit="1" customWidth="1"/>
    <col min="2519" max="2519" width="19.77734375" bestFit="1" customWidth="1"/>
    <col min="2520" max="2520" width="56.5546875" bestFit="1" customWidth="1"/>
    <col min="2521" max="2521" width="24.33203125" bestFit="1" customWidth="1"/>
    <col min="2522" max="2522" width="31.6640625" bestFit="1" customWidth="1"/>
    <col min="2523" max="2523" width="48.109375" bestFit="1" customWidth="1"/>
    <col min="2524" max="2524" width="42.21875" bestFit="1" customWidth="1"/>
    <col min="2525" max="2525" width="11.88671875" bestFit="1" customWidth="1"/>
    <col min="2526" max="2526" width="48.6640625" bestFit="1" customWidth="1"/>
    <col min="2527" max="2527" width="43.6640625" bestFit="1" customWidth="1"/>
    <col min="2528" max="2528" width="22.5546875" bestFit="1" customWidth="1"/>
    <col min="2529" max="2529" width="18.77734375" bestFit="1" customWidth="1"/>
    <col min="2530" max="2530" width="16" bestFit="1" customWidth="1"/>
    <col min="2531" max="2531" width="50.109375" bestFit="1" customWidth="1"/>
    <col min="2532" max="2532" width="12" bestFit="1" customWidth="1"/>
    <col min="2533" max="2533" width="47.5546875" bestFit="1" customWidth="1"/>
    <col min="2534" max="2534" width="48.77734375" bestFit="1" customWidth="1"/>
    <col min="2535" max="2535" width="40.88671875" bestFit="1" customWidth="1"/>
    <col min="2536" max="2536" width="44.88671875" bestFit="1" customWidth="1"/>
    <col min="2537" max="2537" width="24.33203125" bestFit="1" customWidth="1"/>
    <col min="2538" max="2538" width="5.109375" bestFit="1" customWidth="1"/>
    <col min="2539" max="2539" width="11.44140625" bestFit="1" customWidth="1"/>
    <col min="2540" max="2540" width="41.6640625" bestFit="1" customWidth="1"/>
    <col min="2541" max="2541" width="44.77734375" bestFit="1" customWidth="1"/>
    <col min="2542" max="2542" width="25.109375" bestFit="1" customWidth="1"/>
    <col min="2543" max="2543" width="13.33203125" bestFit="1" customWidth="1"/>
    <col min="2544" max="2544" width="50.5546875" bestFit="1" customWidth="1"/>
    <col min="2545" max="2545" width="52.6640625" bestFit="1" customWidth="1"/>
    <col min="2546" max="2546" width="35.5546875" bestFit="1" customWidth="1"/>
    <col min="2547" max="2547" width="32.33203125" bestFit="1" customWidth="1"/>
    <col min="2548" max="2548" width="36.21875" bestFit="1" customWidth="1"/>
    <col min="2549" max="2549" width="31" bestFit="1" customWidth="1"/>
    <col min="2550" max="2550" width="21.88671875" bestFit="1" customWidth="1"/>
    <col min="2551" max="2551" width="23.109375" bestFit="1" customWidth="1"/>
    <col min="2552" max="2552" width="40" bestFit="1" customWidth="1"/>
    <col min="2553" max="2553" width="52.109375" bestFit="1" customWidth="1"/>
    <col min="2554" max="2554" width="21" bestFit="1" customWidth="1"/>
    <col min="2555" max="2555" width="19.21875" bestFit="1" customWidth="1"/>
    <col min="2556" max="2556" width="50.44140625" bestFit="1" customWidth="1"/>
    <col min="2557" max="2557" width="53.21875" bestFit="1" customWidth="1"/>
    <col min="2558" max="2558" width="19.5546875" bestFit="1" customWidth="1"/>
    <col min="2559" max="2559" width="42.33203125" bestFit="1" customWidth="1"/>
    <col min="2560" max="2560" width="45.6640625" bestFit="1" customWidth="1"/>
    <col min="2561" max="2561" width="11.109375" bestFit="1" customWidth="1"/>
    <col min="2562" max="2562" width="33.77734375" bestFit="1" customWidth="1"/>
    <col min="2563" max="2563" width="19.88671875" bestFit="1" customWidth="1"/>
    <col min="2564" max="2564" width="31.77734375" bestFit="1" customWidth="1"/>
    <col min="2565" max="2565" width="37.5546875" bestFit="1" customWidth="1"/>
    <col min="2566" max="2566" width="55.6640625" bestFit="1" customWidth="1"/>
    <col min="2567" max="2567" width="29.77734375" bestFit="1" customWidth="1"/>
    <col min="2568" max="2568" width="17.21875" bestFit="1" customWidth="1"/>
    <col min="2569" max="2569" width="15.5546875" bestFit="1" customWidth="1"/>
    <col min="2570" max="2570" width="32.88671875" bestFit="1" customWidth="1"/>
    <col min="2571" max="2571" width="21.109375" bestFit="1" customWidth="1"/>
    <col min="2572" max="2572" width="54.33203125" bestFit="1" customWidth="1"/>
    <col min="2573" max="2573" width="49.6640625" bestFit="1" customWidth="1"/>
    <col min="2574" max="2574" width="26.88671875" bestFit="1" customWidth="1"/>
    <col min="2575" max="2575" width="51" bestFit="1" customWidth="1"/>
    <col min="2576" max="2576" width="46.77734375" bestFit="1" customWidth="1"/>
    <col min="2577" max="2577" width="28.88671875" bestFit="1" customWidth="1"/>
    <col min="2578" max="2578" width="8.109375" bestFit="1" customWidth="1"/>
    <col min="2579" max="2579" width="11.44140625" bestFit="1" customWidth="1"/>
    <col min="2580" max="2580" width="15.5546875" bestFit="1" customWidth="1"/>
    <col min="2581" max="2581" width="44" bestFit="1" customWidth="1"/>
    <col min="2582" max="2582" width="55" bestFit="1" customWidth="1"/>
    <col min="2583" max="2583" width="43.6640625" bestFit="1" customWidth="1"/>
    <col min="2584" max="2584" width="23.88671875" bestFit="1" customWidth="1"/>
    <col min="2585" max="2585" width="33.44140625" bestFit="1" customWidth="1"/>
    <col min="2586" max="2586" width="46.33203125" bestFit="1" customWidth="1"/>
    <col min="2587" max="2587" width="48.77734375" bestFit="1" customWidth="1"/>
    <col min="2588" max="2588" width="42.77734375" bestFit="1" customWidth="1"/>
    <col min="2589" max="2589" width="34.88671875" bestFit="1" customWidth="1"/>
    <col min="2590" max="2590" width="35.6640625" bestFit="1" customWidth="1"/>
    <col min="2591" max="2591" width="50.33203125" bestFit="1" customWidth="1"/>
    <col min="2592" max="2592" width="34.109375" bestFit="1" customWidth="1"/>
    <col min="2593" max="2593" width="46.5546875" bestFit="1" customWidth="1"/>
    <col min="2594" max="2594" width="44.5546875" bestFit="1" customWidth="1"/>
    <col min="2595" max="2595" width="33.44140625" bestFit="1" customWidth="1"/>
    <col min="2596" max="2596" width="41.109375" bestFit="1" customWidth="1"/>
    <col min="2597" max="2597" width="55.33203125" bestFit="1" customWidth="1"/>
    <col min="2598" max="2598" width="46" bestFit="1" customWidth="1"/>
    <col min="2599" max="2599" width="31.6640625" bestFit="1" customWidth="1"/>
    <col min="2600" max="2600" width="49.5546875" bestFit="1" customWidth="1"/>
    <col min="2601" max="2601" width="49" bestFit="1" customWidth="1"/>
    <col min="2602" max="2602" width="22.21875" bestFit="1" customWidth="1"/>
    <col min="2603" max="2603" width="41.33203125" bestFit="1" customWidth="1"/>
    <col min="2604" max="2604" width="31.44140625" bestFit="1" customWidth="1"/>
    <col min="2605" max="2605" width="56.6640625" bestFit="1" customWidth="1"/>
    <col min="2606" max="2606" width="30.6640625" bestFit="1" customWidth="1"/>
    <col min="2607" max="2607" width="22.88671875" bestFit="1" customWidth="1"/>
    <col min="2608" max="2608" width="30.6640625" bestFit="1" customWidth="1"/>
    <col min="2609" max="2609" width="20.77734375" bestFit="1" customWidth="1"/>
    <col min="2610" max="2610" width="52.5546875" bestFit="1" customWidth="1"/>
    <col min="2611" max="2611" width="13.33203125" bestFit="1" customWidth="1"/>
    <col min="2612" max="2612" width="36" bestFit="1" customWidth="1"/>
    <col min="2613" max="2613" width="41.109375" bestFit="1" customWidth="1"/>
    <col min="2614" max="2614" width="17.21875" bestFit="1" customWidth="1"/>
    <col min="2615" max="2615" width="14.88671875" bestFit="1" customWidth="1"/>
    <col min="2616" max="2616" width="20" bestFit="1" customWidth="1"/>
    <col min="2617" max="2617" width="51" bestFit="1" customWidth="1"/>
    <col min="2618" max="2618" width="40.6640625" bestFit="1" customWidth="1"/>
    <col min="2619" max="2619" width="14.88671875" bestFit="1" customWidth="1"/>
    <col min="2620" max="2620" width="27.77734375" bestFit="1" customWidth="1"/>
    <col min="2621" max="2621" width="36.44140625" bestFit="1" customWidth="1"/>
    <col min="2622" max="2622" width="25.21875" bestFit="1" customWidth="1"/>
    <col min="2623" max="2623" width="24.33203125" bestFit="1" customWidth="1"/>
    <col min="2624" max="2624" width="13.5546875" bestFit="1" customWidth="1"/>
    <col min="2625" max="2625" width="40.44140625" bestFit="1" customWidth="1"/>
    <col min="2626" max="2626" width="28.6640625" bestFit="1" customWidth="1"/>
    <col min="2627" max="2627" width="8.88671875" bestFit="1" customWidth="1"/>
    <col min="2628" max="2628" width="21.5546875" bestFit="1" customWidth="1"/>
    <col min="2629" max="2629" width="54.5546875" bestFit="1" customWidth="1"/>
    <col min="2630" max="2630" width="6.77734375" bestFit="1" customWidth="1"/>
    <col min="2631" max="2631" width="21" bestFit="1" customWidth="1"/>
    <col min="2632" max="2632" width="49.88671875" bestFit="1" customWidth="1"/>
    <col min="2633" max="2633" width="47.21875" bestFit="1" customWidth="1"/>
    <col min="2634" max="2634" width="38.88671875" bestFit="1" customWidth="1"/>
    <col min="2635" max="2635" width="18.88671875" bestFit="1" customWidth="1"/>
    <col min="2636" max="2636" width="27.77734375" bestFit="1" customWidth="1"/>
    <col min="2637" max="2637" width="45.33203125" bestFit="1" customWidth="1"/>
    <col min="2638" max="2638" width="26" bestFit="1" customWidth="1"/>
    <col min="2639" max="2639" width="43.5546875" bestFit="1" customWidth="1"/>
    <col min="2640" max="2640" width="50.44140625" bestFit="1" customWidth="1"/>
    <col min="2641" max="2641" width="42.21875" bestFit="1" customWidth="1"/>
    <col min="2642" max="2642" width="35.6640625" bestFit="1" customWidth="1"/>
    <col min="2643" max="2643" width="44.88671875" bestFit="1" customWidth="1"/>
    <col min="2644" max="2644" width="31.5546875" bestFit="1" customWidth="1"/>
    <col min="2645" max="2645" width="11" bestFit="1" customWidth="1"/>
    <col min="2646" max="2646" width="39.33203125" bestFit="1" customWidth="1"/>
    <col min="2647" max="2647" width="22.5546875" bestFit="1" customWidth="1"/>
    <col min="2648" max="2648" width="55.5546875" bestFit="1" customWidth="1"/>
    <col min="2649" max="2649" width="48.21875" bestFit="1" customWidth="1"/>
    <col min="2650" max="2650" width="35" bestFit="1" customWidth="1"/>
    <col min="2651" max="2651" width="7.5546875" bestFit="1" customWidth="1"/>
    <col min="2652" max="2652" width="40.77734375" bestFit="1" customWidth="1"/>
    <col min="2653" max="2653" width="31.109375" bestFit="1" customWidth="1"/>
    <col min="2654" max="2654" width="33.44140625" bestFit="1" customWidth="1"/>
    <col min="2655" max="2655" width="8.5546875" bestFit="1" customWidth="1"/>
    <col min="2656" max="2656" width="34.109375" bestFit="1" customWidth="1"/>
    <col min="2657" max="2657" width="52.44140625" bestFit="1" customWidth="1"/>
    <col min="2658" max="2658" width="51.33203125" bestFit="1" customWidth="1"/>
    <col min="2659" max="2659" width="35" bestFit="1" customWidth="1"/>
    <col min="2660" max="2660" width="12.21875" bestFit="1" customWidth="1"/>
    <col min="2661" max="2661" width="22.88671875" bestFit="1" customWidth="1"/>
    <col min="2662" max="2662" width="52.5546875" bestFit="1" customWidth="1"/>
    <col min="2663" max="2663" width="26.109375" bestFit="1" customWidth="1"/>
    <col min="2664" max="2664" width="24.44140625" bestFit="1" customWidth="1"/>
    <col min="2665" max="2665" width="37.77734375" bestFit="1" customWidth="1"/>
    <col min="2666" max="2666" width="34.5546875" bestFit="1" customWidth="1"/>
    <col min="2667" max="2667" width="28.33203125" bestFit="1" customWidth="1"/>
    <col min="2668" max="2668" width="6.77734375" bestFit="1" customWidth="1"/>
    <col min="2669" max="2669" width="29.109375" bestFit="1" customWidth="1"/>
    <col min="2670" max="2670" width="45.109375" bestFit="1" customWidth="1"/>
    <col min="2671" max="2671" width="10.21875" bestFit="1" customWidth="1"/>
    <col min="2672" max="2672" width="15.6640625" bestFit="1" customWidth="1"/>
    <col min="2673" max="2673" width="23.109375" bestFit="1" customWidth="1"/>
    <col min="2674" max="2674" width="12.21875" bestFit="1" customWidth="1"/>
    <col min="2675" max="2675" width="47.44140625" bestFit="1" customWidth="1"/>
    <col min="2676" max="2676" width="51.21875" bestFit="1" customWidth="1"/>
    <col min="2677" max="2677" width="24" bestFit="1" customWidth="1"/>
    <col min="2678" max="2678" width="12.6640625" bestFit="1" customWidth="1"/>
    <col min="2679" max="2679" width="16.77734375" bestFit="1" customWidth="1"/>
    <col min="2680" max="2680" width="51.33203125" bestFit="1" customWidth="1"/>
    <col min="2681" max="2681" width="35.5546875" bestFit="1" customWidth="1"/>
    <col min="2682" max="2682" width="10.6640625" bestFit="1" customWidth="1"/>
    <col min="2683" max="2683" width="55.5546875" bestFit="1" customWidth="1"/>
    <col min="2684" max="2684" width="26.109375" bestFit="1" customWidth="1"/>
    <col min="2685" max="2685" width="53" bestFit="1" customWidth="1"/>
    <col min="2686" max="2686" width="19.77734375" bestFit="1" customWidth="1"/>
    <col min="2687" max="2687" width="48.109375" bestFit="1" customWidth="1"/>
    <col min="2688" max="2688" width="21.109375" bestFit="1" customWidth="1"/>
    <col min="2689" max="2689" width="53.109375" bestFit="1" customWidth="1"/>
    <col min="2690" max="2690" width="13.77734375" bestFit="1" customWidth="1"/>
    <col min="2691" max="2691" width="21.109375" bestFit="1" customWidth="1"/>
    <col min="2692" max="2692" width="37" bestFit="1" customWidth="1"/>
    <col min="2693" max="2693" width="16.88671875" bestFit="1" customWidth="1"/>
    <col min="2694" max="2694" width="53.109375" bestFit="1" customWidth="1"/>
    <col min="2695" max="2695" width="37.109375" bestFit="1" customWidth="1"/>
    <col min="2696" max="2696" width="25.44140625" bestFit="1" customWidth="1"/>
    <col min="2697" max="2697" width="20.44140625" bestFit="1" customWidth="1"/>
    <col min="2698" max="2698" width="22.44140625" bestFit="1" customWidth="1"/>
    <col min="2699" max="2699" width="34.5546875" bestFit="1" customWidth="1"/>
    <col min="2700" max="2700" width="26.77734375" bestFit="1" customWidth="1"/>
    <col min="2701" max="2701" width="13.77734375" bestFit="1" customWidth="1"/>
    <col min="2702" max="2702" width="47.21875" bestFit="1" customWidth="1"/>
    <col min="2703" max="2703" width="57.21875" bestFit="1" customWidth="1"/>
    <col min="2704" max="2704" width="45.21875" bestFit="1" customWidth="1"/>
    <col min="2705" max="2705" width="15.33203125" bestFit="1" customWidth="1"/>
    <col min="2706" max="2706" width="20.109375" bestFit="1" customWidth="1"/>
    <col min="2707" max="2707" width="43.6640625" bestFit="1" customWidth="1"/>
    <col min="2708" max="2708" width="43.88671875" bestFit="1" customWidth="1"/>
    <col min="2709" max="2709" width="10.44140625" bestFit="1" customWidth="1"/>
    <col min="2710" max="2710" width="41.33203125" bestFit="1" customWidth="1"/>
    <col min="2711" max="2711" width="37" bestFit="1" customWidth="1"/>
    <col min="2712" max="2712" width="44.21875" bestFit="1" customWidth="1"/>
    <col min="2713" max="2713" width="21.6640625" bestFit="1" customWidth="1"/>
    <col min="2714" max="2714" width="21.88671875" bestFit="1" customWidth="1"/>
    <col min="2715" max="2715" width="26.88671875" bestFit="1" customWidth="1"/>
    <col min="2716" max="2716" width="19.6640625" bestFit="1" customWidth="1"/>
    <col min="2717" max="2717" width="20.109375" bestFit="1" customWidth="1"/>
    <col min="2718" max="2718" width="20.5546875" bestFit="1" customWidth="1"/>
    <col min="2719" max="2719" width="21.5546875" bestFit="1" customWidth="1"/>
    <col min="2720" max="2720" width="17.77734375" bestFit="1" customWidth="1"/>
    <col min="2721" max="2721" width="30.77734375" bestFit="1" customWidth="1"/>
    <col min="2722" max="2722" width="23.33203125" bestFit="1" customWidth="1"/>
    <col min="2723" max="2723" width="28.33203125" bestFit="1" customWidth="1"/>
    <col min="2724" max="2724" width="40.5546875" bestFit="1" customWidth="1"/>
    <col min="2725" max="2725" width="51.33203125" bestFit="1" customWidth="1"/>
    <col min="2726" max="2726" width="40" bestFit="1" customWidth="1"/>
    <col min="2727" max="2727" width="46" bestFit="1" customWidth="1"/>
    <col min="2728" max="2728" width="40.77734375" bestFit="1" customWidth="1"/>
    <col min="2729" max="2729" width="48.88671875" bestFit="1" customWidth="1"/>
    <col min="2730" max="2730" width="20" bestFit="1" customWidth="1"/>
    <col min="2731" max="2731" width="39.6640625" bestFit="1" customWidth="1"/>
    <col min="2732" max="2732" width="54.5546875" bestFit="1" customWidth="1"/>
    <col min="2733" max="2733" width="56.44140625" bestFit="1" customWidth="1"/>
    <col min="2734" max="2734" width="33.33203125" bestFit="1" customWidth="1"/>
    <col min="2735" max="2735" width="29" bestFit="1" customWidth="1"/>
    <col min="2736" max="2736" width="14.44140625" bestFit="1" customWidth="1"/>
    <col min="2737" max="2737" width="39.109375" bestFit="1" customWidth="1"/>
    <col min="2738" max="2738" width="26.33203125" bestFit="1" customWidth="1"/>
    <col min="2739" max="2739" width="15.33203125" bestFit="1" customWidth="1"/>
    <col min="2740" max="2740" width="49.21875" bestFit="1" customWidth="1"/>
    <col min="2741" max="2741" width="29" bestFit="1" customWidth="1"/>
    <col min="2742" max="2742" width="28.109375" bestFit="1" customWidth="1"/>
    <col min="2743" max="2743" width="9.77734375" bestFit="1" customWidth="1"/>
    <col min="2744" max="2744" width="47.21875" bestFit="1" customWidth="1"/>
    <col min="2745" max="2745" width="9.44140625" bestFit="1" customWidth="1"/>
    <col min="2746" max="2746" width="54.6640625" bestFit="1" customWidth="1"/>
    <col min="2747" max="2747" width="34.44140625" bestFit="1" customWidth="1"/>
    <col min="2748" max="2748" width="33" bestFit="1" customWidth="1"/>
    <col min="2749" max="2749" width="52.6640625" bestFit="1" customWidth="1"/>
    <col min="2750" max="2750" width="37.33203125" bestFit="1" customWidth="1"/>
    <col min="2751" max="2751" width="41.21875" bestFit="1" customWidth="1"/>
    <col min="2752" max="2752" width="39.88671875" bestFit="1" customWidth="1"/>
    <col min="2753" max="2753" width="12" bestFit="1" customWidth="1"/>
    <col min="2754" max="2754" width="50.88671875" bestFit="1" customWidth="1"/>
    <col min="2755" max="2755" width="51.21875" bestFit="1" customWidth="1"/>
    <col min="2756" max="2756" width="20.44140625" bestFit="1" customWidth="1"/>
    <col min="2757" max="2757" width="25.44140625" bestFit="1" customWidth="1"/>
    <col min="2758" max="2758" width="57.109375" bestFit="1" customWidth="1"/>
    <col min="2759" max="2759" width="52" bestFit="1" customWidth="1"/>
    <col min="2760" max="2760" width="24" bestFit="1" customWidth="1"/>
    <col min="2761" max="2761" width="28.88671875" bestFit="1" customWidth="1"/>
    <col min="2762" max="2762" width="13.6640625" bestFit="1" customWidth="1"/>
    <col min="2763" max="2763" width="21.6640625" bestFit="1" customWidth="1"/>
    <col min="2764" max="2764" width="33" bestFit="1" customWidth="1"/>
    <col min="2765" max="2765" width="44.44140625" bestFit="1" customWidth="1"/>
    <col min="2766" max="2766" width="43.109375" bestFit="1" customWidth="1"/>
    <col min="2767" max="2767" width="52.109375" bestFit="1" customWidth="1"/>
    <col min="2768" max="2768" width="55.44140625" bestFit="1" customWidth="1"/>
    <col min="2769" max="2769" width="43.21875" bestFit="1" customWidth="1"/>
    <col min="2770" max="2770" width="21.109375" bestFit="1" customWidth="1"/>
    <col min="2771" max="2771" width="27.5546875" bestFit="1" customWidth="1"/>
    <col min="2772" max="2772" width="32.77734375" bestFit="1" customWidth="1"/>
    <col min="2773" max="2773" width="37.21875" bestFit="1" customWidth="1"/>
    <col min="2774" max="2774" width="21.5546875" bestFit="1" customWidth="1"/>
    <col min="2775" max="2775" width="26" bestFit="1" customWidth="1"/>
    <col min="2776" max="2776" width="13.77734375" bestFit="1" customWidth="1"/>
    <col min="2777" max="2777" width="29.6640625" bestFit="1" customWidth="1"/>
    <col min="2778" max="2778" width="28" bestFit="1" customWidth="1"/>
    <col min="2779" max="2779" width="39" bestFit="1" customWidth="1"/>
    <col min="2780" max="2780" width="42" bestFit="1" customWidth="1"/>
    <col min="2781" max="2781" width="36" bestFit="1" customWidth="1"/>
    <col min="2782" max="2782" width="14.109375" bestFit="1" customWidth="1"/>
    <col min="2783" max="2783" width="19.5546875" bestFit="1" customWidth="1"/>
    <col min="2784" max="2784" width="11.5546875" bestFit="1" customWidth="1"/>
    <col min="2785" max="2785" width="52.109375" bestFit="1" customWidth="1"/>
    <col min="2786" max="2786" width="43" bestFit="1" customWidth="1"/>
    <col min="2787" max="2787" width="26.5546875" bestFit="1" customWidth="1"/>
    <col min="2788" max="2788" width="45.21875" bestFit="1" customWidth="1"/>
    <col min="2789" max="2789" width="41.44140625" bestFit="1" customWidth="1"/>
    <col min="2790" max="2790" width="37.109375" bestFit="1" customWidth="1"/>
    <col min="2791" max="2791" width="30.33203125" bestFit="1" customWidth="1"/>
    <col min="2792" max="2792" width="55" bestFit="1" customWidth="1"/>
    <col min="2793" max="2793" width="19.5546875" bestFit="1" customWidth="1"/>
    <col min="2794" max="2794" width="32.109375" bestFit="1" customWidth="1"/>
    <col min="2795" max="2795" width="45.44140625" bestFit="1" customWidth="1"/>
    <col min="2796" max="2796" width="43.77734375" bestFit="1" customWidth="1"/>
    <col min="2797" max="2797" width="9.44140625" bestFit="1" customWidth="1"/>
    <col min="2798" max="2798" width="39.77734375" bestFit="1" customWidth="1"/>
    <col min="2799" max="2799" width="11" bestFit="1" customWidth="1"/>
    <col min="2800" max="2800" width="55.109375" bestFit="1" customWidth="1"/>
    <col min="2801" max="2801" width="6.77734375" bestFit="1" customWidth="1"/>
    <col min="2802" max="2802" width="55.44140625" bestFit="1" customWidth="1"/>
    <col min="2803" max="2803" width="20.88671875" bestFit="1" customWidth="1"/>
    <col min="2804" max="2804" width="14.88671875" bestFit="1" customWidth="1"/>
    <col min="2805" max="2805" width="31.77734375" bestFit="1" customWidth="1"/>
    <col min="2806" max="2806" width="43.77734375" bestFit="1" customWidth="1"/>
    <col min="2807" max="2807" width="45.44140625" bestFit="1" customWidth="1"/>
    <col min="2808" max="2808" width="37.21875" bestFit="1" customWidth="1"/>
    <col min="2809" max="2809" width="49.88671875" bestFit="1" customWidth="1"/>
    <col min="2810" max="2810" width="9.44140625" bestFit="1" customWidth="1"/>
    <col min="2811" max="2811" width="56" bestFit="1" customWidth="1"/>
    <col min="2812" max="2812" width="53.5546875" bestFit="1" customWidth="1"/>
    <col min="2813" max="2813" width="17.44140625" bestFit="1" customWidth="1"/>
    <col min="2814" max="2814" width="8" bestFit="1" customWidth="1"/>
    <col min="2815" max="2815" width="39.109375" bestFit="1" customWidth="1"/>
    <col min="2816" max="2816" width="22.21875" bestFit="1" customWidth="1"/>
    <col min="2817" max="2817" width="38.109375" bestFit="1" customWidth="1"/>
    <col min="2818" max="2818" width="29.5546875" bestFit="1" customWidth="1"/>
    <col min="2819" max="2819" width="26.21875" bestFit="1" customWidth="1"/>
    <col min="2820" max="2820" width="29.6640625" bestFit="1" customWidth="1"/>
    <col min="2821" max="2821" width="30.77734375" bestFit="1" customWidth="1"/>
    <col min="2822" max="2822" width="49" bestFit="1" customWidth="1"/>
    <col min="2823" max="2823" width="27.77734375" bestFit="1" customWidth="1"/>
    <col min="2824" max="2824" width="54.33203125" bestFit="1" customWidth="1"/>
    <col min="2825" max="2825" width="9.21875" bestFit="1" customWidth="1"/>
    <col min="2826" max="2826" width="29.21875" bestFit="1" customWidth="1"/>
    <col min="2827" max="2827" width="32.5546875" bestFit="1" customWidth="1"/>
    <col min="2828" max="2828" width="26.33203125" bestFit="1" customWidth="1"/>
    <col min="2829" max="2829" width="20.21875" bestFit="1" customWidth="1"/>
    <col min="2830" max="2830" width="25.77734375" bestFit="1" customWidth="1"/>
    <col min="2831" max="2831" width="23.88671875" bestFit="1" customWidth="1"/>
    <col min="2832" max="2832" width="22.109375" bestFit="1" customWidth="1"/>
    <col min="2833" max="2833" width="37.77734375" bestFit="1" customWidth="1"/>
    <col min="2834" max="2834" width="35.21875" bestFit="1" customWidth="1"/>
    <col min="2835" max="2835" width="13.44140625" bestFit="1" customWidth="1"/>
    <col min="2836" max="2836" width="19.88671875" bestFit="1" customWidth="1"/>
    <col min="2837" max="2837" width="14.88671875" bestFit="1" customWidth="1"/>
    <col min="2838" max="2838" width="53.77734375" bestFit="1" customWidth="1"/>
    <col min="2839" max="2839" width="32.5546875" bestFit="1" customWidth="1"/>
    <col min="2840" max="2840" width="38.88671875" bestFit="1" customWidth="1"/>
    <col min="2841" max="2841" width="37" bestFit="1" customWidth="1"/>
    <col min="2842" max="2842" width="45.109375" bestFit="1" customWidth="1"/>
    <col min="2843" max="2843" width="29.33203125" bestFit="1" customWidth="1"/>
    <col min="2844" max="2844" width="32.44140625" bestFit="1" customWidth="1"/>
    <col min="2845" max="2845" width="22.6640625" bestFit="1" customWidth="1"/>
    <col min="2846" max="2846" width="13.33203125" bestFit="1" customWidth="1"/>
    <col min="2847" max="2847" width="24.109375" bestFit="1" customWidth="1"/>
    <col min="2848" max="2848" width="45.77734375" bestFit="1" customWidth="1"/>
    <col min="2849" max="2849" width="5.6640625" bestFit="1" customWidth="1"/>
    <col min="2850" max="2850" width="42.88671875" bestFit="1" customWidth="1"/>
    <col min="2851" max="2851" width="12.6640625" bestFit="1" customWidth="1"/>
    <col min="2852" max="2852" width="44.88671875" bestFit="1" customWidth="1"/>
    <col min="2853" max="2853" width="6.44140625" bestFit="1" customWidth="1"/>
    <col min="2854" max="2854" width="41.33203125" bestFit="1" customWidth="1"/>
    <col min="2855" max="2855" width="25.6640625" bestFit="1" customWidth="1"/>
    <col min="2856" max="2856" width="40.5546875" bestFit="1" customWidth="1"/>
    <col min="2857" max="2857" width="41.109375" bestFit="1" customWidth="1"/>
    <col min="2858" max="2858" width="43.109375" bestFit="1" customWidth="1"/>
    <col min="2859" max="2859" width="45.33203125" bestFit="1" customWidth="1"/>
    <col min="2860" max="2860" width="52" bestFit="1" customWidth="1"/>
    <col min="2861" max="2861" width="53.77734375" bestFit="1" customWidth="1"/>
    <col min="2862" max="2862" width="43.33203125" bestFit="1" customWidth="1"/>
    <col min="2863" max="2863" width="44.5546875" bestFit="1" customWidth="1"/>
    <col min="2864" max="2864" width="17.77734375" bestFit="1" customWidth="1"/>
    <col min="2865" max="2865" width="28.109375" bestFit="1" customWidth="1"/>
    <col min="2866" max="2866" width="35.109375" bestFit="1" customWidth="1"/>
    <col min="2867" max="2867" width="12.21875" bestFit="1" customWidth="1"/>
    <col min="2868" max="2868" width="32.109375" bestFit="1" customWidth="1"/>
    <col min="2869" max="2869" width="31.6640625" bestFit="1" customWidth="1"/>
    <col min="2870" max="2870" width="42.21875" bestFit="1" customWidth="1"/>
    <col min="2871" max="2871" width="20.5546875" bestFit="1" customWidth="1"/>
    <col min="2872" max="2872" width="27.6640625" bestFit="1" customWidth="1"/>
    <col min="2873" max="2873" width="13.21875" bestFit="1" customWidth="1"/>
    <col min="2874" max="2874" width="25.109375" bestFit="1" customWidth="1"/>
    <col min="2875" max="2875" width="40.6640625" bestFit="1" customWidth="1"/>
    <col min="2876" max="2876" width="16.77734375" bestFit="1" customWidth="1"/>
    <col min="2877" max="2877" width="9.77734375" bestFit="1" customWidth="1"/>
    <col min="2878" max="2878" width="24.44140625" bestFit="1" customWidth="1"/>
    <col min="2879" max="2879" width="45.44140625" bestFit="1" customWidth="1"/>
    <col min="2880" max="2880" width="41.44140625" bestFit="1" customWidth="1"/>
    <col min="2881" max="2881" width="26.77734375" bestFit="1" customWidth="1"/>
    <col min="2882" max="2882" width="54.5546875" bestFit="1" customWidth="1"/>
    <col min="2883" max="2883" width="55.77734375" bestFit="1" customWidth="1"/>
    <col min="2884" max="2884" width="22.109375" bestFit="1" customWidth="1"/>
    <col min="2885" max="2885" width="32.33203125" bestFit="1" customWidth="1"/>
    <col min="2886" max="2886" width="32.109375" bestFit="1" customWidth="1"/>
    <col min="2887" max="2887" width="44.6640625" bestFit="1" customWidth="1"/>
    <col min="2888" max="2888" width="22.77734375" bestFit="1" customWidth="1"/>
    <col min="2889" max="2889" width="47.33203125" bestFit="1" customWidth="1"/>
    <col min="2890" max="2890" width="38.44140625" bestFit="1" customWidth="1"/>
    <col min="2891" max="2891" width="47.5546875" bestFit="1" customWidth="1"/>
    <col min="2892" max="2892" width="47.6640625" bestFit="1" customWidth="1"/>
    <col min="2893" max="2893" width="59.6640625" bestFit="1" customWidth="1"/>
    <col min="2894" max="2894" width="43.21875" bestFit="1" customWidth="1"/>
    <col min="2895" max="2895" width="16.33203125" bestFit="1" customWidth="1"/>
    <col min="2896" max="2896" width="38.44140625" bestFit="1" customWidth="1"/>
    <col min="2897" max="2897" width="21.77734375" bestFit="1" customWidth="1"/>
    <col min="2898" max="2898" width="38.6640625" bestFit="1" customWidth="1"/>
    <col min="2899" max="2899" width="21.88671875" bestFit="1" customWidth="1"/>
    <col min="2900" max="2900" width="39.21875" bestFit="1" customWidth="1"/>
    <col min="2901" max="2901" width="44.6640625" bestFit="1" customWidth="1"/>
    <col min="2902" max="2902" width="34.44140625" bestFit="1" customWidth="1"/>
    <col min="2903" max="2903" width="45.33203125" bestFit="1" customWidth="1"/>
    <col min="2904" max="2905" width="32.33203125" bestFit="1" customWidth="1"/>
    <col min="2906" max="2906" width="51.5546875" bestFit="1" customWidth="1"/>
    <col min="2907" max="2907" width="44.109375" bestFit="1" customWidth="1"/>
    <col min="2908" max="2908" width="32.77734375" bestFit="1" customWidth="1"/>
    <col min="2909" max="2909" width="44.6640625" bestFit="1" customWidth="1"/>
    <col min="2910" max="2910" width="37.44140625" bestFit="1" customWidth="1"/>
    <col min="2911" max="2911" width="53.44140625" bestFit="1" customWidth="1"/>
    <col min="2912" max="2912" width="38.21875" bestFit="1" customWidth="1"/>
    <col min="2913" max="2913" width="48.21875" bestFit="1" customWidth="1"/>
    <col min="2914" max="2914" width="50.6640625" bestFit="1" customWidth="1"/>
    <col min="2915" max="2915" width="16.21875" bestFit="1" customWidth="1"/>
    <col min="2916" max="2916" width="13.77734375" bestFit="1" customWidth="1"/>
    <col min="2917" max="2917" width="46.88671875" bestFit="1" customWidth="1"/>
    <col min="2918" max="2918" width="12.6640625" bestFit="1" customWidth="1"/>
    <col min="2919" max="2919" width="17.44140625" bestFit="1" customWidth="1"/>
    <col min="2920" max="2920" width="55.6640625" bestFit="1" customWidth="1"/>
    <col min="2921" max="2921" width="40.44140625" bestFit="1" customWidth="1"/>
    <col min="2922" max="2922" width="21.44140625" bestFit="1" customWidth="1"/>
    <col min="2923" max="2923" width="50.44140625" bestFit="1" customWidth="1"/>
    <col min="2924" max="2924" width="27.33203125" bestFit="1" customWidth="1"/>
    <col min="2925" max="2925" width="9.77734375" bestFit="1" customWidth="1"/>
    <col min="2926" max="2926" width="41.21875" bestFit="1" customWidth="1"/>
    <col min="2927" max="2927" width="20.33203125" bestFit="1" customWidth="1"/>
    <col min="2928" max="2928" width="10.21875" bestFit="1" customWidth="1"/>
    <col min="2929" max="2929" width="45.21875" bestFit="1" customWidth="1"/>
    <col min="2930" max="2930" width="39.33203125" bestFit="1" customWidth="1"/>
    <col min="2931" max="2931" width="55.21875" bestFit="1" customWidth="1"/>
    <col min="2932" max="2932" width="27.77734375" bestFit="1" customWidth="1"/>
    <col min="2933" max="2933" width="29.33203125" bestFit="1" customWidth="1"/>
    <col min="2934" max="2934" width="15.33203125" bestFit="1" customWidth="1"/>
    <col min="2935" max="2935" width="10.44140625" bestFit="1" customWidth="1"/>
    <col min="2936" max="2936" width="56.21875" bestFit="1" customWidth="1"/>
    <col min="2937" max="2937" width="22.21875" bestFit="1" customWidth="1"/>
    <col min="2938" max="2938" width="35.33203125" bestFit="1" customWidth="1"/>
    <col min="2939" max="2939" width="33.44140625" bestFit="1" customWidth="1"/>
    <col min="2940" max="2940" width="13.33203125" bestFit="1" customWidth="1"/>
    <col min="2941" max="2941" width="11.44140625" bestFit="1" customWidth="1"/>
    <col min="2942" max="2942" width="22.33203125" bestFit="1" customWidth="1"/>
    <col min="2943" max="2943" width="20.5546875" bestFit="1" customWidth="1"/>
    <col min="2944" max="2944" width="51.44140625" bestFit="1" customWidth="1"/>
    <col min="2945" max="2945" width="36.88671875" bestFit="1" customWidth="1"/>
    <col min="2946" max="2946" width="26" bestFit="1" customWidth="1"/>
    <col min="2947" max="2947" width="18" bestFit="1" customWidth="1"/>
    <col min="2948" max="2948" width="22.88671875" bestFit="1" customWidth="1"/>
    <col min="2949" max="2949" width="29.6640625" bestFit="1" customWidth="1"/>
    <col min="2950" max="2950" width="52.88671875" bestFit="1" customWidth="1"/>
    <col min="2951" max="2951" width="45.33203125" bestFit="1" customWidth="1"/>
    <col min="2952" max="2952" width="18.109375" bestFit="1" customWidth="1"/>
    <col min="2953" max="2953" width="26.5546875" bestFit="1" customWidth="1"/>
    <col min="2954" max="2954" width="24.6640625" bestFit="1" customWidth="1"/>
    <col min="2955" max="2955" width="40.6640625" bestFit="1" customWidth="1"/>
    <col min="2956" max="2956" width="30.33203125" bestFit="1" customWidth="1"/>
    <col min="2957" max="2957" width="35.5546875" bestFit="1" customWidth="1"/>
    <col min="2958" max="2958" width="50.77734375" bestFit="1" customWidth="1"/>
    <col min="2959" max="2959" width="52.88671875" bestFit="1" customWidth="1"/>
    <col min="2960" max="2960" width="12.21875" bestFit="1" customWidth="1"/>
    <col min="2961" max="2961" width="35.44140625" bestFit="1" customWidth="1"/>
    <col min="2962" max="2962" width="29" bestFit="1" customWidth="1"/>
    <col min="2963" max="2963" width="34" bestFit="1" customWidth="1"/>
    <col min="2964" max="2964" width="27.5546875" bestFit="1" customWidth="1"/>
    <col min="2965" max="2965" width="20.44140625" bestFit="1" customWidth="1"/>
    <col min="2966" max="2966" width="53.33203125" bestFit="1" customWidth="1"/>
    <col min="2967" max="2967" width="42.77734375" bestFit="1" customWidth="1"/>
    <col min="2968" max="2968" width="18.33203125" bestFit="1" customWidth="1"/>
    <col min="2969" max="2969" width="13.44140625" bestFit="1" customWidth="1"/>
    <col min="2970" max="2970" width="47.21875" bestFit="1" customWidth="1"/>
    <col min="2971" max="2971" width="43" bestFit="1" customWidth="1"/>
    <col min="2972" max="2972" width="34.21875" bestFit="1" customWidth="1"/>
    <col min="2973" max="2973" width="48.88671875" bestFit="1" customWidth="1"/>
    <col min="2974" max="2974" width="29.109375" bestFit="1" customWidth="1"/>
    <col min="2975" max="2975" width="54.5546875" bestFit="1" customWidth="1"/>
    <col min="2976" max="2976" width="10.5546875" bestFit="1" customWidth="1"/>
    <col min="2977" max="2977" width="39" bestFit="1" customWidth="1"/>
    <col min="2978" max="2978" width="45.109375" bestFit="1" customWidth="1"/>
    <col min="2979" max="2979" width="46.5546875" bestFit="1" customWidth="1"/>
    <col min="2980" max="2980" width="49.33203125" bestFit="1" customWidth="1"/>
    <col min="2981" max="2981" width="8.21875" bestFit="1" customWidth="1"/>
    <col min="2982" max="2982" width="37.5546875" bestFit="1" customWidth="1"/>
    <col min="2983" max="2983" width="26.6640625" bestFit="1" customWidth="1"/>
    <col min="2984" max="2984" width="34.33203125" bestFit="1" customWidth="1"/>
    <col min="2985" max="2985" width="24.33203125" bestFit="1" customWidth="1"/>
    <col min="2986" max="2986" width="44.6640625" bestFit="1" customWidth="1"/>
    <col min="2987" max="2987" width="37" bestFit="1" customWidth="1"/>
    <col min="2988" max="2988" width="13.109375" bestFit="1" customWidth="1"/>
    <col min="2989" max="2989" width="47.88671875" bestFit="1" customWidth="1"/>
    <col min="2990" max="2990" width="50.88671875" bestFit="1" customWidth="1"/>
    <col min="2991" max="2991" width="48.77734375" bestFit="1" customWidth="1"/>
    <col min="2992" max="2992" width="21.5546875" bestFit="1" customWidth="1"/>
    <col min="2993" max="2993" width="48.44140625" bestFit="1" customWidth="1"/>
    <col min="2994" max="2994" width="19.6640625" bestFit="1" customWidth="1"/>
    <col min="2995" max="2995" width="36.21875" bestFit="1" customWidth="1"/>
    <col min="2996" max="2996" width="24.21875" bestFit="1" customWidth="1"/>
    <col min="2997" max="2997" width="52.21875" bestFit="1" customWidth="1"/>
    <col min="2998" max="2998" width="10.6640625" bestFit="1" customWidth="1"/>
    <col min="2999" max="2999" width="11.109375" bestFit="1" customWidth="1"/>
    <col min="3000" max="3000" width="56.77734375" bestFit="1" customWidth="1"/>
    <col min="3001" max="3001" width="47.88671875" bestFit="1" customWidth="1"/>
    <col min="3002" max="3002" width="50.109375" bestFit="1" customWidth="1"/>
    <col min="3003" max="3003" width="48.21875" bestFit="1" customWidth="1"/>
    <col min="3004" max="3004" width="36.5546875" bestFit="1" customWidth="1"/>
    <col min="3005" max="3005" width="16.5546875" bestFit="1" customWidth="1"/>
    <col min="3006" max="3006" width="16.77734375" bestFit="1" customWidth="1"/>
    <col min="3007" max="3007" width="47.5546875" bestFit="1" customWidth="1"/>
    <col min="3008" max="3008" width="28.33203125" bestFit="1" customWidth="1"/>
    <col min="3009" max="3009" width="35.77734375" bestFit="1" customWidth="1"/>
    <col min="3010" max="3010" width="28.77734375" bestFit="1" customWidth="1"/>
    <col min="3011" max="3011" width="48.5546875" bestFit="1" customWidth="1"/>
    <col min="3012" max="3012" width="33.44140625" bestFit="1" customWidth="1"/>
    <col min="3013" max="3013" width="49.88671875" bestFit="1" customWidth="1"/>
    <col min="3014" max="3014" width="14.6640625" bestFit="1" customWidth="1"/>
    <col min="3015" max="3015" width="34.109375" bestFit="1" customWidth="1"/>
    <col min="3016" max="3016" width="49.109375" bestFit="1" customWidth="1"/>
    <col min="3017" max="3017" width="27.109375" bestFit="1" customWidth="1"/>
    <col min="3018" max="3018" width="18.88671875" bestFit="1" customWidth="1"/>
    <col min="3019" max="3019" width="40.5546875" bestFit="1" customWidth="1"/>
    <col min="3020" max="3020" width="31" bestFit="1" customWidth="1"/>
    <col min="3021" max="3021" width="30.5546875" bestFit="1" customWidth="1"/>
    <col min="3022" max="3022" width="14.5546875" bestFit="1" customWidth="1"/>
    <col min="3023" max="3023" width="17.88671875" bestFit="1" customWidth="1"/>
    <col min="3024" max="3024" width="53.21875" bestFit="1" customWidth="1"/>
    <col min="3025" max="3025" width="31.44140625" bestFit="1" customWidth="1"/>
    <col min="3026" max="3026" width="37.77734375" bestFit="1" customWidth="1"/>
    <col min="3027" max="3027" width="12.109375" bestFit="1" customWidth="1"/>
    <col min="3028" max="3028" width="9.33203125" bestFit="1" customWidth="1"/>
    <col min="3029" max="3029" width="30.88671875" bestFit="1" customWidth="1"/>
    <col min="3030" max="3030" width="14.21875" bestFit="1" customWidth="1"/>
    <col min="3031" max="3031" width="20.33203125" bestFit="1" customWidth="1"/>
    <col min="3032" max="3032" width="25.21875" bestFit="1" customWidth="1"/>
    <col min="3033" max="3033" width="40.33203125" bestFit="1" customWidth="1"/>
    <col min="3034" max="3034" width="32.88671875" bestFit="1" customWidth="1"/>
    <col min="3035" max="3035" width="24.21875" bestFit="1" customWidth="1"/>
    <col min="3036" max="3036" width="23.5546875" bestFit="1" customWidth="1"/>
    <col min="3037" max="3037" width="35.77734375" bestFit="1" customWidth="1"/>
    <col min="3038" max="3038" width="23.5546875" bestFit="1" customWidth="1"/>
    <col min="3039" max="3039" width="10.21875" bestFit="1" customWidth="1"/>
    <col min="3040" max="3040" width="15.5546875" bestFit="1" customWidth="1"/>
    <col min="3041" max="3041" width="18.109375" bestFit="1" customWidth="1"/>
    <col min="3042" max="3042" width="53.44140625" bestFit="1" customWidth="1"/>
    <col min="3043" max="3043" width="17.44140625" bestFit="1" customWidth="1"/>
    <col min="3044" max="3044" width="34.44140625" bestFit="1" customWidth="1"/>
    <col min="3045" max="3045" width="34.6640625" bestFit="1" customWidth="1"/>
    <col min="3046" max="3046" width="22.88671875" bestFit="1" customWidth="1"/>
    <col min="3047" max="3047" width="33.33203125" bestFit="1" customWidth="1"/>
    <col min="3048" max="3048" width="44.21875" bestFit="1" customWidth="1"/>
    <col min="3049" max="3049" width="54.5546875" bestFit="1" customWidth="1"/>
    <col min="3050" max="3050" width="52.88671875" bestFit="1" customWidth="1"/>
    <col min="3051" max="3051" width="24.44140625" bestFit="1" customWidth="1"/>
    <col min="3052" max="3052" width="18.21875" bestFit="1" customWidth="1"/>
    <col min="3053" max="3053" width="36.44140625" bestFit="1" customWidth="1"/>
    <col min="3054" max="3054" width="35.88671875" bestFit="1" customWidth="1"/>
    <col min="3055" max="3055" width="35.33203125" bestFit="1" customWidth="1"/>
    <col min="3056" max="3056" width="48.5546875" bestFit="1" customWidth="1"/>
    <col min="3057" max="3057" width="49.33203125" bestFit="1" customWidth="1"/>
    <col min="3058" max="3058" width="34.6640625" bestFit="1" customWidth="1"/>
    <col min="3059" max="3059" width="9.5546875" bestFit="1" customWidth="1"/>
    <col min="3060" max="3060" width="34.44140625" bestFit="1" customWidth="1"/>
    <col min="3061" max="3061" width="18.44140625" bestFit="1" customWidth="1"/>
    <col min="3062" max="3062" width="27.77734375" bestFit="1" customWidth="1"/>
    <col min="3063" max="3063" width="37.44140625" bestFit="1" customWidth="1"/>
    <col min="3064" max="3064" width="39.109375" bestFit="1" customWidth="1"/>
    <col min="3065" max="3065" width="10.109375" bestFit="1" customWidth="1"/>
    <col min="3066" max="3066" width="42.77734375" bestFit="1" customWidth="1"/>
    <col min="3067" max="3067" width="55.5546875" bestFit="1" customWidth="1"/>
    <col min="3068" max="3068" width="31.109375" bestFit="1" customWidth="1"/>
    <col min="3069" max="3069" width="30.21875" bestFit="1" customWidth="1"/>
    <col min="3070" max="3070" width="29.109375" bestFit="1" customWidth="1"/>
    <col min="3071" max="3071" width="20.6640625" bestFit="1" customWidth="1"/>
    <col min="3072" max="3072" width="28.21875" bestFit="1" customWidth="1"/>
    <col min="3073" max="3073" width="26.33203125" bestFit="1" customWidth="1"/>
    <col min="3074" max="3074" width="50.21875" bestFit="1" customWidth="1"/>
    <col min="3075" max="3075" width="21.77734375" bestFit="1" customWidth="1"/>
    <col min="3076" max="3076" width="19.33203125" bestFit="1" customWidth="1"/>
    <col min="3077" max="3077" width="39.88671875" bestFit="1" customWidth="1"/>
    <col min="3078" max="3078" width="51.33203125" bestFit="1" customWidth="1"/>
    <col min="3079" max="3079" width="48.6640625" bestFit="1" customWidth="1"/>
    <col min="3080" max="3080" width="14.33203125" bestFit="1" customWidth="1"/>
    <col min="3081" max="3081" width="18.6640625" bestFit="1" customWidth="1"/>
    <col min="3082" max="3082" width="43.21875" bestFit="1" customWidth="1"/>
    <col min="3083" max="3083" width="9.109375" bestFit="1" customWidth="1"/>
    <col min="3084" max="3084" width="47.5546875" bestFit="1" customWidth="1"/>
    <col min="3085" max="3085" width="81.77734375" bestFit="1" customWidth="1"/>
    <col min="3086" max="3086" width="48.109375" bestFit="1" customWidth="1"/>
    <col min="3087" max="3087" width="39.88671875" bestFit="1" customWidth="1"/>
    <col min="3088" max="3088" width="29.77734375" bestFit="1" customWidth="1"/>
    <col min="3089" max="3089" width="24.6640625" bestFit="1" customWidth="1"/>
    <col min="3090" max="3090" width="45" bestFit="1" customWidth="1"/>
    <col min="3091" max="3091" width="38.44140625" bestFit="1" customWidth="1"/>
    <col min="3092" max="3092" width="39.77734375" bestFit="1" customWidth="1"/>
    <col min="3093" max="3093" width="19.44140625" bestFit="1" customWidth="1"/>
    <col min="3094" max="3094" width="29.21875" bestFit="1" customWidth="1"/>
    <col min="3095" max="3095" width="26.21875" bestFit="1" customWidth="1"/>
    <col min="3096" max="3096" width="17.6640625" bestFit="1" customWidth="1"/>
    <col min="3097" max="3097" width="45.77734375" bestFit="1" customWidth="1"/>
    <col min="3098" max="3098" width="26.44140625" bestFit="1" customWidth="1"/>
    <col min="3099" max="3099" width="48" bestFit="1" customWidth="1"/>
    <col min="3100" max="3100" width="40.5546875" bestFit="1" customWidth="1"/>
    <col min="3101" max="3101" width="40.109375" bestFit="1" customWidth="1"/>
    <col min="3102" max="3102" width="27.6640625" bestFit="1" customWidth="1"/>
    <col min="3103" max="3103" width="21.44140625" bestFit="1" customWidth="1"/>
    <col min="3104" max="3104" width="53.77734375" bestFit="1" customWidth="1"/>
    <col min="3105" max="3105" width="25" bestFit="1" customWidth="1"/>
    <col min="3106" max="3106" width="50.44140625" bestFit="1" customWidth="1"/>
    <col min="3107" max="3107" width="36.88671875" bestFit="1" customWidth="1"/>
    <col min="3108" max="3108" width="56.21875" bestFit="1" customWidth="1"/>
    <col min="3109" max="3109" width="56.88671875" bestFit="1" customWidth="1"/>
    <col min="3110" max="3110" width="28.5546875" bestFit="1" customWidth="1"/>
    <col min="3111" max="3111" width="50.77734375" bestFit="1" customWidth="1"/>
    <col min="3112" max="3112" width="27.21875" bestFit="1" customWidth="1"/>
    <col min="3113" max="3113" width="17.44140625" bestFit="1" customWidth="1"/>
    <col min="3114" max="3114" width="8.5546875" bestFit="1" customWidth="1"/>
    <col min="3115" max="3115" width="10.33203125" bestFit="1" customWidth="1"/>
    <col min="3116" max="3116" width="22.44140625" bestFit="1" customWidth="1"/>
    <col min="3117" max="3117" width="25.77734375" bestFit="1" customWidth="1"/>
    <col min="3118" max="3118" width="52.77734375" bestFit="1" customWidth="1"/>
    <col min="3119" max="3119" width="37.33203125" bestFit="1" customWidth="1"/>
    <col min="3120" max="3120" width="19.109375" bestFit="1" customWidth="1"/>
    <col min="3121" max="3121" width="44.6640625" bestFit="1" customWidth="1"/>
    <col min="3122" max="3122" width="46" bestFit="1" customWidth="1"/>
    <col min="3123" max="3123" width="43.21875" bestFit="1" customWidth="1"/>
    <col min="3124" max="3124" width="33.6640625" bestFit="1" customWidth="1"/>
    <col min="3125" max="3125" width="29.77734375" bestFit="1" customWidth="1"/>
    <col min="3126" max="3126" width="10.5546875" bestFit="1" customWidth="1"/>
    <col min="3127" max="3127" width="39.5546875" bestFit="1" customWidth="1"/>
    <col min="3128" max="3128" width="31.5546875" bestFit="1" customWidth="1"/>
    <col min="3129" max="3129" width="14.88671875" bestFit="1" customWidth="1"/>
    <col min="3130" max="3130" width="34.88671875" bestFit="1" customWidth="1"/>
    <col min="3131" max="3131" width="21.33203125" bestFit="1" customWidth="1"/>
    <col min="3132" max="3132" width="32.21875" bestFit="1" customWidth="1"/>
    <col min="3133" max="3133" width="36.6640625" bestFit="1" customWidth="1"/>
    <col min="3134" max="3134" width="54.33203125" bestFit="1" customWidth="1"/>
    <col min="3135" max="3135" width="5.77734375" bestFit="1" customWidth="1"/>
    <col min="3136" max="3136" width="31.33203125" bestFit="1" customWidth="1"/>
    <col min="3137" max="3137" width="52.88671875" bestFit="1" customWidth="1"/>
    <col min="3138" max="3138" width="48.109375" bestFit="1" customWidth="1"/>
    <col min="3139" max="3139" width="18.6640625" bestFit="1" customWidth="1"/>
    <col min="3140" max="3140" width="47.109375" bestFit="1" customWidth="1"/>
    <col min="3141" max="3141" width="27.21875" bestFit="1" customWidth="1"/>
    <col min="3142" max="3142" width="36.33203125" bestFit="1" customWidth="1"/>
    <col min="3143" max="3143" width="32.33203125" bestFit="1" customWidth="1"/>
    <col min="3144" max="3144" width="33.88671875" bestFit="1" customWidth="1"/>
    <col min="3145" max="3145" width="27.77734375" bestFit="1" customWidth="1"/>
    <col min="3146" max="3146" width="15.21875" bestFit="1" customWidth="1"/>
    <col min="3147" max="3147" width="13.21875" bestFit="1" customWidth="1"/>
    <col min="3148" max="3148" width="26.77734375" bestFit="1" customWidth="1"/>
    <col min="3149" max="3149" width="16.77734375" bestFit="1" customWidth="1"/>
    <col min="3150" max="3150" width="27.6640625" bestFit="1" customWidth="1"/>
    <col min="3151" max="3151" width="32.109375" bestFit="1" customWidth="1"/>
    <col min="3152" max="3152" width="53.109375" bestFit="1" customWidth="1"/>
    <col min="3153" max="3153" width="16" bestFit="1" customWidth="1"/>
    <col min="3154" max="3154" width="29.21875" bestFit="1" customWidth="1"/>
    <col min="3155" max="3155" width="35.88671875" bestFit="1" customWidth="1"/>
    <col min="3156" max="3156" width="48.77734375" bestFit="1" customWidth="1"/>
    <col min="3157" max="3157" width="15.44140625" bestFit="1" customWidth="1"/>
    <col min="3158" max="3158" width="49.6640625" bestFit="1" customWidth="1"/>
    <col min="3159" max="3159" width="21.44140625" bestFit="1" customWidth="1"/>
    <col min="3160" max="3160" width="45.44140625" bestFit="1" customWidth="1"/>
    <col min="3161" max="3161" width="25.77734375" bestFit="1" customWidth="1"/>
    <col min="3162" max="3162" width="20.109375" bestFit="1" customWidth="1"/>
    <col min="3163" max="3163" width="18.21875" bestFit="1" customWidth="1"/>
    <col min="3164" max="3164" width="48.77734375" bestFit="1" customWidth="1"/>
    <col min="3165" max="3165" width="31.44140625" bestFit="1" customWidth="1"/>
    <col min="3166" max="3166" width="35.109375" bestFit="1" customWidth="1"/>
    <col min="3167" max="3167" width="36" bestFit="1" customWidth="1"/>
    <col min="3168" max="3168" width="48.33203125" bestFit="1" customWidth="1"/>
    <col min="3169" max="3169" width="44.44140625" bestFit="1" customWidth="1"/>
    <col min="3170" max="3170" width="35" bestFit="1" customWidth="1"/>
    <col min="3171" max="3171" width="41.33203125" bestFit="1" customWidth="1"/>
    <col min="3172" max="3172" width="41.5546875" bestFit="1" customWidth="1"/>
    <col min="3173" max="3173" width="41.6640625" bestFit="1" customWidth="1"/>
    <col min="3174" max="3174" width="26.44140625" bestFit="1" customWidth="1"/>
    <col min="3175" max="3175" width="74.21875" bestFit="1" customWidth="1"/>
    <col min="3176" max="3176" width="23.44140625" bestFit="1" customWidth="1"/>
    <col min="3177" max="3177" width="44.44140625" bestFit="1" customWidth="1"/>
    <col min="3178" max="3178" width="57.109375" bestFit="1" customWidth="1"/>
    <col min="3179" max="3179" width="17.21875" bestFit="1" customWidth="1"/>
    <col min="3180" max="3180" width="37.44140625" bestFit="1" customWidth="1"/>
    <col min="3181" max="3181" width="16" bestFit="1" customWidth="1"/>
    <col min="3182" max="3182" width="38.109375" bestFit="1" customWidth="1"/>
    <col min="3183" max="3183" width="19.33203125" bestFit="1" customWidth="1"/>
    <col min="3184" max="3184" width="20.21875" bestFit="1" customWidth="1"/>
    <col min="3185" max="3185" width="49" bestFit="1" customWidth="1"/>
    <col min="3186" max="3186" width="57.5546875" bestFit="1" customWidth="1"/>
    <col min="3187" max="3187" width="48.44140625" bestFit="1" customWidth="1"/>
    <col min="3188" max="3188" width="25.5546875" bestFit="1" customWidth="1"/>
    <col min="3189" max="3189" width="45.5546875" bestFit="1" customWidth="1"/>
    <col min="3190" max="3190" width="22.88671875" bestFit="1" customWidth="1"/>
    <col min="3191" max="3191" width="32.44140625" bestFit="1" customWidth="1"/>
    <col min="3192" max="3192" width="37.109375" bestFit="1" customWidth="1"/>
    <col min="3193" max="3193" width="53.77734375" bestFit="1" customWidth="1"/>
    <col min="3194" max="3194" width="50.21875" bestFit="1" customWidth="1"/>
    <col min="3195" max="3195" width="17.33203125" bestFit="1" customWidth="1"/>
    <col min="3196" max="3196" width="22.6640625" bestFit="1" customWidth="1"/>
    <col min="3197" max="3197" width="41.6640625" bestFit="1" customWidth="1"/>
    <col min="3198" max="3198" width="28.77734375" bestFit="1" customWidth="1"/>
    <col min="3199" max="3199" width="37.21875" bestFit="1" customWidth="1"/>
    <col min="3200" max="3200" width="41.5546875" bestFit="1" customWidth="1"/>
    <col min="3201" max="3201" width="39.44140625" bestFit="1" customWidth="1"/>
    <col min="3202" max="3202" width="17.44140625" bestFit="1" customWidth="1"/>
    <col min="3203" max="3203" width="32.6640625" bestFit="1" customWidth="1"/>
    <col min="3204" max="3204" width="37.77734375" bestFit="1" customWidth="1"/>
    <col min="3205" max="3205" width="9.33203125" bestFit="1" customWidth="1"/>
    <col min="3206" max="3206" width="33.33203125" bestFit="1" customWidth="1"/>
    <col min="3207" max="3207" width="52.33203125" bestFit="1" customWidth="1"/>
    <col min="3208" max="3208" width="28.77734375" bestFit="1" customWidth="1"/>
    <col min="3209" max="3209" width="31.21875" bestFit="1" customWidth="1"/>
    <col min="3210" max="3210" width="52.21875" bestFit="1" customWidth="1"/>
    <col min="3211" max="3211" width="36.88671875" bestFit="1" customWidth="1"/>
    <col min="3212" max="3212" width="46.5546875" bestFit="1" customWidth="1"/>
    <col min="3213" max="3213" width="35.33203125" bestFit="1" customWidth="1"/>
    <col min="3214" max="3214" width="8.109375" bestFit="1" customWidth="1"/>
    <col min="3215" max="3215" width="24.5546875" bestFit="1" customWidth="1"/>
    <col min="3216" max="3216" width="23" bestFit="1" customWidth="1"/>
    <col min="3217" max="3217" width="46.5546875" bestFit="1" customWidth="1"/>
    <col min="3218" max="3218" width="23.33203125" bestFit="1" customWidth="1"/>
    <col min="3219" max="3219" width="54.44140625" bestFit="1" customWidth="1"/>
    <col min="3220" max="3220" width="44.44140625" bestFit="1" customWidth="1"/>
    <col min="3221" max="3221" width="57.21875" bestFit="1" customWidth="1"/>
    <col min="3222" max="3222" width="18.77734375" bestFit="1" customWidth="1"/>
    <col min="3223" max="3223" width="20.44140625" bestFit="1" customWidth="1"/>
    <col min="3224" max="3224" width="33.6640625" bestFit="1" customWidth="1"/>
    <col min="3225" max="3225" width="54.21875" bestFit="1" customWidth="1"/>
    <col min="3226" max="3226" width="26" bestFit="1" customWidth="1"/>
    <col min="3227" max="3227" width="46.44140625" bestFit="1" customWidth="1"/>
    <col min="3228" max="3228" width="14.109375" bestFit="1" customWidth="1"/>
    <col min="3229" max="3229" width="17.21875" bestFit="1" customWidth="1"/>
    <col min="3230" max="3230" width="47.44140625" bestFit="1" customWidth="1"/>
    <col min="3231" max="3231" width="13.6640625" bestFit="1" customWidth="1"/>
    <col min="3232" max="3232" width="14.109375" bestFit="1" customWidth="1"/>
    <col min="3233" max="3233" width="35.88671875" bestFit="1" customWidth="1"/>
    <col min="3234" max="3234" width="35.77734375" bestFit="1" customWidth="1"/>
    <col min="3235" max="3235" width="39.21875" bestFit="1" customWidth="1"/>
    <col min="3236" max="3236" width="39" bestFit="1" customWidth="1"/>
    <col min="3237" max="3237" width="21" bestFit="1" customWidth="1"/>
    <col min="3238" max="3238" width="20.109375" bestFit="1" customWidth="1"/>
    <col min="3239" max="3239" width="27.88671875" bestFit="1" customWidth="1"/>
    <col min="3240" max="3240" width="20.44140625" bestFit="1" customWidth="1"/>
    <col min="3241" max="3241" width="39.44140625" bestFit="1" customWidth="1"/>
    <col min="3242" max="3242" width="29.33203125" bestFit="1" customWidth="1"/>
    <col min="3243" max="3243" width="50.77734375" bestFit="1" customWidth="1"/>
    <col min="3244" max="3244" width="35.6640625" bestFit="1" customWidth="1"/>
    <col min="3245" max="3245" width="40.33203125" bestFit="1" customWidth="1"/>
    <col min="3246" max="3246" width="40.88671875" bestFit="1" customWidth="1"/>
    <col min="3247" max="3247" width="36.33203125" bestFit="1" customWidth="1"/>
    <col min="3248" max="3248" width="50.77734375" bestFit="1" customWidth="1"/>
    <col min="3249" max="3249" width="19.33203125" bestFit="1" customWidth="1"/>
    <col min="3250" max="3250" width="25.6640625" bestFit="1" customWidth="1"/>
    <col min="3251" max="3251" width="36.88671875" bestFit="1" customWidth="1"/>
    <col min="3252" max="3252" width="26.33203125" bestFit="1" customWidth="1"/>
    <col min="3253" max="3253" width="36.21875" bestFit="1" customWidth="1"/>
    <col min="3254" max="3254" width="17.6640625" bestFit="1" customWidth="1"/>
    <col min="3255" max="3255" width="15.77734375" bestFit="1" customWidth="1"/>
    <col min="3256" max="3256" width="41.5546875" bestFit="1" customWidth="1"/>
    <col min="3257" max="3257" width="36.5546875" bestFit="1" customWidth="1"/>
    <col min="3258" max="3258" width="49.109375" bestFit="1" customWidth="1"/>
    <col min="3259" max="3259" width="15.6640625" bestFit="1" customWidth="1"/>
    <col min="3260" max="3260" width="15.77734375" bestFit="1" customWidth="1"/>
    <col min="3261" max="3261" width="16.77734375" bestFit="1" customWidth="1"/>
    <col min="3262" max="3262" width="42.109375" bestFit="1" customWidth="1"/>
    <col min="3263" max="3263" width="51.109375" bestFit="1" customWidth="1"/>
    <col min="3264" max="3264" width="52.109375" bestFit="1" customWidth="1"/>
    <col min="3265" max="3265" width="8.44140625" bestFit="1" customWidth="1"/>
    <col min="3266" max="3266" width="37" bestFit="1" customWidth="1"/>
    <col min="3267" max="3267" width="43.21875" bestFit="1" customWidth="1"/>
    <col min="3268" max="3268" width="25.21875" bestFit="1" customWidth="1"/>
    <col min="3269" max="3269" width="32.6640625" bestFit="1" customWidth="1"/>
    <col min="3270" max="3270" width="26.109375" bestFit="1" customWidth="1"/>
    <col min="3271" max="3271" width="25.6640625" bestFit="1" customWidth="1"/>
    <col min="3272" max="3272" width="32" bestFit="1" customWidth="1"/>
    <col min="3273" max="3273" width="33.109375" bestFit="1" customWidth="1"/>
    <col min="3274" max="3274" width="28.6640625" bestFit="1" customWidth="1"/>
    <col min="3275" max="3275" width="18" bestFit="1" customWidth="1"/>
    <col min="3276" max="3276" width="37.109375" bestFit="1" customWidth="1"/>
    <col min="3277" max="3277" width="44.21875" bestFit="1" customWidth="1"/>
    <col min="3278" max="3278" width="36.33203125" bestFit="1" customWidth="1"/>
    <col min="3279" max="3279" width="31.109375" bestFit="1" customWidth="1"/>
    <col min="3280" max="3280" width="30.88671875" bestFit="1" customWidth="1"/>
    <col min="3281" max="3281" width="56.77734375" bestFit="1" customWidth="1"/>
    <col min="3282" max="3282" width="25.44140625" bestFit="1" customWidth="1"/>
    <col min="3283" max="3283" width="37.88671875" bestFit="1" customWidth="1"/>
    <col min="3284" max="3284" width="50.21875" bestFit="1" customWidth="1"/>
    <col min="3285" max="3285" width="34.44140625" bestFit="1" customWidth="1"/>
    <col min="3286" max="3286" width="20.88671875" bestFit="1" customWidth="1"/>
    <col min="3287" max="3287" width="43.44140625" bestFit="1" customWidth="1"/>
    <col min="3288" max="3288" width="25.109375" bestFit="1" customWidth="1"/>
    <col min="3289" max="3289" width="29.6640625" bestFit="1" customWidth="1"/>
    <col min="3290" max="3290" width="42.33203125" bestFit="1" customWidth="1"/>
    <col min="3291" max="3291" width="30.5546875" bestFit="1" customWidth="1"/>
    <col min="3292" max="3292" width="48.88671875" bestFit="1" customWidth="1"/>
    <col min="3293" max="3293" width="52.5546875" bestFit="1" customWidth="1"/>
    <col min="3294" max="3294" width="21.6640625" bestFit="1" customWidth="1"/>
    <col min="3295" max="3295" width="44.88671875" bestFit="1" customWidth="1"/>
    <col min="3296" max="3296" width="7.6640625" bestFit="1" customWidth="1"/>
    <col min="3297" max="3297" width="55.77734375" bestFit="1" customWidth="1"/>
    <col min="3298" max="3298" width="9.5546875" bestFit="1" customWidth="1"/>
    <col min="3299" max="3299" width="53.6640625" bestFit="1" customWidth="1"/>
    <col min="3300" max="3300" width="21.44140625" bestFit="1" customWidth="1"/>
    <col min="3301" max="3301" width="8" bestFit="1" customWidth="1"/>
    <col min="3302" max="3302" width="39.6640625" bestFit="1" customWidth="1"/>
    <col min="3303" max="3303" width="19" bestFit="1" customWidth="1"/>
    <col min="3304" max="3304" width="10.21875" bestFit="1" customWidth="1"/>
    <col min="3305" max="3305" width="27.88671875" bestFit="1" customWidth="1"/>
    <col min="3306" max="3306" width="11.5546875" bestFit="1" customWidth="1"/>
    <col min="3307" max="3307" width="43.6640625" bestFit="1" customWidth="1"/>
    <col min="3308" max="3308" width="49.88671875" bestFit="1" customWidth="1"/>
    <col min="3309" max="3309" width="38.109375" bestFit="1" customWidth="1"/>
    <col min="3310" max="3310" width="28.6640625" bestFit="1" customWidth="1"/>
    <col min="3311" max="3311" width="16.109375" bestFit="1" customWidth="1"/>
    <col min="3312" max="3312" width="22.77734375" bestFit="1" customWidth="1"/>
    <col min="3313" max="3313" width="39.44140625" bestFit="1" customWidth="1"/>
    <col min="3314" max="3314" width="30.33203125" bestFit="1" customWidth="1"/>
    <col min="3315" max="3315" width="25.21875" bestFit="1" customWidth="1"/>
    <col min="3316" max="3316" width="23.33203125" bestFit="1" customWidth="1"/>
    <col min="3317" max="3317" width="49.109375" bestFit="1" customWidth="1"/>
    <col min="3318" max="3318" width="38.6640625" bestFit="1" customWidth="1"/>
    <col min="3319" max="3319" width="54.5546875" bestFit="1" customWidth="1"/>
    <col min="3320" max="3320" width="19.109375" bestFit="1" customWidth="1"/>
    <col min="3321" max="3321" width="27.6640625" bestFit="1" customWidth="1"/>
    <col min="3322" max="3322" width="25" bestFit="1" customWidth="1"/>
    <col min="3323" max="3323" width="32.109375" bestFit="1" customWidth="1"/>
    <col min="3324" max="3324" width="35.21875" bestFit="1" customWidth="1"/>
    <col min="3325" max="3325" width="25.21875" bestFit="1" customWidth="1"/>
    <col min="3326" max="3326" width="42.21875" bestFit="1" customWidth="1"/>
    <col min="3327" max="3327" width="18.21875" bestFit="1" customWidth="1"/>
    <col min="3328" max="3328" width="25.21875" bestFit="1" customWidth="1"/>
    <col min="3329" max="3329" width="51.44140625" bestFit="1" customWidth="1"/>
    <col min="3330" max="3330" width="48.88671875" bestFit="1" customWidth="1"/>
    <col min="3331" max="3331" width="23" bestFit="1" customWidth="1"/>
    <col min="3332" max="3332" width="16.88671875" bestFit="1" customWidth="1"/>
    <col min="3333" max="3333" width="52.44140625" bestFit="1" customWidth="1"/>
    <col min="3334" max="3334" width="16.44140625" bestFit="1" customWidth="1"/>
    <col min="3335" max="3335" width="11.77734375" bestFit="1" customWidth="1"/>
    <col min="3336" max="3336" width="17" bestFit="1" customWidth="1"/>
    <col min="3337" max="3337" width="52" bestFit="1" customWidth="1"/>
    <col min="3338" max="3338" width="37.5546875" bestFit="1" customWidth="1"/>
    <col min="3339" max="3339" width="50.77734375" bestFit="1" customWidth="1"/>
    <col min="3340" max="3340" width="50.88671875" bestFit="1" customWidth="1"/>
    <col min="3341" max="3341" width="12.88671875" bestFit="1" customWidth="1"/>
    <col min="3342" max="3342" width="28.109375" bestFit="1" customWidth="1"/>
    <col min="3343" max="3343" width="38.33203125" bestFit="1" customWidth="1"/>
    <col min="3344" max="3344" width="20.33203125" bestFit="1" customWidth="1"/>
    <col min="3345" max="3345" width="44.33203125" bestFit="1" customWidth="1"/>
    <col min="3346" max="3346" width="20" bestFit="1" customWidth="1"/>
    <col min="3347" max="3347" width="37.88671875" bestFit="1" customWidth="1"/>
    <col min="3348" max="3348" width="39.44140625" bestFit="1" customWidth="1"/>
    <col min="3349" max="3349" width="40.6640625" bestFit="1" customWidth="1"/>
    <col min="3350" max="3350" width="22.6640625" bestFit="1" customWidth="1"/>
    <col min="3351" max="3351" width="44.21875" bestFit="1" customWidth="1"/>
    <col min="3352" max="3352" width="39.77734375" bestFit="1" customWidth="1"/>
    <col min="3353" max="3353" width="50.21875" bestFit="1" customWidth="1"/>
    <col min="3354" max="3354" width="28.33203125" bestFit="1" customWidth="1"/>
    <col min="3355" max="3355" width="28.5546875" bestFit="1" customWidth="1"/>
    <col min="3356" max="3356" width="55.88671875" bestFit="1" customWidth="1"/>
    <col min="3357" max="3357" width="11.109375" bestFit="1" customWidth="1"/>
    <col min="3358" max="3358" width="20.21875" bestFit="1" customWidth="1"/>
    <col min="3359" max="3359" width="41.44140625" bestFit="1" customWidth="1"/>
    <col min="3360" max="3360" width="36" bestFit="1" customWidth="1"/>
    <col min="3361" max="3361" width="20.77734375" bestFit="1" customWidth="1"/>
    <col min="3362" max="3362" width="25.44140625" bestFit="1" customWidth="1"/>
    <col min="3363" max="3363" width="11" bestFit="1" customWidth="1"/>
    <col min="3364" max="3364" width="10.44140625" bestFit="1" customWidth="1"/>
    <col min="3365" max="3365" width="18.109375" bestFit="1" customWidth="1"/>
    <col min="3366" max="3366" width="50.44140625" bestFit="1" customWidth="1"/>
    <col min="3367" max="3367" width="44.88671875" bestFit="1" customWidth="1"/>
    <col min="3368" max="3368" width="26.6640625" bestFit="1" customWidth="1"/>
    <col min="3369" max="3369" width="17.44140625" bestFit="1" customWidth="1"/>
    <col min="3370" max="3370" width="27" bestFit="1" customWidth="1"/>
    <col min="3371" max="3371" width="31.88671875" bestFit="1" customWidth="1"/>
    <col min="3372" max="3372" width="33.44140625" bestFit="1" customWidth="1"/>
    <col min="3373" max="3373" width="40.44140625" bestFit="1" customWidth="1"/>
    <col min="3374" max="3374" width="32.88671875" bestFit="1" customWidth="1"/>
    <col min="3375" max="3375" width="50.6640625" bestFit="1" customWidth="1"/>
    <col min="3376" max="3376" width="36.33203125" bestFit="1" customWidth="1"/>
    <col min="3377" max="3377" width="36.77734375" bestFit="1" customWidth="1"/>
    <col min="3378" max="3378" width="46.77734375" bestFit="1" customWidth="1"/>
    <col min="3379" max="3379" width="45.109375" bestFit="1" customWidth="1"/>
    <col min="3380" max="3380" width="16.77734375" bestFit="1" customWidth="1"/>
    <col min="3381" max="3381" width="47" bestFit="1" customWidth="1"/>
    <col min="3382" max="3382" width="26.44140625" bestFit="1" customWidth="1"/>
    <col min="3383" max="3383" width="36.6640625" bestFit="1" customWidth="1"/>
    <col min="3384" max="3384" width="21.88671875" bestFit="1" customWidth="1"/>
    <col min="3385" max="3385" width="13.5546875" bestFit="1" customWidth="1"/>
    <col min="3386" max="3386" width="16.77734375" bestFit="1" customWidth="1"/>
    <col min="3387" max="3387" width="13.21875" bestFit="1" customWidth="1"/>
    <col min="3388" max="3388" width="20.88671875" bestFit="1" customWidth="1"/>
    <col min="3389" max="3389" width="20.21875" bestFit="1" customWidth="1"/>
    <col min="3390" max="3390" width="36.109375" bestFit="1" customWidth="1"/>
    <col min="3391" max="3391" width="28.21875" bestFit="1" customWidth="1"/>
    <col min="3392" max="3392" width="26.88671875" bestFit="1" customWidth="1"/>
    <col min="3393" max="3393" width="45.6640625" bestFit="1" customWidth="1"/>
    <col min="3394" max="3394" width="22.5546875" bestFit="1" customWidth="1"/>
    <col min="3395" max="3395" width="11.33203125" bestFit="1" customWidth="1"/>
    <col min="3396" max="3396" width="41.33203125" bestFit="1" customWidth="1"/>
    <col min="3397" max="3397" width="23.77734375" bestFit="1" customWidth="1"/>
    <col min="3398" max="3398" width="25.44140625" bestFit="1" customWidth="1"/>
    <col min="3399" max="3399" width="15.6640625" bestFit="1" customWidth="1"/>
    <col min="3400" max="3400" width="18.44140625" bestFit="1" customWidth="1"/>
    <col min="3401" max="3401" width="31.44140625" bestFit="1" customWidth="1"/>
    <col min="3402" max="3402" width="14.6640625" bestFit="1" customWidth="1"/>
    <col min="3403" max="3403" width="27.77734375" bestFit="1" customWidth="1"/>
    <col min="3404" max="3404" width="26.88671875" bestFit="1" customWidth="1"/>
    <col min="3405" max="3405" width="52.109375" bestFit="1" customWidth="1"/>
    <col min="3406" max="3406" width="14" bestFit="1" customWidth="1"/>
    <col min="3407" max="3407" width="23.109375" bestFit="1" customWidth="1"/>
    <col min="3408" max="3408" width="18.33203125" bestFit="1" customWidth="1"/>
    <col min="3409" max="3409" width="52.6640625" bestFit="1" customWidth="1"/>
    <col min="3410" max="3410" width="24.6640625" bestFit="1" customWidth="1"/>
    <col min="3411" max="3411" width="12.77734375" bestFit="1" customWidth="1"/>
    <col min="3412" max="3412" width="23.21875" bestFit="1" customWidth="1"/>
    <col min="3413" max="3413" width="35" bestFit="1" customWidth="1"/>
    <col min="3414" max="3414" width="43.88671875" bestFit="1" customWidth="1"/>
    <col min="3415" max="3415" width="48.21875" bestFit="1" customWidth="1"/>
    <col min="3416" max="3416" width="28.21875" bestFit="1" customWidth="1"/>
    <col min="3417" max="3417" width="27.88671875" bestFit="1" customWidth="1"/>
    <col min="3418" max="3418" width="10.109375" bestFit="1" customWidth="1"/>
    <col min="3419" max="3419" width="36.5546875" bestFit="1" customWidth="1"/>
    <col min="3420" max="3420" width="22.33203125" bestFit="1" customWidth="1"/>
    <col min="3421" max="3421" width="18.33203125" bestFit="1" customWidth="1"/>
    <col min="3422" max="3422" width="27.5546875" bestFit="1" customWidth="1"/>
    <col min="3423" max="3423" width="54.33203125" bestFit="1" customWidth="1"/>
    <col min="3424" max="3424" width="7.44140625" bestFit="1" customWidth="1"/>
    <col min="3425" max="3425" width="22.21875" bestFit="1" customWidth="1"/>
    <col min="3426" max="3426" width="16.6640625" bestFit="1" customWidth="1"/>
    <col min="3427" max="3427" width="50.21875" bestFit="1" customWidth="1"/>
    <col min="3428" max="3428" width="21.109375" bestFit="1" customWidth="1"/>
    <col min="3429" max="3429" width="31.5546875" bestFit="1" customWidth="1"/>
    <col min="3430" max="3430" width="13.6640625" bestFit="1" customWidth="1"/>
    <col min="3431" max="3431" width="47.44140625" bestFit="1" customWidth="1"/>
    <col min="3432" max="3432" width="12.109375" bestFit="1" customWidth="1"/>
    <col min="3433" max="3433" width="49" bestFit="1" customWidth="1"/>
    <col min="3434" max="3434" width="45" bestFit="1" customWidth="1"/>
    <col min="3435" max="3435" width="35.44140625" bestFit="1" customWidth="1"/>
    <col min="3436" max="3436" width="47.33203125" bestFit="1" customWidth="1"/>
    <col min="3437" max="3437" width="30" bestFit="1" customWidth="1"/>
    <col min="3438" max="3438" width="21.88671875" bestFit="1" customWidth="1"/>
    <col min="3439" max="3439" width="43.33203125" bestFit="1" customWidth="1"/>
    <col min="3440" max="3440" width="41.5546875" bestFit="1" customWidth="1"/>
    <col min="3441" max="3441" width="25.88671875" bestFit="1" customWidth="1"/>
    <col min="3442" max="3442" width="16.77734375" bestFit="1" customWidth="1"/>
    <col min="3443" max="3443" width="28.109375" bestFit="1" customWidth="1"/>
    <col min="3444" max="3444" width="52.44140625" bestFit="1" customWidth="1"/>
    <col min="3445" max="3445" width="24.77734375" bestFit="1" customWidth="1"/>
    <col min="3446" max="3446" width="25.5546875" bestFit="1" customWidth="1"/>
    <col min="3447" max="3447" width="15.21875" bestFit="1" customWidth="1"/>
    <col min="3448" max="3448" width="39.6640625" bestFit="1" customWidth="1"/>
    <col min="3449" max="3449" width="21.109375" bestFit="1" customWidth="1"/>
    <col min="3450" max="3450" width="11.21875" bestFit="1" customWidth="1"/>
    <col min="3451" max="3451" width="19.77734375" bestFit="1" customWidth="1"/>
    <col min="3452" max="3452" width="36.109375" bestFit="1" customWidth="1"/>
    <col min="3453" max="3453" width="52.109375" bestFit="1" customWidth="1"/>
    <col min="3454" max="3454" width="15.109375" bestFit="1" customWidth="1"/>
    <col min="3455" max="3455" width="31.33203125" bestFit="1" customWidth="1"/>
    <col min="3456" max="3456" width="24.77734375" bestFit="1" customWidth="1"/>
    <col min="3457" max="3457" width="25.21875" bestFit="1" customWidth="1"/>
    <col min="3458" max="3458" width="18.21875" bestFit="1" customWidth="1"/>
    <col min="3459" max="3459" width="26.6640625" bestFit="1" customWidth="1"/>
    <col min="3460" max="3460" width="25.77734375" bestFit="1" customWidth="1"/>
    <col min="3461" max="3461" width="21.33203125" bestFit="1" customWidth="1"/>
    <col min="3462" max="3462" width="32.88671875" bestFit="1" customWidth="1"/>
    <col min="3463" max="3463" width="52.33203125" bestFit="1" customWidth="1"/>
    <col min="3464" max="3464" width="39.6640625" bestFit="1" customWidth="1"/>
    <col min="3465" max="3465" width="12.44140625" bestFit="1" customWidth="1"/>
    <col min="3466" max="3466" width="45.33203125" bestFit="1" customWidth="1"/>
    <col min="3467" max="3467" width="30.44140625" bestFit="1" customWidth="1"/>
    <col min="3468" max="3468" width="26.44140625" bestFit="1" customWidth="1"/>
    <col min="3469" max="3469" width="51.21875" bestFit="1" customWidth="1"/>
    <col min="3470" max="3470" width="38.5546875" bestFit="1" customWidth="1"/>
    <col min="3471" max="3471" width="17.77734375" bestFit="1" customWidth="1"/>
    <col min="3472" max="3472" width="27.77734375" bestFit="1" customWidth="1"/>
    <col min="3473" max="3473" width="22.21875" bestFit="1" customWidth="1"/>
    <col min="3474" max="3474" width="34.44140625" bestFit="1" customWidth="1"/>
    <col min="3475" max="3475" width="27.5546875" bestFit="1" customWidth="1"/>
    <col min="3476" max="3476" width="47.44140625" bestFit="1" customWidth="1"/>
    <col min="3477" max="3477" width="27.21875" bestFit="1" customWidth="1"/>
    <col min="3478" max="3478" width="32.109375" bestFit="1" customWidth="1"/>
    <col min="3479" max="3479" width="11.6640625" bestFit="1" customWidth="1"/>
    <col min="3480" max="3480" width="18.6640625" bestFit="1" customWidth="1"/>
    <col min="3481" max="3481" width="18" bestFit="1" customWidth="1"/>
    <col min="3482" max="3482" width="32.5546875" bestFit="1" customWidth="1"/>
    <col min="3483" max="3483" width="15.33203125" bestFit="1" customWidth="1"/>
    <col min="3484" max="3484" width="14.109375" bestFit="1" customWidth="1"/>
    <col min="3485" max="3485" width="24.5546875" bestFit="1" customWidth="1"/>
    <col min="3486" max="3486" width="16.109375" bestFit="1" customWidth="1"/>
    <col min="3487" max="3487" width="53" bestFit="1" customWidth="1"/>
    <col min="3488" max="3488" width="57" bestFit="1" customWidth="1"/>
    <col min="3489" max="3489" width="54.77734375" bestFit="1" customWidth="1"/>
    <col min="3490" max="3490" width="29" bestFit="1" customWidth="1"/>
    <col min="3491" max="3491" width="17.77734375" bestFit="1" customWidth="1"/>
    <col min="3492" max="3492" width="50.21875" bestFit="1" customWidth="1"/>
    <col min="3493" max="3493" width="44.5546875" bestFit="1" customWidth="1"/>
    <col min="3494" max="3494" width="47.33203125" bestFit="1" customWidth="1"/>
    <col min="3495" max="3495" width="26.5546875" bestFit="1" customWidth="1"/>
    <col min="3496" max="3496" width="31" bestFit="1" customWidth="1"/>
    <col min="3497" max="3497" width="22.88671875" bestFit="1" customWidth="1"/>
    <col min="3498" max="3498" width="32.88671875" bestFit="1" customWidth="1"/>
    <col min="3499" max="3499" width="35.77734375" bestFit="1" customWidth="1"/>
    <col min="3500" max="3500" width="18.44140625" bestFit="1" customWidth="1"/>
    <col min="3501" max="3501" width="29" bestFit="1" customWidth="1"/>
    <col min="3502" max="3502" width="21.44140625" bestFit="1" customWidth="1"/>
    <col min="3503" max="3503" width="42.44140625" bestFit="1" customWidth="1"/>
    <col min="3504" max="3504" width="21.6640625" bestFit="1" customWidth="1"/>
    <col min="3505" max="3505" width="21.5546875" bestFit="1" customWidth="1"/>
    <col min="3506" max="3506" width="53.44140625" bestFit="1" customWidth="1"/>
    <col min="3507" max="3507" width="36.33203125" bestFit="1" customWidth="1"/>
    <col min="3508" max="3508" width="27" bestFit="1" customWidth="1"/>
    <col min="3509" max="3509" width="26.6640625" bestFit="1" customWidth="1"/>
    <col min="3510" max="3510" width="20.21875" bestFit="1" customWidth="1"/>
    <col min="3511" max="3511" width="37.5546875" bestFit="1" customWidth="1"/>
    <col min="3512" max="3512" width="43" bestFit="1" customWidth="1"/>
    <col min="3513" max="3513" width="38.77734375" bestFit="1" customWidth="1"/>
    <col min="3514" max="3514" width="17.21875" bestFit="1" customWidth="1"/>
    <col min="3515" max="3515" width="15.21875" bestFit="1" customWidth="1"/>
    <col min="3516" max="3516" width="11.21875" bestFit="1" customWidth="1"/>
    <col min="3517" max="3517" width="34.44140625" bestFit="1" customWidth="1"/>
    <col min="3518" max="3518" width="21.88671875" bestFit="1" customWidth="1"/>
    <col min="3519" max="3519" width="33.88671875" bestFit="1" customWidth="1"/>
    <col min="3520" max="3520" width="37.77734375" bestFit="1" customWidth="1"/>
    <col min="3521" max="3521" width="16.5546875" bestFit="1" customWidth="1"/>
    <col min="3522" max="3522" width="56" bestFit="1" customWidth="1"/>
    <col min="3523" max="3523" width="41.109375" bestFit="1" customWidth="1"/>
    <col min="3524" max="3524" width="36.77734375" bestFit="1" customWidth="1"/>
    <col min="3525" max="3525" width="42.44140625" bestFit="1" customWidth="1"/>
    <col min="3526" max="3526" width="57.33203125" bestFit="1" customWidth="1"/>
    <col min="3527" max="3527" width="24.77734375" bestFit="1" customWidth="1"/>
    <col min="3528" max="3528" width="58.33203125" bestFit="1" customWidth="1"/>
    <col min="3529" max="3529" width="24.109375" bestFit="1" customWidth="1"/>
    <col min="3530" max="3530" width="15.109375" bestFit="1" customWidth="1"/>
    <col min="3531" max="3531" width="30.33203125" bestFit="1" customWidth="1"/>
    <col min="3532" max="3532" width="49.5546875" bestFit="1" customWidth="1"/>
    <col min="3533" max="3533" width="51.21875" bestFit="1" customWidth="1"/>
    <col min="3534" max="3534" width="33" bestFit="1" customWidth="1"/>
    <col min="3535" max="3535" width="35.5546875" bestFit="1" customWidth="1"/>
    <col min="3536" max="3536" width="28.5546875" bestFit="1" customWidth="1"/>
    <col min="3537" max="3537" width="30.44140625" bestFit="1" customWidth="1"/>
    <col min="3538" max="3538" width="44.6640625" bestFit="1" customWidth="1"/>
    <col min="3539" max="3539" width="36.33203125" bestFit="1" customWidth="1"/>
    <col min="3540" max="3540" width="27.5546875" bestFit="1" customWidth="1"/>
    <col min="3541" max="3541" width="22.21875" bestFit="1" customWidth="1"/>
    <col min="3542" max="3542" width="43.88671875" bestFit="1" customWidth="1"/>
    <col min="3543" max="3543" width="41.21875" bestFit="1" customWidth="1"/>
    <col min="3544" max="3544" width="39.109375" bestFit="1" customWidth="1"/>
    <col min="3545" max="3545" width="36.5546875" bestFit="1" customWidth="1"/>
    <col min="3546" max="3546" width="18.88671875" bestFit="1" customWidth="1"/>
    <col min="3547" max="3547" width="8.21875" bestFit="1" customWidth="1"/>
    <col min="3548" max="3548" width="48" bestFit="1" customWidth="1"/>
    <col min="3549" max="3549" width="29.77734375" bestFit="1" customWidth="1"/>
    <col min="3550" max="3550" width="19.6640625" bestFit="1" customWidth="1"/>
    <col min="3551" max="3551" width="42.5546875" bestFit="1" customWidth="1"/>
    <col min="3552" max="3552" width="38.77734375" bestFit="1" customWidth="1"/>
    <col min="3553" max="3553" width="54.5546875" bestFit="1" customWidth="1"/>
    <col min="3554" max="3554" width="36.21875" bestFit="1" customWidth="1"/>
    <col min="3555" max="3555" width="14.77734375" bestFit="1" customWidth="1"/>
    <col min="3556" max="3556" width="50.5546875" bestFit="1" customWidth="1"/>
    <col min="3557" max="3557" width="46.21875" bestFit="1" customWidth="1"/>
    <col min="3558" max="3558" width="51.77734375" bestFit="1" customWidth="1"/>
    <col min="3559" max="3559" width="13.77734375" bestFit="1" customWidth="1"/>
    <col min="3560" max="3560" width="22.33203125" bestFit="1" customWidth="1"/>
    <col min="3561" max="3561" width="52.6640625" bestFit="1" customWidth="1"/>
    <col min="3562" max="3562" width="47.77734375" bestFit="1" customWidth="1"/>
    <col min="3563" max="3563" width="17.21875" bestFit="1" customWidth="1"/>
    <col min="3564" max="3564" width="51.44140625" bestFit="1" customWidth="1"/>
    <col min="3565" max="3565" width="34.44140625" bestFit="1" customWidth="1"/>
    <col min="3566" max="3566" width="51.21875" bestFit="1" customWidth="1"/>
    <col min="3567" max="3567" width="39" bestFit="1" customWidth="1"/>
    <col min="3568" max="3568" width="39.21875" bestFit="1" customWidth="1"/>
    <col min="3569" max="3569" width="15.21875" bestFit="1" customWidth="1"/>
    <col min="3570" max="3570" width="11.33203125" bestFit="1" customWidth="1"/>
    <col min="3571" max="3571" width="22.44140625" bestFit="1" customWidth="1"/>
    <col min="3572" max="3572" width="42.109375" bestFit="1" customWidth="1"/>
    <col min="3573" max="3573" width="27.6640625" bestFit="1" customWidth="1"/>
    <col min="3574" max="3574" width="25" bestFit="1" customWidth="1"/>
    <col min="3575" max="3575" width="44.21875" bestFit="1" customWidth="1"/>
    <col min="3576" max="3576" width="23.88671875" bestFit="1" customWidth="1"/>
    <col min="3577" max="3577" width="21.77734375" bestFit="1" customWidth="1"/>
    <col min="3578" max="3578" width="44.44140625" bestFit="1" customWidth="1"/>
    <col min="3579" max="3579" width="35.21875" bestFit="1" customWidth="1"/>
    <col min="3580" max="3580" width="31.5546875" bestFit="1" customWidth="1"/>
    <col min="3581" max="3581" width="26.33203125" bestFit="1" customWidth="1"/>
    <col min="3582" max="3582" width="13.33203125" bestFit="1" customWidth="1"/>
    <col min="3583" max="3583" width="28" bestFit="1" customWidth="1"/>
    <col min="3584" max="3584" width="22.33203125" bestFit="1" customWidth="1"/>
    <col min="3585" max="3585" width="23" bestFit="1" customWidth="1"/>
    <col min="3586" max="3586" width="37.44140625" bestFit="1" customWidth="1"/>
    <col min="3587" max="3587" width="37.33203125" bestFit="1" customWidth="1"/>
    <col min="3588" max="3588" width="48.21875" bestFit="1" customWidth="1"/>
    <col min="3589" max="3589" width="24.5546875" bestFit="1" customWidth="1"/>
    <col min="3590" max="3590" width="20.44140625" bestFit="1" customWidth="1"/>
    <col min="3591" max="3591" width="42.33203125" bestFit="1" customWidth="1"/>
    <col min="3592" max="3592" width="49.44140625" bestFit="1" customWidth="1"/>
    <col min="3593" max="3593" width="11.44140625" bestFit="1" customWidth="1"/>
    <col min="3594" max="3594" width="50.44140625" bestFit="1" customWidth="1"/>
    <col min="3595" max="3595" width="21.44140625" bestFit="1" customWidth="1"/>
    <col min="3596" max="3596" width="29.77734375" bestFit="1" customWidth="1"/>
    <col min="3597" max="3597" width="18.77734375" bestFit="1" customWidth="1"/>
    <col min="3598" max="3598" width="51.44140625" bestFit="1" customWidth="1"/>
    <col min="3599" max="3599" width="42.5546875" bestFit="1" customWidth="1"/>
    <col min="3600" max="3600" width="28.44140625" bestFit="1" customWidth="1"/>
    <col min="3601" max="3601" width="44.5546875" bestFit="1" customWidth="1"/>
    <col min="3602" max="3602" width="23" bestFit="1" customWidth="1"/>
    <col min="3603" max="3603" width="44.44140625" bestFit="1" customWidth="1"/>
    <col min="3604" max="3604" width="53.44140625" bestFit="1" customWidth="1"/>
    <col min="3605" max="3605" width="39.33203125" bestFit="1" customWidth="1"/>
    <col min="3606" max="3606" width="21.77734375" bestFit="1" customWidth="1"/>
    <col min="3607" max="3607" width="40.44140625" bestFit="1" customWidth="1"/>
    <col min="3608" max="3608" width="19.33203125" bestFit="1" customWidth="1"/>
    <col min="3609" max="3609" width="21.77734375" bestFit="1" customWidth="1"/>
    <col min="3610" max="3610" width="54" bestFit="1" customWidth="1"/>
    <col min="3611" max="3611" width="50.77734375" bestFit="1" customWidth="1"/>
    <col min="3612" max="3612" width="51.33203125" bestFit="1" customWidth="1"/>
    <col min="3613" max="3613" width="26.109375" bestFit="1" customWidth="1"/>
    <col min="3614" max="3614" width="41.33203125" bestFit="1" customWidth="1"/>
    <col min="3615" max="3615" width="30.6640625" bestFit="1" customWidth="1"/>
    <col min="3616" max="3616" width="54" bestFit="1" customWidth="1"/>
    <col min="3617" max="3617" width="30.21875" bestFit="1" customWidth="1"/>
    <col min="3618" max="3618" width="16.88671875" bestFit="1" customWidth="1"/>
    <col min="3619" max="3619" width="40.6640625" bestFit="1" customWidth="1"/>
    <col min="3620" max="3620" width="19.5546875" bestFit="1" customWidth="1"/>
    <col min="3621" max="3621" width="25.77734375" bestFit="1" customWidth="1"/>
    <col min="3622" max="3622" width="18" bestFit="1" customWidth="1"/>
    <col min="3623" max="3623" width="35.88671875" bestFit="1" customWidth="1"/>
    <col min="3624" max="3624" width="49.109375" bestFit="1" customWidth="1"/>
    <col min="3625" max="3625" width="52.44140625" bestFit="1" customWidth="1"/>
    <col min="3626" max="3626" width="27.5546875" bestFit="1" customWidth="1"/>
    <col min="3627" max="3627" width="42.88671875" bestFit="1" customWidth="1"/>
    <col min="3628" max="3628" width="52.21875" bestFit="1" customWidth="1"/>
    <col min="3629" max="3629" width="35.44140625" bestFit="1" customWidth="1"/>
    <col min="3630" max="3630" width="22.77734375" bestFit="1" customWidth="1"/>
    <col min="3631" max="3631" width="42.33203125" bestFit="1" customWidth="1"/>
    <col min="3632" max="3632" width="22.88671875" bestFit="1" customWidth="1"/>
    <col min="3633" max="3633" width="49.109375" bestFit="1" customWidth="1"/>
    <col min="3634" max="3634" width="42.5546875" bestFit="1" customWidth="1"/>
    <col min="3635" max="3635" width="16.5546875" bestFit="1" customWidth="1"/>
    <col min="3636" max="3636" width="38.109375" bestFit="1" customWidth="1"/>
    <col min="3637" max="3637" width="30.44140625" bestFit="1" customWidth="1"/>
    <col min="3638" max="3638" width="27.109375" bestFit="1" customWidth="1"/>
    <col min="3639" max="3639" width="44.88671875" bestFit="1" customWidth="1"/>
    <col min="3640" max="3640" width="51.6640625" bestFit="1" customWidth="1"/>
    <col min="3641" max="3641" width="50.77734375" bestFit="1" customWidth="1"/>
    <col min="3642" max="3642" width="22.21875" bestFit="1" customWidth="1"/>
    <col min="3643" max="3643" width="49" bestFit="1" customWidth="1"/>
    <col min="3644" max="3644" width="29.21875" bestFit="1" customWidth="1"/>
    <col min="3645" max="3645" width="25.109375" bestFit="1" customWidth="1"/>
    <col min="3646" max="3646" width="48.5546875" bestFit="1" customWidth="1"/>
    <col min="3647" max="3647" width="18.5546875" bestFit="1" customWidth="1"/>
    <col min="3648" max="3648" width="31.33203125" bestFit="1" customWidth="1"/>
    <col min="3649" max="3649" width="27.88671875" bestFit="1" customWidth="1"/>
    <col min="3650" max="3650" width="17.44140625" bestFit="1" customWidth="1"/>
    <col min="3651" max="3651" width="22.109375" bestFit="1" customWidth="1"/>
    <col min="3652" max="3652" width="9.88671875" bestFit="1" customWidth="1"/>
    <col min="3653" max="3653" width="20" bestFit="1" customWidth="1"/>
    <col min="3654" max="3654" width="25.88671875" bestFit="1" customWidth="1"/>
    <col min="3655" max="3655" width="33.88671875" bestFit="1" customWidth="1"/>
    <col min="3656" max="3656" width="22.21875" bestFit="1" customWidth="1"/>
    <col min="3657" max="3657" width="18" bestFit="1" customWidth="1"/>
    <col min="3658" max="3658" width="31.77734375" bestFit="1" customWidth="1"/>
    <col min="3659" max="3659" width="17.5546875" bestFit="1" customWidth="1"/>
    <col min="3660" max="3660" width="13.6640625" bestFit="1" customWidth="1"/>
    <col min="3661" max="3661" width="34.77734375" bestFit="1" customWidth="1"/>
    <col min="3662" max="3662" width="21.33203125" bestFit="1" customWidth="1"/>
    <col min="3663" max="3663" width="26.21875" bestFit="1" customWidth="1"/>
    <col min="3664" max="3664" width="29.5546875" bestFit="1" customWidth="1"/>
    <col min="3665" max="3665" width="21" bestFit="1" customWidth="1"/>
    <col min="3666" max="3666" width="27" bestFit="1" customWidth="1"/>
    <col min="3667" max="3667" width="34.21875" bestFit="1" customWidth="1"/>
    <col min="3668" max="3668" width="19.44140625" bestFit="1" customWidth="1"/>
    <col min="3669" max="3669" width="43.33203125" bestFit="1" customWidth="1"/>
    <col min="3670" max="3670" width="33.33203125" bestFit="1" customWidth="1"/>
    <col min="3671" max="3671" width="43.77734375" bestFit="1" customWidth="1"/>
    <col min="3672" max="3672" width="51.77734375" bestFit="1" customWidth="1"/>
    <col min="3673" max="3673" width="42" bestFit="1" customWidth="1"/>
    <col min="3674" max="3674" width="12.109375" bestFit="1" customWidth="1"/>
    <col min="3675" max="3675" width="13.6640625" bestFit="1" customWidth="1"/>
    <col min="3676" max="3676" width="44.33203125" bestFit="1" customWidth="1"/>
    <col min="3677" max="3677" width="29.6640625" bestFit="1" customWidth="1"/>
    <col min="3678" max="3678" width="18.21875" bestFit="1" customWidth="1"/>
    <col min="3679" max="3679" width="11.5546875" bestFit="1" customWidth="1"/>
    <col min="3680" max="3680" width="16.5546875" bestFit="1" customWidth="1"/>
    <col min="3681" max="3681" width="39.44140625" bestFit="1" customWidth="1"/>
    <col min="3682" max="3682" width="21.88671875" bestFit="1" customWidth="1"/>
    <col min="3683" max="3683" width="35.109375" bestFit="1" customWidth="1"/>
    <col min="3684" max="3684" width="37" bestFit="1" customWidth="1"/>
    <col min="3685" max="3685" width="47.77734375" bestFit="1" customWidth="1"/>
    <col min="3686" max="3686" width="29.88671875" bestFit="1" customWidth="1"/>
    <col min="3687" max="3687" width="39.21875" bestFit="1" customWidth="1"/>
    <col min="3688" max="3688" width="47.109375" bestFit="1" customWidth="1"/>
    <col min="3689" max="3689" width="47.33203125" bestFit="1" customWidth="1"/>
    <col min="3690" max="3690" width="23.77734375" bestFit="1" customWidth="1"/>
    <col min="3691" max="3691" width="42.44140625" bestFit="1" customWidth="1"/>
    <col min="3692" max="3692" width="54.44140625" bestFit="1" customWidth="1"/>
    <col min="3693" max="3693" width="20.44140625" bestFit="1" customWidth="1"/>
    <col min="3694" max="3694" width="23.44140625" bestFit="1" customWidth="1"/>
    <col min="3695" max="3695" width="17.5546875" bestFit="1" customWidth="1"/>
    <col min="3696" max="3696" width="32.109375" bestFit="1" customWidth="1"/>
    <col min="3697" max="3697" width="20" bestFit="1" customWidth="1"/>
    <col min="3698" max="3698" width="21.5546875" bestFit="1" customWidth="1"/>
    <col min="3699" max="3699" width="32.88671875" bestFit="1" customWidth="1"/>
    <col min="3700" max="3700" width="48" bestFit="1" customWidth="1"/>
    <col min="3701" max="3701" width="15.33203125" bestFit="1" customWidth="1"/>
    <col min="3702" max="3702" width="51.88671875" bestFit="1" customWidth="1"/>
    <col min="3703" max="3703" width="47.44140625" bestFit="1" customWidth="1"/>
    <col min="3704" max="3704" width="31.6640625" bestFit="1" customWidth="1"/>
    <col min="3705" max="3705" width="15.6640625" bestFit="1" customWidth="1"/>
    <col min="3706" max="3706" width="43.77734375" bestFit="1" customWidth="1"/>
    <col min="3707" max="3707" width="31" bestFit="1" customWidth="1"/>
    <col min="3708" max="3708" width="51.44140625" bestFit="1" customWidth="1"/>
    <col min="3709" max="3709" width="53.109375" bestFit="1" customWidth="1"/>
    <col min="3710" max="3710" width="32.109375" bestFit="1" customWidth="1"/>
    <col min="3711" max="3711" width="5.88671875" bestFit="1" customWidth="1"/>
    <col min="3712" max="3712" width="53" bestFit="1" customWidth="1"/>
    <col min="3713" max="3713" width="25" bestFit="1" customWidth="1"/>
    <col min="3714" max="3714" width="18.21875" bestFit="1" customWidth="1"/>
    <col min="3715" max="3715" width="24.33203125" bestFit="1" customWidth="1"/>
    <col min="3716" max="3716" width="21.77734375" bestFit="1" customWidth="1"/>
    <col min="3717" max="3717" width="5.6640625" bestFit="1" customWidth="1"/>
    <col min="3718" max="3718" width="48" bestFit="1" customWidth="1"/>
    <col min="3719" max="3719" width="52.21875" bestFit="1" customWidth="1"/>
    <col min="3720" max="3720" width="55.33203125" bestFit="1" customWidth="1"/>
    <col min="3721" max="3721" width="31.77734375" bestFit="1" customWidth="1"/>
    <col min="3722" max="3722" width="25" bestFit="1" customWidth="1"/>
    <col min="3723" max="3723" width="44.33203125" bestFit="1" customWidth="1"/>
    <col min="3724" max="3724" width="14.21875" bestFit="1" customWidth="1"/>
    <col min="3725" max="3725" width="32.77734375" bestFit="1" customWidth="1"/>
    <col min="3726" max="3726" width="27.88671875" bestFit="1" customWidth="1"/>
    <col min="3727" max="3727" width="32.88671875" bestFit="1" customWidth="1"/>
    <col min="3728" max="3728" width="13.109375" bestFit="1" customWidth="1"/>
    <col min="3729" max="3729" width="35.33203125" bestFit="1" customWidth="1"/>
    <col min="3730" max="3730" width="48.88671875" bestFit="1" customWidth="1"/>
    <col min="3731" max="3731" width="34.6640625" bestFit="1" customWidth="1"/>
    <col min="3732" max="3732" width="22.88671875" bestFit="1" customWidth="1"/>
    <col min="3733" max="3733" width="16.33203125" bestFit="1" customWidth="1"/>
    <col min="3734" max="3734" width="54.5546875" bestFit="1" customWidth="1"/>
    <col min="3735" max="3735" width="34.109375" bestFit="1" customWidth="1"/>
    <col min="3736" max="3736" width="33.6640625" bestFit="1" customWidth="1"/>
    <col min="3737" max="3737" width="27.88671875" bestFit="1" customWidth="1"/>
    <col min="3738" max="3738" width="11.6640625" bestFit="1" customWidth="1"/>
    <col min="3739" max="3739" width="36.88671875" bestFit="1" customWidth="1"/>
    <col min="3740" max="3740" width="47.88671875" bestFit="1" customWidth="1"/>
    <col min="3741" max="3741" width="19" bestFit="1" customWidth="1"/>
    <col min="3742" max="3742" width="32.33203125" bestFit="1" customWidth="1"/>
    <col min="3743" max="3743" width="31.6640625" bestFit="1" customWidth="1"/>
    <col min="3744" max="3744" width="15.109375" bestFit="1" customWidth="1"/>
    <col min="3745" max="3745" width="49.88671875" bestFit="1" customWidth="1"/>
    <col min="3746" max="3746" width="20.6640625" bestFit="1" customWidth="1"/>
    <col min="3747" max="3747" width="19.5546875" bestFit="1" customWidth="1"/>
    <col min="3748" max="3748" width="15.77734375" bestFit="1" customWidth="1"/>
    <col min="3749" max="3749" width="39.33203125" bestFit="1" customWidth="1"/>
    <col min="3750" max="3750" width="22.6640625" bestFit="1" customWidth="1"/>
    <col min="3751" max="3751" width="39.33203125" bestFit="1" customWidth="1"/>
    <col min="3752" max="3752" width="48.21875" bestFit="1" customWidth="1"/>
    <col min="3753" max="3753" width="49.88671875" bestFit="1" customWidth="1"/>
    <col min="3754" max="3754" width="34.21875" bestFit="1" customWidth="1"/>
    <col min="3755" max="3755" width="10.21875" bestFit="1" customWidth="1"/>
    <col min="3756" max="3756" width="29.5546875" bestFit="1" customWidth="1"/>
    <col min="3757" max="3757" width="11.77734375" bestFit="1" customWidth="1"/>
    <col min="3758" max="3758" width="16.5546875" bestFit="1" customWidth="1"/>
    <col min="3759" max="3759" width="53.6640625" bestFit="1" customWidth="1"/>
    <col min="3760" max="3760" width="46.5546875" bestFit="1" customWidth="1"/>
    <col min="3761" max="3761" width="28" bestFit="1" customWidth="1"/>
    <col min="3762" max="3762" width="43.33203125" bestFit="1" customWidth="1"/>
    <col min="3763" max="3763" width="28" bestFit="1" customWidth="1"/>
    <col min="3764" max="3764" width="54.33203125" bestFit="1" customWidth="1"/>
    <col min="3765" max="3765" width="44" bestFit="1" customWidth="1"/>
    <col min="3766" max="3766" width="26.109375" bestFit="1" customWidth="1"/>
    <col min="3767" max="3767" width="31.44140625" bestFit="1" customWidth="1"/>
    <col min="3768" max="3768" width="42.77734375" bestFit="1" customWidth="1"/>
    <col min="3769" max="3769" width="23.109375" bestFit="1" customWidth="1"/>
    <col min="3770" max="3770" width="15.33203125" bestFit="1" customWidth="1"/>
    <col min="3771" max="3771" width="21.44140625" bestFit="1" customWidth="1"/>
    <col min="3772" max="3772" width="13.44140625" bestFit="1" customWidth="1"/>
    <col min="3773" max="3773" width="11" bestFit="1" customWidth="1"/>
    <col min="3774" max="3774" width="41.109375" bestFit="1" customWidth="1"/>
    <col min="3775" max="3775" width="38.44140625" bestFit="1" customWidth="1"/>
    <col min="3776" max="3776" width="40.88671875" bestFit="1" customWidth="1"/>
    <col min="3777" max="3777" width="16.77734375" bestFit="1" customWidth="1"/>
    <col min="3778" max="3778" width="44.33203125" bestFit="1" customWidth="1"/>
    <col min="3779" max="3779" width="51.6640625" bestFit="1" customWidth="1"/>
    <col min="3780" max="3780" width="42.5546875" bestFit="1" customWidth="1"/>
    <col min="3781" max="3781" width="16.44140625" bestFit="1" customWidth="1"/>
    <col min="3782" max="3782" width="26.77734375" bestFit="1" customWidth="1"/>
    <col min="3783" max="3783" width="51.5546875" bestFit="1" customWidth="1"/>
    <col min="3784" max="3784" width="30.33203125" bestFit="1" customWidth="1"/>
    <col min="3785" max="3785" width="57.44140625" bestFit="1" customWidth="1"/>
    <col min="3786" max="3786" width="23.44140625" bestFit="1" customWidth="1"/>
    <col min="3787" max="3787" width="27.33203125" bestFit="1" customWidth="1"/>
    <col min="3788" max="3788" width="45.44140625" bestFit="1" customWidth="1"/>
    <col min="3789" max="3789" width="48.6640625" bestFit="1" customWidth="1"/>
    <col min="3790" max="3790" width="50.88671875" bestFit="1" customWidth="1"/>
    <col min="3791" max="3791" width="36.88671875" bestFit="1" customWidth="1"/>
    <col min="3792" max="3792" width="44.88671875" bestFit="1" customWidth="1"/>
    <col min="3793" max="3793" width="57" bestFit="1" customWidth="1"/>
    <col min="3794" max="3795" width="15" bestFit="1" customWidth="1"/>
    <col min="3796" max="3796" width="25" bestFit="1" customWidth="1"/>
    <col min="3797" max="3797" width="56.21875" bestFit="1" customWidth="1"/>
    <col min="3798" max="3798" width="36.21875" bestFit="1" customWidth="1"/>
    <col min="3799" max="3799" width="45.21875" bestFit="1" customWidth="1"/>
    <col min="3800" max="3800" width="25.6640625" bestFit="1" customWidth="1"/>
    <col min="3801" max="3801" width="10.88671875" bestFit="1" customWidth="1"/>
    <col min="3802" max="3802" width="32.88671875" bestFit="1" customWidth="1"/>
    <col min="3803" max="3803" width="31.6640625" bestFit="1" customWidth="1"/>
    <col min="3804" max="3804" width="26.88671875" bestFit="1" customWidth="1"/>
    <col min="3805" max="3805" width="6.44140625" bestFit="1" customWidth="1"/>
    <col min="3806" max="3806" width="18.109375" bestFit="1" customWidth="1"/>
    <col min="3807" max="3807" width="33.109375" bestFit="1" customWidth="1"/>
    <col min="3808" max="3808" width="27" bestFit="1" customWidth="1"/>
    <col min="3809" max="3809" width="38.77734375" bestFit="1" customWidth="1"/>
    <col min="3810" max="3810" width="52.33203125" bestFit="1" customWidth="1"/>
    <col min="3811" max="3811" width="10.44140625" bestFit="1" customWidth="1"/>
    <col min="3812" max="3812" width="51.33203125" bestFit="1" customWidth="1"/>
    <col min="3813" max="3813" width="32.44140625" bestFit="1" customWidth="1"/>
    <col min="3814" max="3814" width="11.88671875" bestFit="1" customWidth="1"/>
    <col min="3815" max="3815" width="34.44140625" bestFit="1" customWidth="1"/>
    <col min="3816" max="3816" width="6.88671875" bestFit="1" customWidth="1"/>
    <col min="3817" max="3817" width="37.109375" bestFit="1" customWidth="1"/>
    <col min="3818" max="3818" width="39.6640625" bestFit="1" customWidth="1"/>
    <col min="3819" max="3819" width="46.109375" bestFit="1" customWidth="1"/>
    <col min="3820" max="3820" width="6.88671875" bestFit="1" customWidth="1"/>
    <col min="3821" max="3821" width="49.109375" bestFit="1" customWidth="1"/>
    <col min="3822" max="3822" width="19.33203125" bestFit="1" customWidth="1"/>
    <col min="3823" max="3823" width="16" bestFit="1" customWidth="1"/>
    <col min="3824" max="3824" width="33.21875" bestFit="1" customWidth="1"/>
    <col min="3825" max="3825" width="27.21875" bestFit="1" customWidth="1"/>
    <col min="3826" max="3826" width="19.6640625" bestFit="1" customWidth="1"/>
    <col min="3827" max="3827" width="38.109375" bestFit="1" customWidth="1"/>
    <col min="3828" max="3828" width="18.44140625" bestFit="1" customWidth="1"/>
    <col min="3829" max="3829" width="46.109375" bestFit="1" customWidth="1"/>
    <col min="3830" max="3830" width="31.88671875" bestFit="1" customWidth="1"/>
    <col min="3831" max="3831" width="28.44140625" bestFit="1" customWidth="1"/>
    <col min="3832" max="3832" width="32.109375" bestFit="1" customWidth="1"/>
    <col min="3833" max="3833" width="10.33203125" bestFit="1" customWidth="1"/>
    <col min="3834" max="3834" width="21.6640625" bestFit="1" customWidth="1"/>
    <col min="3835" max="3835" width="53.5546875" bestFit="1" customWidth="1"/>
    <col min="3836" max="3836" width="28.88671875" bestFit="1" customWidth="1"/>
    <col min="3837" max="3837" width="49.33203125" bestFit="1" customWidth="1"/>
    <col min="3838" max="3838" width="15.44140625" bestFit="1" customWidth="1"/>
    <col min="3839" max="3839" width="30.77734375" bestFit="1" customWidth="1"/>
    <col min="3840" max="3840" width="5.6640625" bestFit="1" customWidth="1"/>
    <col min="3841" max="3841" width="43" bestFit="1" customWidth="1"/>
    <col min="3842" max="3842" width="53.6640625" bestFit="1" customWidth="1"/>
    <col min="3843" max="3843" width="38.21875" bestFit="1" customWidth="1"/>
    <col min="3844" max="3844" width="21.109375" bestFit="1" customWidth="1"/>
    <col min="3845" max="3845" width="18.33203125" bestFit="1" customWidth="1"/>
    <col min="3846" max="3846" width="33.88671875" bestFit="1" customWidth="1"/>
    <col min="3847" max="3847" width="13.88671875" bestFit="1" customWidth="1"/>
    <col min="3848" max="3848" width="27.109375" bestFit="1" customWidth="1"/>
    <col min="3849" max="3849" width="10.5546875" bestFit="1" customWidth="1"/>
    <col min="3850" max="3850" width="44.77734375" bestFit="1" customWidth="1"/>
    <col min="3851" max="3851" width="17.44140625" bestFit="1" customWidth="1"/>
    <col min="3852" max="3852" width="17.5546875" bestFit="1" customWidth="1"/>
    <col min="3853" max="3853" width="23.88671875" bestFit="1" customWidth="1"/>
    <col min="3854" max="3854" width="37.5546875" bestFit="1" customWidth="1"/>
    <col min="3855" max="3855" width="48.5546875" bestFit="1" customWidth="1"/>
    <col min="3856" max="3856" width="46.6640625" bestFit="1" customWidth="1"/>
    <col min="3857" max="3857" width="23.88671875" bestFit="1" customWidth="1"/>
    <col min="3858" max="3858" width="50.88671875" bestFit="1" customWidth="1"/>
    <col min="3859" max="3859" width="19.77734375" bestFit="1" customWidth="1"/>
    <col min="3860" max="3860" width="39" bestFit="1" customWidth="1"/>
    <col min="3861" max="3861" width="53.109375" bestFit="1" customWidth="1"/>
    <col min="3862" max="3862" width="29.6640625" bestFit="1" customWidth="1"/>
    <col min="3863" max="3863" width="55.44140625" bestFit="1" customWidth="1"/>
    <col min="3864" max="3864" width="20" bestFit="1" customWidth="1"/>
    <col min="3865" max="3865" width="29.109375" bestFit="1" customWidth="1"/>
    <col min="3866" max="3866" width="12.88671875" bestFit="1" customWidth="1"/>
    <col min="3867" max="3867" width="56" bestFit="1" customWidth="1"/>
    <col min="3868" max="3868" width="22.77734375" bestFit="1" customWidth="1"/>
    <col min="3869" max="3869" width="44" bestFit="1" customWidth="1"/>
    <col min="3870" max="3870" width="16.109375" bestFit="1" customWidth="1"/>
    <col min="3871" max="3871" width="51.77734375" bestFit="1" customWidth="1"/>
    <col min="3872" max="3872" width="47.77734375" bestFit="1" customWidth="1"/>
    <col min="3873" max="3873" width="45" bestFit="1" customWidth="1"/>
    <col min="3874" max="3874" width="30.5546875" bestFit="1" customWidth="1"/>
    <col min="3875" max="3875" width="48.77734375" bestFit="1" customWidth="1"/>
    <col min="3876" max="3876" width="20.21875" bestFit="1" customWidth="1"/>
    <col min="3877" max="3877" width="20.33203125" bestFit="1" customWidth="1"/>
    <col min="3878" max="3878" width="25.21875" bestFit="1" customWidth="1"/>
    <col min="3879" max="3879" width="42.6640625" bestFit="1" customWidth="1"/>
    <col min="3880" max="3880" width="46.77734375" bestFit="1" customWidth="1"/>
    <col min="3881" max="3881" width="15.21875" bestFit="1" customWidth="1"/>
    <col min="3882" max="3882" width="24.5546875" bestFit="1" customWidth="1"/>
    <col min="3883" max="3883" width="39" bestFit="1" customWidth="1"/>
    <col min="3884" max="3884" width="36.6640625" bestFit="1" customWidth="1"/>
    <col min="3885" max="3885" width="54.33203125" bestFit="1" customWidth="1"/>
    <col min="3886" max="3886" width="55.109375" bestFit="1" customWidth="1"/>
    <col min="3887" max="3887" width="30.33203125" bestFit="1" customWidth="1"/>
    <col min="3888" max="3888" width="43.6640625" bestFit="1" customWidth="1"/>
    <col min="3889" max="3889" width="23.33203125" bestFit="1" customWidth="1"/>
    <col min="3890" max="3890" width="32.44140625" bestFit="1" customWidth="1"/>
    <col min="3891" max="3891" width="38.77734375" bestFit="1" customWidth="1"/>
    <col min="3892" max="3892" width="42.109375" bestFit="1" customWidth="1"/>
    <col min="3893" max="3893" width="56" bestFit="1" customWidth="1"/>
    <col min="3894" max="3894" width="8.44140625" bestFit="1" customWidth="1"/>
    <col min="3895" max="3895" width="22.44140625" bestFit="1" customWidth="1"/>
    <col min="3896" max="3896" width="23.5546875" bestFit="1" customWidth="1"/>
    <col min="3897" max="3897" width="29.5546875" bestFit="1" customWidth="1"/>
    <col min="3898" max="3898" width="29.88671875" bestFit="1" customWidth="1"/>
    <col min="3899" max="3899" width="25.44140625" bestFit="1" customWidth="1"/>
    <col min="3900" max="3900" width="48.88671875" bestFit="1" customWidth="1"/>
    <col min="3901" max="3901" width="57.109375" bestFit="1" customWidth="1"/>
    <col min="3902" max="3902" width="50.33203125" bestFit="1" customWidth="1"/>
    <col min="3903" max="3903" width="19.6640625" bestFit="1" customWidth="1"/>
    <col min="3904" max="3904" width="41.6640625" bestFit="1" customWidth="1"/>
    <col min="3905" max="3905" width="31.21875" bestFit="1" customWidth="1"/>
    <col min="3906" max="3906" width="9.21875" bestFit="1" customWidth="1"/>
    <col min="3907" max="3907" width="18.5546875" bestFit="1" customWidth="1"/>
    <col min="3908" max="3908" width="20.109375" bestFit="1" customWidth="1"/>
    <col min="3909" max="3909" width="12.77734375" bestFit="1" customWidth="1"/>
    <col min="3910" max="3910" width="23" bestFit="1" customWidth="1"/>
    <col min="3911" max="3911" width="52.44140625" bestFit="1" customWidth="1"/>
    <col min="3912" max="3912" width="27.5546875" bestFit="1" customWidth="1"/>
    <col min="3913" max="3913" width="46.109375" bestFit="1" customWidth="1"/>
    <col min="3914" max="3914" width="47.77734375" bestFit="1" customWidth="1"/>
    <col min="3915" max="3915" width="23.109375" bestFit="1" customWidth="1"/>
    <col min="3916" max="3916" width="7.109375" bestFit="1" customWidth="1"/>
    <col min="3917" max="3917" width="24" bestFit="1" customWidth="1"/>
    <col min="3918" max="3918" width="41.5546875" bestFit="1" customWidth="1"/>
    <col min="3919" max="3919" width="27.109375" bestFit="1" customWidth="1"/>
    <col min="3920" max="3920" width="49.109375" bestFit="1" customWidth="1"/>
    <col min="3921" max="3921" width="35.88671875" bestFit="1" customWidth="1"/>
    <col min="3922" max="3922" width="29.33203125" bestFit="1" customWidth="1"/>
    <col min="3923" max="3923" width="8.5546875" bestFit="1" customWidth="1"/>
    <col min="3924" max="3924" width="45.21875" bestFit="1" customWidth="1"/>
    <col min="3925" max="3925" width="40" bestFit="1" customWidth="1"/>
    <col min="3926" max="3926" width="42.44140625" bestFit="1" customWidth="1"/>
    <col min="3927" max="3927" width="50.77734375" bestFit="1" customWidth="1"/>
    <col min="3928" max="3928" width="50.44140625" bestFit="1" customWidth="1"/>
    <col min="3929" max="3929" width="51.77734375" bestFit="1" customWidth="1"/>
    <col min="3930" max="3930" width="28.44140625" bestFit="1" customWidth="1"/>
    <col min="3931" max="3931" width="6.88671875" bestFit="1" customWidth="1"/>
    <col min="3932" max="3932" width="28.21875" bestFit="1" customWidth="1"/>
    <col min="3933" max="3933" width="13.6640625" bestFit="1" customWidth="1"/>
    <col min="3934" max="3934" width="25.44140625" bestFit="1" customWidth="1"/>
    <col min="3935" max="3935" width="24.77734375" bestFit="1" customWidth="1"/>
    <col min="3936" max="3936" width="20.88671875" bestFit="1" customWidth="1"/>
    <col min="3937" max="3937" width="15.33203125" bestFit="1" customWidth="1"/>
    <col min="3938" max="3938" width="26.88671875" bestFit="1" customWidth="1"/>
    <col min="3939" max="3939" width="10.21875" bestFit="1" customWidth="1"/>
    <col min="3940" max="3940" width="22.44140625" bestFit="1" customWidth="1"/>
    <col min="3941" max="3941" width="47.77734375" bestFit="1" customWidth="1"/>
    <col min="3942" max="3942" width="50.109375" bestFit="1" customWidth="1"/>
    <col min="3943" max="3943" width="26.6640625" bestFit="1" customWidth="1"/>
    <col min="3944" max="3944" width="41.109375" bestFit="1" customWidth="1"/>
    <col min="3945" max="3945" width="47.6640625" bestFit="1" customWidth="1"/>
    <col min="3946" max="3946" width="12.21875" bestFit="1" customWidth="1"/>
    <col min="3947" max="3947" width="40.5546875" bestFit="1" customWidth="1"/>
    <col min="3948" max="3948" width="16" bestFit="1" customWidth="1"/>
    <col min="3949" max="3949" width="15.77734375" bestFit="1" customWidth="1"/>
    <col min="3950" max="3950" width="47.109375" bestFit="1" customWidth="1"/>
    <col min="3951" max="3951" width="38" bestFit="1" customWidth="1"/>
    <col min="3952" max="3952" width="14.21875" bestFit="1" customWidth="1"/>
    <col min="3953" max="3953" width="24.6640625" bestFit="1" customWidth="1"/>
    <col min="3954" max="3954" width="18.5546875" bestFit="1" customWidth="1"/>
    <col min="3955" max="3955" width="27.88671875" bestFit="1" customWidth="1"/>
    <col min="3956" max="3956" width="27.109375" bestFit="1" customWidth="1"/>
    <col min="3957" max="3957" width="28" bestFit="1" customWidth="1"/>
    <col min="3958" max="3958" width="10.21875" bestFit="1" customWidth="1"/>
    <col min="3959" max="3959" width="11.6640625" bestFit="1" customWidth="1"/>
    <col min="3960" max="3960" width="45.6640625" bestFit="1" customWidth="1"/>
    <col min="3961" max="3961" width="31" bestFit="1" customWidth="1"/>
    <col min="3962" max="3962" width="15.5546875" bestFit="1" customWidth="1"/>
    <col min="3963" max="3963" width="19.33203125" bestFit="1" customWidth="1"/>
    <col min="3964" max="3964" width="28.5546875" bestFit="1" customWidth="1"/>
    <col min="3965" max="3965" width="55.33203125" bestFit="1" customWidth="1"/>
    <col min="3966" max="3966" width="52.6640625" bestFit="1" customWidth="1"/>
    <col min="3967" max="3967" width="50.44140625" bestFit="1" customWidth="1"/>
    <col min="3968" max="3968" width="17.5546875" bestFit="1" customWidth="1"/>
    <col min="3969" max="3969" width="47.5546875" bestFit="1" customWidth="1"/>
    <col min="3970" max="3970" width="50.5546875" bestFit="1" customWidth="1"/>
    <col min="3971" max="3971" width="17.21875" bestFit="1" customWidth="1"/>
    <col min="3972" max="3972" width="45.44140625" bestFit="1" customWidth="1"/>
    <col min="3973" max="3973" width="42.88671875" bestFit="1" customWidth="1"/>
    <col min="3974" max="3974" width="15.77734375" bestFit="1" customWidth="1"/>
    <col min="3975" max="3975" width="7.5546875" bestFit="1" customWidth="1"/>
    <col min="3976" max="3976" width="18.77734375" bestFit="1" customWidth="1"/>
    <col min="3977" max="3977" width="13.6640625" bestFit="1" customWidth="1"/>
    <col min="3978" max="3978" width="29.5546875" bestFit="1" customWidth="1"/>
    <col min="3979" max="3979" width="50.33203125" bestFit="1" customWidth="1"/>
    <col min="3980" max="3980" width="12.5546875" bestFit="1" customWidth="1"/>
    <col min="3981" max="3981" width="26.77734375" bestFit="1" customWidth="1"/>
    <col min="3982" max="3982" width="46.109375" bestFit="1" customWidth="1"/>
    <col min="3983" max="3983" width="38.44140625" bestFit="1" customWidth="1"/>
    <col min="3984" max="3984" width="36.77734375" bestFit="1" customWidth="1"/>
    <col min="3985" max="3985" width="28.109375" bestFit="1" customWidth="1"/>
    <col min="3986" max="3986" width="22" bestFit="1" customWidth="1"/>
    <col min="3987" max="3987" width="40.5546875" bestFit="1" customWidth="1"/>
    <col min="3988" max="3988" width="56.6640625" bestFit="1" customWidth="1"/>
    <col min="3989" max="3989" width="40.44140625" bestFit="1" customWidth="1"/>
    <col min="3990" max="3990" width="38.33203125" bestFit="1" customWidth="1"/>
    <col min="3991" max="3991" width="54.33203125" bestFit="1" customWidth="1"/>
    <col min="3992" max="3992" width="40.77734375" bestFit="1" customWidth="1"/>
    <col min="3993" max="3993" width="28" bestFit="1" customWidth="1"/>
    <col min="3994" max="3994" width="42.33203125" bestFit="1" customWidth="1"/>
    <col min="3995" max="3995" width="31.109375" bestFit="1" customWidth="1"/>
    <col min="3996" max="3996" width="41.6640625" bestFit="1" customWidth="1"/>
    <col min="3997" max="3997" width="36.5546875" bestFit="1" customWidth="1"/>
    <col min="3998" max="3998" width="11.33203125" bestFit="1" customWidth="1"/>
    <col min="3999" max="3999" width="17" bestFit="1" customWidth="1"/>
    <col min="4000" max="4000" width="25.44140625" bestFit="1" customWidth="1"/>
    <col min="4001" max="4001" width="21.109375" bestFit="1" customWidth="1"/>
    <col min="4002" max="4002" width="36.88671875" bestFit="1" customWidth="1"/>
    <col min="4003" max="4003" width="50.77734375" bestFit="1" customWidth="1"/>
    <col min="4004" max="4004" width="50.21875" bestFit="1" customWidth="1"/>
    <col min="4005" max="4005" width="48.77734375" bestFit="1" customWidth="1"/>
    <col min="4006" max="4006" width="33.109375" bestFit="1" customWidth="1"/>
    <col min="4007" max="4007" width="31" bestFit="1" customWidth="1"/>
    <col min="4008" max="4008" width="14.6640625" bestFit="1" customWidth="1"/>
    <col min="4009" max="4009" width="40.109375" bestFit="1" customWidth="1"/>
    <col min="4010" max="4010" width="16.88671875" bestFit="1" customWidth="1"/>
    <col min="4011" max="4011" width="35.21875" bestFit="1" customWidth="1"/>
    <col min="4012" max="4012" width="14.88671875" bestFit="1" customWidth="1"/>
    <col min="4013" max="4013" width="43.5546875" bestFit="1" customWidth="1"/>
    <col min="4014" max="4014" width="43.109375" bestFit="1" customWidth="1"/>
    <col min="4015" max="4015" width="15.6640625" bestFit="1" customWidth="1"/>
    <col min="4016" max="4016" width="32.77734375" bestFit="1" customWidth="1"/>
    <col min="4017" max="4017" width="55.109375" bestFit="1" customWidth="1"/>
    <col min="4018" max="4018" width="11.77734375" bestFit="1" customWidth="1"/>
    <col min="4019" max="4019" width="47.88671875" bestFit="1" customWidth="1"/>
    <col min="4020" max="4020" width="21.33203125" bestFit="1" customWidth="1"/>
    <col min="4021" max="4021" width="13.88671875" bestFit="1" customWidth="1"/>
    <col min="4022" max="4022" width="10.33203125" bestFit="1" customWidth="1"/>
    <col min="4023" max="4023" width="53" bestFit="1" customWidth="1"/>
    <col min="4024" max="4024" width="29.109375" bestFit="1" customWidth="1"/>
    <col min="4025" max="4025" width="9.77734375" bestFit="1" customWidth="1"/>
    <col min="4026" max="4026" width="40.77734375" bestFit="1" customWidth="1"/>
    <col min="4027" max="4027" width="12" bestFit="1" customWidth="1"/>
    <col min="4028" max="4028" width="9.88671875" bestFit="1" customWidth="1"/>
    <col min="4029" max="4029" width="34.5546875" bestFit="1" customWidth="1"/>
    <col min="4030" max="4030" width="31.33203125" bestFit="1" customWidth="1"/>
    <col min="4031" max="4031" width="21.44140625" bestFit="1" customWidth="1"/>
    <col min="4032" max="4032" width="26.77734375" bestFit="1" customWidth="1"/>
    <col min="4033" max="4033" width="11" bestFit="1" customWidth="1"/>
    <col min="4034" max="4034" width="39" bestFit="1" customWidth="1"/>
    <col min="4035" max="4035" width="14.88671875" bestFit="1" customWidth="1"/>
    <col min="4036" max="4036" width="16" bestFit="1" customWidth="1"/>
    <col min="4037" max="4037" width="22.5546875" bestFit="1" customWidth="1"/>
    <col min="4038" max="4038" width="19.109375" bestFit="1" customWidth="1"/>
    <col min="4039" max="4039" width="50.77734375" bestFit="1" customWidth="1"/>
    <col min="4040" max="4040" width="26.6640625" bestFit="1" customWidth="1"/>
    <col min="4041" max="4041" width="39.109375" bestFit="1" customWidth="1"/>
    <col min="4042" max="4042" width="15.44140625" bestFit="1" customWidth="1"/>
    <col min="4043" max="4043" width="21.77734375" bestFit="1" customWidth="1"/>
    <col min="4044" max="4044" width="32.33203125" bestFit="1" customWidth="1"/>
    <col min="4045" max="4045" width="47.77734375" bestFit="1" customWidth="1"/>
    <col min="4046" max="4046" width="13.88671875" bestFit="1" customWidth="1"/>
    <col min="4047" max="4047" width="45.44140625" bestFit="1" customWidth="1"/>
    <col min="4048" max="4048" width="17.21875" bestFit="1" customWidth="1"/>
    <col min="4049" max="4049" width="46.109375" bestFit="1" customWidth="1"/>
    <col min="4050" max="4050" width="27.6640625" bestFit="1" customWidth="1"/>
    <col min="4051" max="4051" width="11.5546875" bestFit="1" customWidth="1"/>
    <col min="4052" max="4052" width="54.21875" bestFit="1" customWidth="1"/>
    <col min="4053" max="4053" width="27.33203125" bestFit="1" customWidth="1"/>
    <col min="4054" max="4054" width="46.88671875" bestFit="1" customWidth="1"/>
    <col min="4055" max="4055" width="42.44140625" bestFit="1" customWidth="1"/>
    <col min="4056" max="4056" width="11.44140625" bestFit="1" customWidth="1"/>
    <col min="4057" max="4057" width="61.109375" bestFit="1" customWidth="1"/>
    <col min="4058" max="4058" width="48.44140625" bestFit="1" customWidth="1"/>
    <col min="4059" max="4059" width="45.77734375" bestFit="1" customWidth="1"/>
    <col min="4060" max="4060" width="51.21875" bestFit="1" customWidth="1"/>
    <col min="4061" max="4061" width="19" bestFit="1" customWidth="1"/>
    <col min="4062" max="4062" width="56.88671875" bestFit="1" customWidth="1"/>
    <col min="4063" max="4063" width="44.21875" bestFit="1" customWidth="1"/>
    <col min="4064" max="4064" width="11.33203125" bestFit="1" customWidth="1"/>
    <col min="4065" max="4065" width="32.44140625" bestFit="1" customWidth="1"/>
    <col min="4066" max="4066" width="43.6640625" bestFit="1" customWidth="1"/>
    <col min="4067" max="4067" width="21.77734375" bestFit="1" customWidth="1"/>
    <col min="4068" max="4068" width="16.44140625" bestFit="1" customWidth="1"/>
    <col min="4069" max="4069" width="17.77734375" bestFit="1" customWidth="1"/>
    <col min="4070" max="4070" width="48.44140625" bestFit="1" customWidth="1"/>
    <col min="4071" max="4071" width="51.44140625" bestFit="1" customWidth="1"/>
    <col min="4072" max="4072" width="48.21875" bestFit="1" customWidth="1"/>
    <col min="4073" max="4073" width="19.44140625" bestFit="1" customWidth="1"/>
    <col min="4074" max="4074" width="33.44140625" bestFit="1" customWidth="1"/>
    <col min="4075" max="4075" width="49.5546875" bestFit="1" customWidth="1"/>
    <col min="4076" max="4076" width="15.6640625" bestFit="1" customWidth="1"/>
    <col min="4077" max="4077" width="37.77734375" bestFit="1" customWidth="1"/>
    <col min="4078" max="4078" width="56.6640625" bestFit="1" customWidth="1"/>
    <col min="4079" max="4079" width="46.6640625" bestFit="1" customWidth="1"/>
    <col min="4080" max="4080" width="41" bestFit="1" customWidth="1"/>
    <col min="4081" max="4081" width="59.44140625" bestFit="1" customWidth="1"/>
    <col min="4082" max="4082" width="23.21875" bestFit="1" customWidth="1"/>
    <col min="4083" max="4083" width="18.5546875" bestFit="1" customWidth="1"/>
    <col min="4084" max="4084" width="16.6640625" bestFit="1" customWidth="1"/>
    <col min="4085" max="4085" width="20.88671875" bestFit="1" customWidth="1"/>
    <col min="4086" max="4086" width="16.44140625" bestFit="1" customWidth="1"/>
    <col min="4087" max="4087" width="32.109375" bestFit="1" customWidth="1"/>
    <col min="4088" max="4088" width="27.109375" bestFit="1" customWidth="1"/>
    <col min="4089" max="4089" width="19.88671875" bestFit="1" customWidth="1"/>
    <col min="4090" max="4090" width="37.109375" bestFit="1" customWidth="1"/>
    <col min="4091" max="4091" width="54.5546875" bestFit="1" customWidth="1"/>
    <col min="4092" max="4092" width="50.77734375" bestFit="1" customWidth="1"/>
    <col min="4093" max="4093" width="20.33203125" bestFit="1" customWidth="1"/>
    <col min="4094" max="4094" width="36" bestFit="1" customWidth="1"/>
    <col min="4095" max="4095" width="43.6640625" bestFit="1" customWidth="1"/>
    <col min="4096" max="4096" width="46.21875" bestFit="1" customWidth="1"/>
    <col min="4097" max="4097" width="15.44140625" bestFit="1" customWidth="1"/>
    <col min="4098" max="4098" width="42.109375" bestFit="1" customWidth="1"/>
    <col min="4099" max="4099" width="10.109375" bestFit="1" customWidth="1"/>
    <col min="4100" max="4100" width="51.6640625" bestFit="1" customWidth="1"/>
    <col min="4101" max="4101" width="34.77734375" bestFit="1" customWidth="1"/>
    <col min="4102" max="4102" width="50.33203125" bestFit="1" customWidth="1"/>
    <col min="4103" max="4103" width="28.109375" bestFit="1" customWidth="1"/>
    <col min="4104" max="4104" width="12.109375" bestFit="1" customWidth="1"/>
    <col min="4105" max="4105" width="10.5546875" bestFit="1" customWidth="1"/>
    <col min="4106" max="4106" width="44.77734375" bestFit="1" customWidth="1"/>
    <col min="4107" max="4107" width="53.77734375" bestFit="1" customWidth="1"/>
    <col min="4108" max="4108" width="9.77734375" bestFit="1" customWidth="1"/>
    <col min="4109" max="4109" width="10.77734375" bestFit="1" customWidth="1"/>
    <col min="4110" max="4115" width="5" bestFit="1" customWidth="1"/>
    <col min="4116" max="4116" width="10.77734375" bestFit="1" customWidth="1"/>
  </cols>
  <sheetData>
    <row r="1" spans="1:6" x14ac:dyDescent="0.3">
      <c r="A1" s="5" t="s">
        <v>8223</v>
      </c>
      <c r="B1" t="s">
        <v>8224</v>
      </c>
    </row>
    <row r="3" spans="1:6" x14ac:dyDescent="0.3">
      <c r="A3" s="5" t="s">
        <v>8362</v>
      </c>
      <c r="B3" s="5" t="s">
        <v>8363</v>
      </c>
    </row>
    <row r="4" spans="1:6" x14ac:dyDescent="0.3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6" t="s">
        <v>8310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3">
      <c r="A6" s="6" t="s">
        <v>8336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3">
      <c r="A7" s="6" t="s">
        <v>8333</v>
      </c>
      <c r="B7" s="7"/>
      <c r="C7" s="7">
        <v>96</v>
      </c>
      <c r="D7" s="7"/>
      <c r="E7" s="7">
        <v>52</v>
      </c>
      <c r="F7" s="7">
        <v>148</v>
      </c>
    </row>
    <row r="8" spans="1:6" x14ac:dyDescent="0.3">
      <c r="A8" s="6" t="s">
        <v>8331</v>
      </c>
      <c r="B8" s="7">
        <v>23</v>
      </c>
      <c r="C8" s="7"/>
      <c r="D8" s="7"/>
      <c r="E8" s="7"/>
      <c r="F8" s="7">
        <v>23</v>
      </c>
    </row>
    <row r="9" spans="1:6" x14ac:dyDescent="0.3">
      <c r="A9" s="6" t="s">
        <v>8325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3">
      <c r="A10" s="6" t="s">
        <v>8338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3">
      <c r="A11" s="6" t="s">
        <v>8322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3">
      <c r="A12" s="6" t="s">
        <v>8319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3">
      <c r="A13" s="6" t="s">
        <v>8317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3">
      <c r="A14" s="6" t="s">
        <v>8361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96E32-D345-45EC-90FC-72787239BAAA}">
  <dimension ref="A1:F20"/>
  <sheetViews>
    <sheetView zoomScale="92" workbookViewId="0">
      <selection activeCell="W9" sqref="W9"/>
    </sheetView>
  </sheetViews>
  <sheetFormatPr defaultRowHeight="14.4" x14ac:dyDescent="0.3"/>
  <cols>
    <col min="1" max="1" width="14.3320312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8229</v>
      </c>
    </row>
    <row r="2" spans="1:6" x14ac:dyDescent="0.3">
      <c r="A2" s="5" t="s">
        <v>8308</v>
      </c>
      <c r="B2" t="s">
        <v>8381</v>
      </c>
    </row>
    <row r="4" spans="1:6" x14ac:dyDescent="0.3">
      <c r="A4" s="5" t="s">
        <v>8362</v>
      </c>
      <c r="B4" s="5" t="s">
        <v>8363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6" t="s">
        <v>8316</v>
      </c>
      <c r="B6" s="7"/>
      <c r="C6" s="7">
        <v>5</v>
      </c>
      <c r="D6" s="7"/>
      <c r="E6" s="7"/>
      <c r="F6" s="7">
        <v>5</v>
      </c>
    </row>
    <row r="7" spans="1:6" x14ac:dyDescent="0.3">
      <c r="A7" s="6" t="s">
        <v>8315</v>
      </c>
      <c r="B7" s="7"/>
      <c r="C7" s="7"/>
      <c r="D7" s="7"/>
      <c r="E7" s="7">
        <v>4</v>
      </c>
      <c r="F7" s="7">
        <v>4</v>
      </c>
    </row>
    <row r="8" spans="1:6" x14ac:dyDescent="0.3">
      <c r="A8" s="6" t="s">
        <v>8314</v>
      </c>
      <c r="B8" s="7"/>
      <c r="C8" s="7">
        <v>2</v>
      </c>
      <c r="D8" s="7"/>
      <c r="E8" s="7"/>
      <c r="F8" s="7">
        <v>2</v>
      </c>
    </row>
    <row r="9" spans="1:6" x14ac:dyDescent="0.3">
      <c r="A9" s="6" t="s">
        <v>8330</v>
      </c>
      <c r="B9" s="7"/>
      <c r="C9" s="7"/>
      <c r="D9" s="7"/>
      <c r="E9" s="7">
        <v>2</v>
      </c>
      <c r="F9" s="7">
        <v>2</v>
      </c>
    </row>
    <row r="10" spans="1:6" x14ac:dyDescent="0.3">
      <c r="A10" s="6" t="s">
        <v>8347</v>
      </c>
      <c r="B10" s="7"/>
      <c r="C10" s="7"/>
      <c r="D10" s="7">
        <v>1</v>
      </c>
      <c r="E10" s="7"/>
      <c r="F10" s="7">
        <v>1</v>
      </c>
    </row>
    <row r="11" spans="1:6" x14ac:dyDescent="0.3">
      <c r="A11" s="6" t="s">
        <v>8329</v>
      </c>
      <c r="B11" s="7"/>
      <c r="C11" s="7"/>
      <c r="D11" s="7"/>
      <c r="E11" s="7">
        <v>1</v>
      </c>
      <c r="F11" s="7">
        <v>1</v>
      </c>
    </row>
    <row r="12" spans="1:6" x14ac:dyDescent="0.3">
      <c r="A12" s="6" t="s">
        <v>8328</v>
      </c>
      <c r="B12" s="7"/>
      <c r="C12" s="7">
        <v>1</v>
      </c>
      <c r="D12" s="7"/>
      <c r="E12" s="7"/>
      <c r="F12" s="7">
        <v>1</v>
      </c>
    </row>
    <row r="13" spans="1:6" x14ac:dyDescent="0.3">
      <c r="A13" s="6" t="s">
        <v>8327</v>
      </c>
      <c r="B13" s="7"/>
      <c r="C13" s="7"/>
      <c r="D13" s="7"/>
      <c r="E13" s="7">
        <v>1</v>
      </c>
      <c r="F13" s="7">
        <v>1</v>
      </c>
    </row>
    <row r="14" spans="1:6" x14ac:dyDescent="0.3">
      <c r="A14" s="6" t="s">
        <v>8359</v>
      </c>
      <c r="B14" s="7"/>
      <c r="C14" s="7">
        <v>4</v>
      </c>
      <c r="D14" s="7"/>
      <c r="E14" s="7">
        <v>4</v>
      </c>
      <c r="F14" s="7">
        <v>8</v>
      </c>
    </row>
    <row r="15" spans="1:6" x14ac:dyDescent="0.3">
      <c r="A15" s="6" t="s">
        <v>8318</v>
      </c>
      <c r="B15" s="7"/>
      <c r="C15" s="7">
        <v>8</v>
      </c>
      <c r="D15" s="7"/>
      <c r="E15" s="7">
        <v>22</v>
      </c>
      <c r="F15" s="7">
        <v>30</v>
      </c>
    </row>
    <row r="16" spans="1:6" x14ac:dyDescent="0.3">
      <c r="A16" s="6" t="s">
        <v>8326</v>
      </c>
      <c r="B16" s="7"/>
      <c r="C16" s="7"/>
      <c r="D16" s="7"/>
      <c r="E16" s="7">
        <v>6</v>
      </c>
      <c r="F16" s="7">
        <v>6</v>
      </c>
    </row>
    <row r="17" spans="1:6" x14ac:dyDescent="0.3">
      <c r="A17" s="6" t="s">
        <v>8313</v>
      </c>
      <c r="B17" s="7">
        <v>3</v>
      </c>
      <c r="C17" s="7"/>
      <c r="D17" s="7"/>
      <c r="E17" s="7"/>
      <c r="F17" s="7">
        <v>3</v>
      </c>
    </row>
    <row r="18" spans="1:6" x14ac:dyDescent="0.3">
      <c r="A18" s="6" t="s">
        <v>8312</v>
      </c>
      <c r="B18" s="7"/>
      <c r="C18" s="7"/>
      <c r="D18" s="7"/>
      <c r="E18" s="7">
        <v>2</v>
      </c>
      <c r="F18" s="7">
        <v>2</v>
      </c>
    </row>
    <row r="19" spans="1:6" x14ac:dyDescent="0.3">
      <c r="A19" s="6" t="s">
        <v>8357</v>
      </c>
      <c r="B19" s="7">
        <v>1</v>
      </c>
      <c r="C19" s="7">
        <v>3</v>
      </c>
      <c r="D19" s="7"/>
      <c r="E19" s="7">
        <v>2</v>
      </c>
      <c r="F19" s="7">
        <v>6</v>
      </c>
    </row>
    <row r="20" spans="1:6" x14ac:dyDescent="0.3">
      <c r="A20" s="6" t="s">
        <v>8361</v>
      </c>
      <c r="B20" s="7">
        <v>4</v>
      </c>
      <c r="C20" s="7">
        <v>23</v>
      </c>
      <c r="D20" s="7">
        <v>1</v>
      </c>
      <c r="E20" s="7">
        <v>44</v>
      </c>
      <c r="F20" s="7">
        <v>72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AE6CD-872B-48FF-B422-867341308D63}">
  <dimension ref="A1:F24"/>
  <sheetViews>
    <sheetView tabSelected="1" topLeftCell="A2" workbookViewId="0">
      <selection activeCell="E24" sqref="E24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8380</v>
      </c>
      <c r="B1" t="s">
        <v>8364</v>
      </c>
    </row>
    <row r="2" spans="1:6" x14ac:dyDescent="0.3">
      <c r="A2" s="5" t="s">
        <v>8365</v>
      </c>
      <c r="B2" t="s">
        <v>8364</v>
      </c>
    </row>
    <row r="4" spans="1:6" x14ac:dyDescent="0.3">
      <c r="A4" s="5" t="s">
        <v>8362</v>
      </c>
      <c r="B4" s="5" t="s">
        <v>8363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12" t="s">
        <v>8375</v>
      </c>
      <c r="B7" s="7">
        <v>27</v>
      </c>
      <c r="C7" s="7">
        <v>105</v>
      </c>
      <c r="D7" s="7">
        <v>18</v>
      </c>
      <c r="E7" s="7">
        <v>203</v>
      </c>
      <c r="F7" s="7">
        <v>353</v>
      </c>
    </row>
    <row r="8" spans="1:6" x14ac:dyDescent="0.3">
      <c r="A8" s="12" t="s">
        <v>8376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">
      <c r="A9" s="12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12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12" t="s">
        <v>8378</v>
      </c>
      <c r="B11" s="7">
        <v>27</v>
      </c>
      <c r="C11" s="7">
        <v>149</v>
      </c>
      <c r="D11" s="7"/>
      <c r="E11" s="7">
        <v>211</v>
      </c>
      <c r="F11" s="7">
        <v>387</v>
      </c>
    </row>
    <row r="12" spans="1:6" x14ac:dyDescent="0.3">
      <c r="A12" s="12" t="s">
        <v>8369</v>
      </c>
      <c r="B12" s="7">
        <v>44</v>
      </c>
      <c r="C12" s="7">
        <v>148</v>
      </c>
      <c r="D12" s="7"/>
      <c r="E12" s="7">
        <v>194</v>
      </c>
      <c r="F12" s="7">
        <v>386</v>
      </c>
    </row>
    <row r="13" spans="1:6" x14ac:dyDescent="0.3">
      <c r="A13" s="12" t="s">
        <v>8370</v>
      </c>
      <c r="B13" s="7">
        <v>32</v>
      </c>
      <c r="C13" s="7">
        <v>134</v>
      </c>
      <c r="D13" s="7"/>
      <c r="E13" s="7">
        <v>166</v>
      </c>
      <c r="F13" s="7">
        <v>332</v>
      </c>
    </row>
    <row r="14" spans="1:6" x14ac:dyDescent="0.3">
      <c r="A14" s="12" t="s">
        <v>8371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">
      <c r="A15" s="12" t="s">
        <v>8372</v>
      </c>
      <c r="B15" s="7">
        <v>20</v>
      </c>
      <c r="C15" s="7">
        <v>149</v>
      </c>
      <c r="D15" s="7"/>
      <c r="E15" s="7">
        <v>182</v>
      </c>
      <c r="F15" s="7">
        <v>351</v>
      </c>
    </row>
    <row r="16" spans="1:6" x14ac:dyDescent="0.3">
      <c r="A16" s="12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12" t="s">
        <v>8379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">
      <c r="A18" s="12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  <row r="22" spans="1:6" x14ac:dyDescent="0.3">
      <c r="A22" t="s">
        <v>8403</v>
      </c>
      <c r="E22" s="13">
        <f>GETPIVOTDATA("state",$A$4,"state","successful")/GETPIVOTDATA("state",$A$4)</f>
        <v>0.53111327175498302</v>
      </c>
    </row>
    <row r="23" spans="1:6" x14ac:dyDescent="0.3">
      <c r="A23" t="s">
        <v>8402</v>
      </c>
      <c r="E23" s="13">
        <f>GETPIVOTDATA("state",$A$4,"state","failed")/GETPIVOTDATA("state",$A$4)</f>
        <v>0.37190082644628097</v>
      </c>
    </row>
    <row r="24" spans="1:6" x14ac:dyDescent="0.3">
      <c r="A24" t="s">
        <v>8404</v>
      </c>
      <c r="E24" s="15">
        <f>GETPIVOTDATA("state",$A$4,"state","canceled")/GETPIVOTDATA("state",$A$4)</f>
        <v>8.4832280019445788E-2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E98BF-F316-4C11-B3D9-9FD2EA41D724}">
  <dimension ref="A1:H13"/>
  <sheetViews>
    <sheetView workbookViewId="0">
      <selection activeCell="U5" sqref="U5"/>
    </sheetView>
  </sheetViews>
  <sheetFormatPr defaultRowHeight="14.4" x14ac:dyDescent="0.3"/>
  <cols>
    <col min="1" max="1" width="16.21875" style="3" customWidth="1"/>
    <col min="2" max="2" width="10.88671875" customWidth="1"/>
    <col min="6" max="6" width="12.44140625" customWidth="1"/>
    <col min="7" max="7" width="13.109375" customWidth="1"/>
    <col min="8" max="8" width="12.109375" customWidth="1"/>
  </cols>
  <sheetData>
    <row r="1" spans="1:8" s="14" customFormat="1" ht="28.8" x14ac:dyDescent="0.3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ht="28.8" x14ac:dyDescent="0.3">
      <c r="A2" s="3" t="s">
        <v>8390</v>
      </c>
      <c r="B2">
        <f>COUNTIFS(Dataset!$F$2:$F$4115, "successful", Dataset!$D$2:$D$4115, "&lt;1000")</f>
        <v>322</v>
      </c>
      <c r="C2">
        <f>COUNTIFS(Dataset!$F$2:$F$4115, "failed", Dataset!$D$2:$D$4115, "&lt;1000")</f>
        <v>113</v>
      </c>
      <c r="D2">
        <f>COUNTIFS(Dataset!$F$2:$F$4115, "canceled", Dataset!$D$2:$D$4115,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ht="28.8" x14ac:dyDescent="0.3">
      <c r="A3" s="3" t="s">
        <v>8391</v>
      </c>
      <c r="B3">
        <f>COUNTIFS(Dataset!$F$2:$F$4115, "successful", Dataset!$D$2:$D$4115, "&gt;=1000", Dataset!$D$2:$D$4115, "&lt;=4999")</f>
        <v>932</v>
      </c>
      <c r="C3">
        <f>COUNTIFS(Dataset!$F$2:$F$4115, "failed", Dataset!$D$2:$D$4115, "&gt;=1000", Dataset!$D$2:$D$4115, "&lt;=4999")</f>
        <v>420</v>
      </c>
      <c r="D3">
        <f>COUNTIFS(Dataset!$F$2:$F$4115, "canceled", Dataset!$D$2:$D$4115, "&gt;=1000", Dataset!$D$2:$D$4115, 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ht="28.8" x14ac:dyDescent="0.3">
      <c r="A4" s="3" t="s">
        <v>8392</v>
      </c>
      <c r="B4">
        <f>COUNTIFS(Dataset!$F$2:$F$4115, "successful", Dataset!$D$2:$D$4115, "&gt;=5000", Dataset!$D$2:$D$4115, "&lt;=9999")</f>
        <v>381</v>
      </c>
      <c r="C4">
        <f>COUNTIFS(Dataset!$F$2:$F$4115, "failed", Dataset!$D$2:$D$4115, "&gt;=5000", Dataset!$D$2:$D$4115, "&lt;=9999")</f>
        <v>283</v>
      </c>
      <c r="D4">
        <f>COUNTIFS(Dataset!$F$2:$F$4115, "canceled", Dataset!$D$2:$D$4115, "&gt;=5000", Dataset!$D$2:$D$4115, 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ht="28.8" x14ac:dyDescent="0.3">
      <c r="A5" s="3" t="s">
        <v>8393</v>
      </c>
      <c r="B5">
        <f>COUNTIFS(Dataset!$F$2:$F$4115, "successful", Dataset!$D$2:$D$4115, "&gt;=10000", Dataset!$D$2:$D$4115, "&lt;=14999")</f>
        <v>168</v>
      </c>
      <c r="C5">
        <f>COUNTIFS(Dataset!$F$2:$F$4115, "failed", Dataset!$D$2:$D$4115, "&gt;=10000", Dataset!$D$2:$D$4115, "&lt;=14999")</f>
        <v>144</v>
      </c>
      <c r="D5">
        <f>COUNTIFS(Dataset!$F$2:$F$4115, "canceled", Dataset!$D$2:$D$4115, "&gt;=10000", Dataset!$D$2:$D$4115, 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ht="28.8" x14ac:dyDescent="0.3">
      <c r="A6" s="3" t="s">
        <v>8394</v>
      </c>
      <c r="B6">
        <f>COUNTIFS(Dataset!$F$2:$F$4115, "successful", Dataset!$D$2:$D$4115, "&gt;=15000", Dataset!$D$2:$D$4115, "&lt;=19999")</f>
        <v>94</v>
      </c>
      <c r="C6">
        <f>COUNTIFS(Dataset!$F$2:$F$4115, "failed", Dataset!$D$2:$D$4115, "&gt;=15000", Dataset!$D$2:$D$4115, "&lt;=19999")</f>
        <v>90</v>
      </c>
      <c r="D6">
        <f>COUNTIFS(Dataset!$F$2:$F$4115, "canceled", Dataset!$D$2:$D$4115, "&gt;=15000", Dataset!$D$2:$D$4115, 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ht="28.8" x14ac:dyDescent="0.3">
      <c r="A7" s="3" t="s">
        <v>8395</v>
      </c>
      <c r="B7">
        <f>COUNTIFS(Dataset!$F$2:$F$4115, "successful", Dataset!$D$2:$D$4115, "&gt;=20000", Dataset!$D$2:$D$4115, "&lt;=24999")</f>
        <v>62</v>
      </c>
      <c r="C7">
        <f>COUNTIFS(Dataset!$F$2:$F$4115, "failed", Dataset!$D$2:$D$4115, "&gt;=20000", Dataset!$D$2:$D$4115, "&lt;=24999")</f>
        <v>72</v>
      </c>
      <c r="D7">
        <f>COUNTIFS(Dataset!$F$2:$F$4115, "canceled", Dataset!$D$2:$D$4115, "&gt;=20000", Dataset!$D$2:$D$4115, 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ht="28.8" x14ac:dyDescent="0.3">
      <c r="A8" s="3" t="s">
        <v>8396</v>
      </c>
      <c r="B8">
        <f>COUNTIFS(Dataset!$F$2:$F$4115, "successful", Dataset!$D$2:$D$4115, "&gt;=25000", Dataset!$D$2:$D$4115, "&lt;=29999")</f>
        <v>55</v>
      </c>
      <c r="C8">
        <f>COUNTIFS(Dataset!$F$2:$F$4115, "failed", Dataset!$D$2:$D$4115, "&gt;=25000", Dataset!$D$2:$D$4115, "&lt;=29999")</f>
        <v>64</v>
      </c>
      <c r="D8">
        <f>COUNTIFS(Dataset!$F$2:$F$4115, "canceled", Dataset!$D$2:$D$4115, "&gt;=25000", Dataset!$D$2:$D$4115, 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ht="28.8" x14ac:dyDescent="0.3">
      <c r="A9" s="3" t="s">
        <v>8397</v>
      </c>
      <c r="B9">
        <f>COUNTIFS(Dataset!$F$2:$F$4115, "successful", Dataset!$D$2:$D$4115, "&gt;=30000", Dataset!$D$2:$D$4115, "&lt;=34999")</f>
        <v>32</v>
      </c>
      <c r="C9">
        <f>COUNTIFS(Dataset!$F$2:$F$4115, "failed", Dataset!$D$2:$D$4115, "&gt;=30000", Dataset!$D$2:$D$4115, "&lt;=34999")</f>
        <v>37</v>
      </c>
      <c r="D9">
        <f>COUNTIFS(Dataset!$F$2:$F$4115, "canceled", Dataset!$D$2:$D$4115, "&gt;=30000", Dataset!$D$2:$D$4115, 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ht="28.8" x14ac:dyDescent="0.3">
      <c r="A10" s="3" t="s">
        <v>8398</v>
      </c>
      <c r="B10">
        <f>COUNTIFS(Dataset!$F$2:$F$4115, "successful", Dataset!$D$2:$D$4115, "&gt;=35000", Dataset!$D$2:$D$4115, "&lt;=39999")</f>
        <v>26</v>
      </c>
      <c r="C10">
        <f>COUNTIFS(Dataset!$F$2:$F$4115, "failed", Dataset!$D$2:$D$4115, "&gt;=35000", Dataset!$D$2:$D$4115, "&lt;=39999")</f>
        <v>22</v>
      </c>
      <c r="D10">
        <f>COUNTIFS(Dataset!$F$2:$F$4115, "canceled", Dataset!$D$2:$D$4115, "&gt;=35000", Dataset!$D$2:$D$4115, 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ht="28.8" x14ac:dyDescent="0.3">
      <c r="A11" s="3" t="s">
        <v>8399</v>
      </c>
      <c r="B11">
        <f>COUNTIFS(Dataset!$F$2:$F$4115, "successful", Dataset!$D$2:$D$4115, "&gt;=40000", Dataset!$D$2:$D$4115, "&lt;=44999")</f>
        <v>21</v>
      </c>
      <c r="C11">
        <f>COUNTIFS(Dataset!$F$2:$F$4115, "failed", Dataset!$D$2:$D$4115, "&gt;=40000", Dataset!$D$2:$D$4115, "&lt;=44999")</f>
        <v>16</v>
      </c>
      <c r="D11">
        <f>COUNTIFS(Dataset!$F$2:$F$4115, "canceled", Dataset!$D$2:$D$4115, "&gt;=40000", Dataset!$D$2:$D$4115, 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ht="28.8" x14ac:dyDescent="0.3">
      <c r="A12" s="3" t="s">
        <v>8400</v>
      </c>
      <c r="B12">
        <f>COUNTIFS(Dataset!$F$2:$F$4115, "successful", Dataset!$D$2:$D$4115, "&gt;=45000", Dataset!$D$2:$D$4115, "&lt;=49999")</f>
        <v>6</v>
      </c>
      <c r="C12">
        <f>COUNTIFS(Dataset!$F$2:$F$4115, "failed", Dataset!$D$2:$D$4115, "&gt;=45000", Dataset!$D$2:$D$4115, "&lt;=49999")</f>
        <v>11</v>
      </c>
      <c r="D12">
        <f>COUNTIFS(Dataset!$F$2:$F$4115, "canceled", Dataset!$D$2:$D$4115, "&gt;=45000", Dataset!$D$2:$D$4115, 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57.6" x14ac:dyDescent="0.3">
      <c r="A13" s="3" t="s">
        <v>8401</v>
      </c>
      <c r="B13">
        <f>COUNTIFS(Dataset!$F$2:$F$4115, "successful", Dataset!$D$2:$D$4115, "&gt;=50000")</f>
        <v>86</v>
      </c>
      <c r="C13">
        <f>COUNTIFS(Dataset!$F$2:$F$4115, "failed", Dataset!$D$2:$D$4115, "&gt;=50000")</f>
        <v>258</v>
      </c>
      <c r="D13">
        <f>COUNTIFS(Dataset!$F$2:$F$4115, "canceled", Dataset!$D$2:$D$4115,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Parent Category</vt:lpstr>
      <vt:lpstr>Sub-category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18583</cp:lastModifiedBy>
  <dcterms:created xsi:type="dcterms:W3CDTF">2017-04-20T15:17:24Z</dcterms:created>
  <dcterms:modified xsi:type="dcterms:W3CDTF">2019-01-23T04:13:30Z</dcterms:modified>
</cp:coreProperties>
</file>