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vekn\Studium\Masterarbeit\Testumgebung\Neuer_Ordner\Wirtschaftlichkeit_Kunde\"/>
    </mc:Choice>
  </mc:AlternateContent>
  <xr:revisionPtr revIDLastSave="0" documentId="13_ncr:1_{48628A67-F7C6-489C-91E5-DA5380DEA0DB}" xr6:coauthVersionLast="47" xr6:coauthVersionMax="47" xr10:uidLastSave="{00000000-0000-0000-0000-000000000000}"/>
  <bookViews>
    <workbookView xWindow="-108" yWindow="-108" windowWidth="23256" windowHeight="13896" firstSheet="3" activeTab="3" xr2:uid="{A2D2932B-4BD5-4B35-88A2-C2890E76AF05}"/>
  </bookViews>
  <sheets>
    <sheet name="Komplettpaket_berechnet" sheetId="1" r:id="rId1"/>
    <sheet name="Komplettpaket_real" sheetId="2" r:id="rId2"/>
    <sheet name="DIY" sheetId="3" r:id="rId3"/>
    <sheet name="Miete_berechnet" sheetId="4" r:id="rId4"/>
    <sheet name="Miete_real" sheetId="5" r:id="rId5"/>
    <sheet name="Batterie_komplett" sheetId="6" r:id="rId6"/>
    <sheet name="Batterie_komplett_real" sheetId="7" r:id="rId7"/>
    <sheet name="DIY_Batterie" sheetId="8" r:id="rId8"/>
    <sheet name="Batterie_Miete_berechnet" sheetId="9" r:id="rId9"/>
    <sheet name="Batterie_Miete_rea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<sst xmlns="http://schemas.openxmlformats.org/spreadsheetml/2006/main" count="234" uniqueCount="76">
  <si>
    <t>Kapitalwert</t>
  </si>
  <si>
    <t>preis_pro_kw</t>
  </si>
  <si>
    <t>anlagen_groesse</t>
  </si>
  <si>
    <t>stromverbrauch</t>
  </si>
  <si>
    <t>stromkosten</t>
  </si>
  <si>
    <t>verteuerungsrate</t>
  </si>
  <si>
    <t>kredit_zinsen</t>
  </si>
  <si>
    <t>npv_zinsen</t>
  </si>
  <si>
    <t>eeg_verguetung</t>
  </si>
  <si>
    <t>Batterie</t>
  </si>
  <si>
    <t>batterie_costs_kwh</t>
  </si>
  <si>
    <t>Komplettpaket</t>
  </si>
  <si>
    <t>Gesamtgewinn</t>
  </si>
  <si>
    <t>Interner Zinsfuß</t>
  </si>
  <si>
    <t>Gesamtgewinn nach 20 Jahren: 9275.97 €</t>
  </si>
  <si>
    <t>Die Anlage amortisiert sich im Jahr: 13</t>
  </si>
  <si>
    <t>Interner Zinsfuß: 5.97 %</t>
  </si>
  <si>
    <t>Kapitalwert (NPV) zum Zeitpunkt t0: 2930.77 €</t>
  </si>
  <si>
    <t>Stromeinspeisung ins Netz: 8080.700489 kWh</t>
  </si>
  <si>
    <t>Eigenverbrauch PV-Strom: 1455.5502089999998 kWh</t>
  </si>
  <si>
    <t>Eigenverbrauchsquote: 0.15263338340143118 kWh</t>
  </si>
  <si>
    <t>Autarkiequote: 0.36388755224999997 kWh</t>
  </si>
  <si>
    <t>Die Anlage amortisiert sich im Jahr: 19</t>
  </si>
  <si>
    <t>Gesamtgewinn nach 20 Jahren: 11319.72 €</t>
  </si>
  <si>
    <t>Die Anlage amortisiert sich im Jahr: 11</t>
  </si>
  <si>
    <t>Interner Zinsfuß: 8.00 %</t>
  </si>
  <si>
    <t>Kapitalwert (NPV) zum Zeitpunkt t0: 4843.04 €</t>
  </si>
  <si>
    <t>Gesamtgewinn nach 20 Jahren: 9556.26 €</t>
  </si>
  <si>
    <t>Interner Zinsfuß: 4.95 %</t>
  </si>
  <si>
    <t>Kapitalwert (NPV) zum Zeitpunkt t0: 2164.57 €</t>
  </si>
  <si>
    <t>Gesamtgewinn nach 20 Jahren: -3821.10 €</t>
  </si>
  <si>
    <t>Die Anlage amortisiert sich im Jahr: 999</t>
  </si>
  <si>
    <t>Interner Zinsfuß: -1.29 %</t>
  </si>
  <si>
    <t>Kapitalwert (NPV) zum Zeitpunkt t0: -11212.79 €</t>
  </si>
  <si>
    <t>Die Anlage amortisiert sich im Jahr: 12</t>
  </si>
  <si>
    <t>Stromeinspeisung ins Netz: 6252.935721 kWh</t>
  </si>
  <si>
    <t>Eigenverbrauch PV-Strom: 3283.314977 kWh</t>
  </si>
  <si>
    <t>Eigenverbrauchsquote: 0.34429830768696096 kWh</t>
  </si>
  <si>
    <t>Autarkiequote: 0.82082874425 kWh</t>
  </si>
  <si>
    <t>Interner Zinsfuß: 6.06 %</t>
  </si>
  <si>
    <t>Batteriekosten</t>
  </si>
  <si>
    <t>Batterie_miete real</t>
  </si>
  <si>
    <t>Miete</t>
  </si>
  <si>
    <t>DIY</t>
  </si>
  <si>
    <t>Die Anlage amortisiert sich im Jahr: 20</t>
  </si>
  <si>
    <t>Gesamtgewinn nach 20 Jahren: 13592.25 €</t>
  </si>
  <si>
    <t>Kapitalwert (NPV) zum Zeitpunkt t0: 4386.18 €</t>
  </si>
  <si>
    <t>Gesamtgewinn nach 20 Jahren: 2374.02 €</t>
  </si>
  <si>
    <t>Interner Zinsfuß: 1.20 %</t>
  </si>
  <si>
    <t>Kapitalwert (NPV) zum Zeitpunkt t0: -3527.19 €</t>
  </si>
  <si>
    <t>Gesamtgewinn nach 20 Jahren: 7203.87 €</t>
  </si>
  <si>
    <t>Die Anlage amortisiert sich im Jahr: 16</t>
  </si>
  <si>
    <t>Interner Zinsfuß: 2.72 %</t>
  </si>
  <si>
    <t>Kapitalwert (NPV) zum Zeitpunkt t0: -1591.24 €</t>
  </si>
  <si>
    <t>Eigenverbrauchsquote: 0.34429830768696096</t>
  </si>
  <si>
    <t>Autarkiequote: 0.82082874425</t>
  </si>
  <si>
    <t>LCOE:0.15633870204613073</t>
  </si>
  <si>
    <t>Eigenverbrauchsquote: 0.15263338340143118</t>
  </si>
  <si>
    <t>Autarkiequote: 0.36388755224999997</t>
  </si>
  <si>
    <t>LCOE:0.12147956165991584</t>
  </si>
  <si>
    <t>LCOE</t>
  </si>
  <si>
    <t>Gesamtgewinn nach 20 Jahren: 16149.57 €</t>
  </si>
  <si>
    <t>Interner Zinsfuß: 7.81 %</t>
  </si>
  <si>
    <t>Kapitalwert (NPV) zum Zeitpunkt t0: 6778.98 €</t>
  </si>
  <si>
    <t>LCOE:0.1094350233756898</t>
  </si>
  <si>
    <t>Gesamtgewinn nach 20 Jahren: 14818.05 €</t>
  </si>
  <si>
    <t>Interner Zinsfuß: 5.46 %</t>
  </si>
  <si>
    <t>Kapitalwert (NPV) zum Zeitpunkt t0: 4104.75 €</t>
  </si>
  <si>
    <t>LCOE:0.11641641617421329</t>
  </si>
  <si>
    <t>Gesamtgewinn nach 20 Jahren: 1436.43 €</t>
  </si>
  <si>
    <t>Interner Zinsfuß: 0.38 %</t>
  </si>
  <si>
    <t>Kapitalwert (NPV) zum Zeitpunkt t0: -9276.86 €</t>
  </si>
  <si>
    <t>LCOE:0.15396148302895635</t>
  </si>
  <si>
    <t>LCOE: 8,5</t>
  </si>
  <si>
    <t>LCOE: 7,4</t>
  </si>
  <si>
    <t>LCOE: 12,01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</si>
</sst>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_-* #,##0.0_-;\-* #,##0.0_-;_-* &quot;-&quot;??_-;_-@_-"/>
    <numFmt numFmtId="170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1333F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43" fontId="0" fillId="0" borderId="0" xfId="1" applyFont="1" applyAlignment="1">
      <alignment vertical="center" wrapText="1"/>
    </xf>
    <xf numFmtId="169" fontId="0" fillId="0" borderId="0" xfId="1" applyNumberFormat="1" applyFont="1" applyAlignment="1">
      <alignment vertical="center" wrapText="1"/>
    </xf>
    <xf numFmtId="43" fontId="0" fillId="0" borderId="0" xfId="1" applyFont="1"/>
    <xf numFmtId="170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AC56-EA82-4329-A9E6-F70DF0EEA133}">
  <dimension ref="A1:K17"/>
  <sheetViews>
    <sheetView workbookViewId="0">
      <selection activeCell="J18" sqref="J18"/>
    </sheetView>
  </sheetViews>
  <sheetFormatPr baseColWidth="10" defaultRowHeight="14.4" x14ac:dyDescent="0.3"/>
  <cols>
    <col min="2" max="2" width="5.33203125" customWidth="1"/>
    <col min="3" max="3" width="5.44140625" customWidth="1"/>
    <col min="6" max="6" width="13.88671875" bestFit="1" customWidth="1"/>
    <col min="10" max="10" width="95.77734375" customWidth="1"/>
  </cols>
  <sheetData>
    <row r="1" spans="1:11" x14ac:dyDescent="0.3">
      <c r="A1" t="s">
        <v>11</v>
      </c>
      <c r="C1">
        <v>1386.07</v>
      </c>
      <c r="J1" s="9" t="s">
        <v>14</v>
      </c>
    </row>
    <row r="2" spans="1:11" x14ac:dyDescent="0.3">
      <c r="B2" t="s">
        <v>0</v>
      </c>
      <c r="D2" t="s">
        <v>12</v>
      </c>
      <c r="F2" t="s">
        <v>13</v>
      </c>
      <c r="J2" s="2"/>
    </row>
    <row r="3" spans="1:11" x14ac:dyDescent="0.3">
      <c r="B3" s="1">
        <v>-0.1</v>
      </c>
      <c r="C3" s="1">
        <v>0.1</v>
      </c>
      <c r="D3" s="1">
        <v>-0.1</v>
      </c>
      <c r="E3" s="1">
        <v>0.1</v>
      </c>
      <c r="F3" s="1">
        <v>-0.1</v>
      </c>
      <c r="G3" s="1">
        <v>0.1</v>
      </c>
      <c r="H3" s="4"/>
      <c r="I3" s="4"/>
      <c r="J3" s="9" t="s">
        <v>15</v>
      </c>
      <c r="K3" s="4"/>
    </row>
    <row r="4" spans="1:11" ht="28.8" x14ac:dyDescent="0.3">
      <c r="A4" s="2" t="s">
        <v>1</v>
      </c>
      <c r="B4" s="4">
        <v>51.934400603587001</v>
      </c>
      <c r="C4" s="4">
        <v>-51.9344006035871</v>
      </c>
      <c r="D4" s="5">
        <v>17.536954990776799</v>
      </c>
      <c r="E4" s="6">
        <v>-17.536954990776799</v>
      </c>
      <c r="F4" s="5">
        <v>26.555062948352301</v>
      </c>
      <c r="G4" s="8">
        <f>F4*-1</f>
        <v>-26.555062948352301</v>
      </c>
      <c r="H4" s="4"/>
      <c r="I4" s="4"/>
      <c r="J4" s="2"/>
      <c r="K4" s="4"/>
    </row>
    <row r="5" spans="1:11" ht="28.8" x14ac:dyDescent="0.3">
      <c r="A5" s="2" t="s">
        <v>2</v>
      </c>
      <c r="B5" s="4">
        <v>6.1183187479180203</v>
      </c>
      <c r="C5" s="4">
        <v>-6.9290592639697897</v>
      </c>
      <c r="D5" s="5">
        <v>-2.8335559307454501</v>
      </c>
      <c r="E5" s="6">
        <v>2.47308864790834</v>
      </c>
      <c r="F5" s="5">
        <v>7.0373807472287</v>
      </c>
      <c r="G5" s="8">
        <f t="shared" ref="G5:G13" si="0">F5*-1</f>
        <v>-7.0373807472287</v>
      </c>
      <c r="H5" s="4"/>
      <c r="I5" s="4"/>
      <c r="J5" s="9" t="s">
        <v>16</v>
      </c>
      <c r="K5" s="4"/>
    </row>
    <row r="6" spans="1:11" ht="28.8" x14ac:dyDescent="0.3">
      <c r="A6" s="2" t="s">
        <v>3</v>
      </c>
      <c r="B6" s="4">
        <v>-16.9659427383388</v>
      </c>
      <c r="C6" s="4">
        <v>16.153372252184798</v>
      </c>
      <c r="D6" s="5">
        <v>-7.5433102929663001</v>
      </c>
      <c r="E6" s="6">
        <v>7.1820293782243603</v>
      </c>
      <c r="F6" s="5">
        <v>-6.7580371973530404</v>
      </c>
      <c r="G6" s="8">
        <f t="shared" si="0"/>
        <v>6.7580371973530404</v>
      </c>
      <c r="H6" s="4"/>
      <c r="I6" s="4"/>
      <c r="J6" s="2"/>
      <c r="K6" s="4"/>
    </row>
    <row r="7" spans="1:11" x14ac:dyDescent="0.3">
      <c r="A7" s="2" t="s">
        <v>4</v>
      </c>
      <c r="B7" s="4">
        <v>-28.2340839852437</v>
      </c>
      <c r="C7" s="4">
        <v>28.234083985243799</v>
      </c>
      <c r="D7" s="5">
        <v>-12.5532933608861</v>
      </c>
      <c r="E7" s="6">
        <v>12.5532933608861</v>
      </c>
      <c r="F7" s="5">
        <v>-11.2985923505068</v>
      </c>
      <c r="G7" s="8">
        <f t="shared" si="0"/>
        <v>11.2985923505068</v>
      </c>
      <c r="H7" s="2"/>
      <c r="I7" s="2"/>
      <c r="J7" s="9" t="s">
        <v>17</v>
      </c>
      <c r="K7" s="2"/>
    </row>
    <row r="8" spans="1:11" ht="28.8" x14ac:dyDescent="0.3">
      <c r="A8" s="2" t="s">
        <v>5</v>
      </c>
      <c r="B8" s="2">
        <v>0</v>
      </c>
      <c r="C8" s="2">
        <v>0</v>
      </c>
      <c r="D8" s="5">
        <v>0</v>
      </c>
      <c r="E8" s="6">
        <v>0</v>
      </c>
      <c r="F8" s="5">
        <v>0</v>
      </c>
      <c r="G8" s="8">
        <f t="shared" si="0"/>
        <v>0</v>
      </c>
      <c r="H8" s="4"/>
      <c r="I8" s="4"/>
      <c r="J8" s="2"/>
      <c r="K8" s="4"/>
    </row>
    <row r="9" spans="1:11" ht="28.8" x14ac:dyDescent="0.3">
      <c r="A9" s="2" t="s">
        <v>6</v>
      </c>
      <c r="B9" s="4">
        <v>13.4266826412527</v>
      </c>
      <c r="C9" s="4">
        <v>-13.6236906945035</v>
      </c>
      <c r="D9" s="5">
        <v>5.5076456806523701</v>
      </c>
      <c r="E9" s="6">
        <v>-5.5996190126759702</v>
      </c>
      <c r="F9" s="5">
        <v>5.5806316307719603</v>
      </c>
      <c r="G9" s="8">
        <f t="shared" si="0"/>
        <v>-5.5806316307719603</v>
      </c>
      <c r="H9" s="4"/>
      <c r="I9" s="4"/>
      <c r="J9" s="9" t="s">
        <v>18</v>
      </c>
      <c r="K9" s="4"/>
    </row>
    <row r="10" spans="1:11" x14ac:dyDescent="0.3">
      <c r="A10" s="2" t="s">
        <v>7</v>
      </c>
      <c r="B10" s="4">
        <v>17.104458311802901</v>
      </c>
      <c r="C10" s="4">
        <v>-16.296380339470002</v>
      </c>
      <c r="D10" s="5">
        <v>0</v>
      </c>
      <c r="E10" s="6">
        <v>0</v>
      </c>
      <c r="F10" s="5">
        <v>0</v>
      </c>
      <c r="G10" s="8">
        <f t="shared" si="0"/>
        <v>0</v>
      </c>
      <c r="H10" s="4"/>
      <c r="I10" s="4"/>
      <c r="J10" s="2"/>
      <c r="K10" s="4"/>
    </row>
    <row r="11" spans="1:11" ht="28.8" x14ac:dyDescent="0.3">
      <c r="A11" s="2" t="s">
        <v>8</v>
      </c>
      <c r="B11" s="4">
        <v>-33.700316618343102</v>
      </c>
      <c r="C11" s="4">
        <v>33.7003166183434</v>
      </c>
      <c r="D11" s="5">
        <v>-14.9836616298906</v>
      </c>
      <c r="E11" s="6">
        <v>14.983661629890699</v>
      </c>
      <c r="F11" s="5">
        <v>-13.516902312318599</v>
      </c>
      <c r="G11" s="8">
        <f t="shared" si="0"/>
        <v>13.516902312318599</v>
      </c>
      <c r="H11" s="2"/>
      <c r="I11" s="2"/>
      <c r="J11" s="9" t="s">
        <v>19</v>
      </c>
      <c r="K11" s="2"/>
    </row>
    <row r="12" spans="1:11" x14ac:dyDescent="0.3">
      <c r="A12" s="2" t="s">
        <v>9</v>
      </c>
      <c r="B12" s="2">
        <v>0</v>
      </c>
      <c r="C12" s="2">
        <v>0</v>
      </c>
      <c r="D12" s="5">
        <v>0</v>
      </c>
      <c r="E12" s="6">
        <v>0</v>
      </c>
      <c r="F12" s="5">
        <v>0</v>
      </c>
      <c r="G12" s="8">
        <f t="shared" si="0"/>
        <v>0</v>
      </c>
      <c r="H12" s="2"/>
      <c r="I12" s="2"/>
      <c r="J12" s="2"/>
      <c r="K12" s="2"/>
    </row>
    <row r="13" spans="1:11" ht="28.8" x14ac:dyDescent="0.3">
      <c r="A13" s="2" t="s">
        <v>10</v>
      </c>
      <c r="B13" s="2">
        <v>0</v>
      </c>
      <c r="C13" s="2">
        <v>0</v>
      </c>
      <c r="D13" s="5">
        <v>0</v>
      </c>
      <c r="E13" s="6">
        <v>0</v>
      </c>
      <c r="F13" s="7">
        <v>0</v>
      </c>
      <c r="G13" s="8">
        <f t="shared" si="0"/>
        <v>0</v>
      </c>
      <c r="J13" s="9" t="s">
        <v>20</v>
      </c>
    </row>
    <row r="14" spans="1:11" x14ac:dyDescent="0.3">
      <c r="J14" s="2"/>
    </row>
    <row r="15" spans="1:11" x14ac:dyDescent="0.3">
      <c r="J15" s="9" t="s">
        <v>21</v>
      </c>
    </row>
    <row r="17" spans="10:10" x14ac:dyDescent="0.3">
      <c r="J17" t="s">
        <v>73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DDBA-21EB-4A92-8272-1632F6D2AD88}">
  <dimension ref="A1:L19"/>
  <sheetViews>
    <sheetView workbookViewId="0">
      <selection activeCell="L21" sqref="L21"/>
    </sheetView>
  </sheetViews>
  <sheetFormatPr baseColWidth="10" defaultRowHeight="14.4" x14ac:dyDescent="0.3"/>
  <cols>
    <col min="12" max="12" width="49.21875" customWidth="1"/>
  </cols>
  <sheetData>
    <row r="1" spans="1:12" x14ac:dyDescent="0.3">
      <c r="A1" t="s">
        <v>41</v>
      </c>
      <c r="C1">
        <v>3520.9</v>
      </c>
    </row>
    <row r="2" spans="1:12" x14ac:dyDescent="0.3">
      <c r="A2" t="s">
        <v>9</v>
      </c>
      <c r="C2">
        <v>888.69</v>
      </c>
      <c r="L2" s="9"/>
    </row>
    <row r="3" spans="1:12" x14ac:dyDescent="0.3">
      <c r="B3" t="s">
        <v>0</v>
      </c>
      <c r="D3" t="s">
        <v>12</v>
      </c>
      <c r="F3" t="s">
        <v>13</v>
      </c>
      <c r="G3" s="1"/>
      <c r="L3" s="2"/>
    </row>
    <row r="4" spans="1:12" x14ac:dyDescent="0.3">
      <c r="B4" s="1"/>
      <c r="C4" s="1"/>
      <c r="D4" s="1"/>
      <c r="E4" s="1"/>
      <c r="F4" s="1"/>
      <c r="G4" s="8"/>
      <c r="L4" s="9"/>
    </row>
    <row r="5" spans="1:12" ht="28.8" x14ac:dyDescent="0.3">
      <c r="A5" s="2" t="s">
        <v>1</v>
      </c>
      <c r="B5" s="4">
        <v>-31.653273395848601</v>
      </c>
      <c r="D5" s="4">
        <v>204.425133398242</v>
      </c>
      <c r="E5" s="6"/>
      <c r="F5" s="4">
        <v>223.30383894517601</v>
      </c>
      <c r="G5" s="8"/>
      <c r="H5" s="3">
        <v>-8.2518459392708294</v>
      </c>
      <c r="L5" s="9" t="s">
        <v>69</v>
      </c>
    </row>
    <row r="6" spans="1:12" ht="28.8" x14ac:dyDescent="0.3">
      <c r="A6" s="2" t="s">
        <v>2</v>
      </c>
      <c r="B6" s="4">
        <v>-16.483860752594399</v>
      </c>
      <c r="D6" s="4">
        <v>66.562395525611507</v>
      </c>
      <c r="E6" s="6"/>
      <c r="F6" s="4">
        <v>79.846111033262005</v>
      </c>
      <c r="G6" s="8"/>
      <c r="H6" s="3">
        <v>1.9423937120076</v>
      </c>
      <c r="L6" s="2"/>
    </row>
    <row r="7" spans="1:12" ht="28.8" x14ac:dyDescent="0.3">
      <c r="A7" s="2" t="s">
        <v>3</v>
      </c>
      <c r="B7" s="4">
        <v>10.4698505609605</v>
      </c>
      <c r="D7" s="4">
        <v>-95.152152386940699</v>
      </c>
      <c r="E7" s="6"/>
      <c r="F7" s="4">
        <v>-95.096843094690499</v>
      </c>
      <c r="G7" s="8"/>
      <c r="H7">
        <v>0</v>
      </c>
      <c r="L7" s="9" t="s">
        <v>44</v>
      </c>
    </row>
    <row r="8" spans="1:12" x14ac:dyDescent="0.3">
      <c r="A8" s="2" t="s">
        <v>4</v>
      </c>
      <c r="B8" s="4">
        <v>20.120508376609799</v>
      </c>
      <c r="D8" s="4">
        <v>-182.85931284374101</v>
      </c>
      <c r="E8" s="6"/>
      <c r="F8" s="4">
        <v>-184.71880504859399</v>
      </c>
      <c r="G8" s="8"/>
      <c r="H8">
        <v>0</v>
      </c>
      <c r="L8" s="2"/>
    </row>
    <row r="9" spans="1:12" ht="28.8" x14ac:dyDescent="0.3">
      <c r="A9" s="2" t="s">
        <v>5</v>
      </c>
      <c r="B9" s="2">
        <v>0</v>
      </c>
      <c r="D9" s="2">
        <v>0</v>
      </c>
      <c r="E9" s="6"/>
      <c r="F9" s="2">
        <v>0</v>
      </c>
      <c r="G9" s="8"/>
      <c r="H9">
        <v>0</v>
      </c>
      <c r="L9" s="9" t="s">
        <v>70</v>
      </c>
    </row>
    <row r="10" spans="1:12" ht="28.8" x14ac:dyDescent="0.3">
      <c r="A10" s="2" t="s">
        <v>6</v>
      </c>
      <c r="B10" s="2">
        <v>0</v>
      </c>
      <c r="D10" s="4">
        <v>0</v>
      </c>
      <c r="E10" s="6"/>
      <c r="F10" s="2">
        <v>0</v>
      </c>
      <c r="G10" s="8"/>
      <c r="H10">
        <v>0</v>
      </c>
      <c r="L10" s="2"/>
    </row>
    <row r="11" spans="1:12" x14ac:dyDescent="0.3">
      <c r="A11" s="2" t="s">
        <v>7</v>
      </c>
      <c r="B11" s="4">
        <v>-9.1952013463010491</v>
      </c>
      <c r="D11" s="2">
        <v>0</v>
      </c>
      <c r="E11" s="6"/>
      <c r="F11" s="2">
        <v>0</v>
      </c>
      <c r="G11" s="8"/>
      <c r="H11">
        <v>0</v>
      </c>
      <c r="L11" s="9" t="s">
        <v>71</v>
      </c>
    </row>
    <row r="12" spans="1:12" ht="28.8" x14ac:dyDescent="0.3">
      <c r="A12" s="2" t="s">
        <v>8</v>
      </c>
      <c r="B12" s="4">
        <v>8.2385129003261195</v>
      </c>
      <c r="D12" s="4">
        <v>-74.873297414255205</v>
      </c>
      <c r="E12" s="6"/>
      <c r="F12" s="4">
        <v>-74.648910932920003</v>
      </c>
      <c r="G12" s="8"/>
      <c r="H12">
        <v>0</v>
      </c>
      <c r="L12" s="2"/>
    </row>
    <row r="13" spans="1:12" x14ac:dyDescent="0.3">
      <c r="A13" s="2" t="s">
        <v>9</v>
      </c>
      <c r="B13" s="4">
        <v>-2.8830970201001</v>
      </c>
      <c r="D13" s="4">
        <v>8.56644066932685</v>
      </c>
      <c r="E13" s="6"/>
      <c r="F13" s="4">
        <v>10.3627576130477</v>
      </c>
      <c r="G13" s="8"/>
      <c r="H13" s="3">
        <v>-1.7481540607291799</v>
      </c>
      <c r="L13" s="9" t="s">
        <v>35</v>
      </c>
    </row>
    <row r="14" spans="1:12" ht="28.8" x14ac:dyDescent="0.3">
      <c r="A14" s="2" t="s">
        <v>10</v>
      </c>
      <c r="B14" s="4">
        <v>-6.7057478810872198</v>
      </c>
      <c r="D14" s="4">
        <v>43.307476859755603</v>
      </c>
      <c r="E14" s="6"/>
      <c r="F14" s="4">
        <v>45.083723732921001</v>
      </c>
      <c r="H14" s="3">
        <v>-1.7481540607291799</v>
      </c>
      <c r="L14" s="2"/>
    </row>
    <row r="15" spans="1:12" x14ac:dyDescent="0.3">
      <c r="L15" s="9" t="s">
        <v>36</v>
      </c>
    </row>
    <row r="16" spans="1:12" x14ac:dyDescent="0.3">
      <c r="L16" s="2"/>
    </row>
    <row r="17" spans="12:12" x14ac:dyDescent="0.3">
      <c r="L17" s="9" t="s">
        <v>54</v>
      </c>
    </row>
    <row r="18" spans="12:12" x14ac:dyDescent="0.3">
      <c r="L18" s="2"/>
    </row>
    <row r="19" spans="12:12" x14ac:dyDescent="0.3">
      <c r="L19" s="9" t="s">
        <v>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B240-02C1-4FD8-86A2-6F85BB9B2D02}">
  <dimension ref="A1:L18"/>
  <sheetViews>
    <sheetView workbookViewId="0">
      <selection activeCell="J3" sqref="J3"/>
    </sheetView>
  </sheetViews>
  <sheetFormatPr baseColWidth="10" defaultRowHeight="14.4" x14ac:dyDescent="0.3"/>
  <cols>
    <col min="12" max="12" width="80" customWidth="1"/>
  </cols>
  <sheetData>
    <row r="1" spans="1:12" x14ac:dyDescent="0.3">
      <c r="A1" t="s">
        <v>11</v>
      </c>
      <c r="C1">
        <v>2035.6</v>
      </c>
    </row>
    <row r="2" spans="1:12" x14ac:dyDescent="0.3">
      <c r="B2" t="s">
        <v>0</v>
      </c>
      <c r="D2" t="s">
        <v>12</v>
      </c>
      <c r="F2" t="s">
        <v>13</v>
      </c>
      <c r="H2" t="s">
        <v>60</v>
      </c>
      <c r="L2" s="9" t="s">
        <v>47</v>
      </c>
    </row>
    <row r="3" spans="1:12" x14ac:dyDescent="0.3">
      <c r="B3" s="1">
        <v>-0.1</v>
      </c>
      <c r="C3" s="1">
        <v>0.1</v>
      </c>
      <c r="D3" s="1">
        <v>-0.1</v>
      </c>
      <c r="E3" s="1">
        <v>0.1</v>
      </c>
      <c r="F3" s="1">
        <v>-0.1</v>
      </c>
      <c r="G3" s="1">
        <v>0.1</v>
      </c>
      <c r="L3" s="2"/>
    </row>
    <row r="4" spans="1:12" ht="28.8" x14ac:dyDescent="0.3">
      <c r="A4" s="2" t="s">
        <v>1</v>
      </c>
      <c r="B4" s="4">
        <v>-61.461751500753202</v>
      </c>
      <c r="C4">
        <f>B4*-1</f>
        <v>61.461751500753202</v>
      </c>
      <c r="D4" s="4">
        <v>97.594947790927705</v>
      </c>
      <c r="E4" s="6">
        <f>D4*-1</f>
        <v>-97.594947790927705</v>
      </c>
      <c r="F4" s="4">
        <v>112.112457647112</v>
      </c>
      <c r="G4" s="8">
        <v>-97.742896729891797</v>
      </c>
      <c r="H4" s="4">
        <v>-9.9999999999999805</v>
      </c>
      <c r="I4" s="4">
        <v>10</v>
      </c>
      <c r="L4" s="9" t="s">
        <v>22</v>
      </c>
    </row>
    <row r="5" spans="1:12" ht="28.8" x14ac:dyDescent="0.3">
      <c r="A5" s="2" t="s">
        <v>2</v>
      </c>
      <c r="B5" s="4">
        <v>-23.392830251549199</v>
      </c>
      <c r="C5">
        <f t="shared" ref="C5:C13" si="0">B5*-1</f>
        <v>23.392830251549199</v>
      </c>
      <c r="D5" s="4">
        <v>18.001395787453902</v>
      </c>
      <c r="E5" s="6">
        <f t="shared" ref="E5:E13" si="1">D5*-1</f>
        <v>-18.001395787453902</v>
      </c>
      <c r="F5" s="4">
        <v>29.885920313448601</v>
      </c>
      <c r="G5" s="8">
        <v>-26.122403550938898</v>
      </c>
      <c r="H5" s="2">
        <v>0</v>
      </c>
      <c r="L5" s="2"/>
    </row>
    <row r="6" spans="1:12" ht="28.8" x14ac:dyDescent="0.3">
      <c r="A6" s="2" t="s">
        <v>3</v>
      </c>
      <c r="B6" s="4">
        <v>14.097127293839399</v>
      </c>
      <c r="C6">
        <f t="shared" si="0"/>
        <v>-14.097127293839399</v>
      </c>
      <c r="D6" s="4">
        <v>-29.473922494855302</v>
      </c>
      <c r="E6" s="6">
        <f t="shared" si="1"/>
        <v>29.473922494855302</v>
      </c>
      <c r="F6" s="4">
        <v>-28.821231873972899</v>
      </c>
      <c r="G6" s="8">
        <v>26.9792682062571</v>
      </c>
      <c r="H6" s="2"/>
      <c r="L6" s="9" t="s">
        <v>48</v>
      </c>
    </row>
    <row r="7" spans="1:12" x14ac:dyDescent="0.3">
      <c r="A7" s="2" t="s">
        <v>4</v>
      </c>
      <c r="B7" s="4">
        <v>23.4599091900449</v>
      </c>
      <c r="C7">
        <f t="shared" si="0"/>
        <v>-23.4599091900449</v>
      </c>
      <c r="D7" s="4">
        <v>-49.049393595665698</v>
      </c>
      <c r="E7" s="6">
        <f t="shared" si="1"/>
        <v>49.049393595665698</v>
      </c>
      <c r="F7" s="4">
        <v>-48.253302564947397</v>
      </c>
      <c r="G7" s="8">
        <v>46.877913437274202</v>
      </c>
      <c r="H7" s="2">
        <v>0</v>
      </c>
      <c r="L7" s="2"/>
    </row>
    <row r="8" spans="1:12" ht="28.8" x14ac:dyDescent="0.3">
      <c r="A8" s="2" t="s">
        <v>5</v>
      </c>
      <c r="B8" s="2">
        <v>0</v>
      </c>
      <c r="C8">
        <f t="shared" si="0"/>
        <v>0</v>
      </c>
      <c r="D8" s="2">
        <v>0</v>
      </c>
      <c r="E8" s="6">
        <f t="shared" si="1"/>
        <v>0</v>
      </c>
      <c r="F8" s="2">
        <v>0</v>
      </c>
      <c r="G8" s="8">
        <v>0</v>
      </c>
      <c r="H8" s="2">
        <v>0</v>
      </c>
      <c r="L8" s="9" t="s">
        <v>49</v>
      </c>
    </row>
    <row r="9" spans="1:12" ht="28.8" x14ac:dyDescent="0.3">
      <c r="A9" s="2" t="s">
        <v>6</v>
      </c>
      <c r="B9" s="4">
        <v>-15.889803721334401</v>
      </c>
      <c r="C9">
        <f t="shared" si="0"/>
        <v>15.889803721334401</v>
      </c>
      <c r="D9" s="4">
        <v>30.650611405280699</v>
      </c>
      <c r="E9" s="6">
        <f t="shared" si="1"/>
        <v>-30.650611405280699</v>
      </c>
      <c r="F9" s="4">
        <v>30.5678631007716</v>
      </c>
      <c r="G9" s="8">
        <v>-31.102133404398099</v>
      </c>
      <c r="H9" s="4">
        <v>-3.1405940675275699</v>
      </c>
      <c r="I9" s="4">
        <v>3.19</v>
      </c>
      <c r="L9" s="2"/>
    </row>
    <row r="10" spans="1:12" x14ac:dyDescent="0.3">
      <c r="A10" s="2" t="s">
        <v>7</v>
      </c>
      <c r="B10" s="4">
        <v>-13.1625932774103</v>
      </c>
      <c r="C10">
        <f t="shared" si="0"/>
        <v>13.1625932774103</v>
      </c>
      <c r="D10" s="4">
        <v>0</v>
      </c>
      <c r="E10" s="6">
        <f t="shared" si="1"/>
        <v>0</v>
      </c>
      <c r="F10" s="2">
        <v>0</v>
      </c>
      <c r="G10" s="8">
        <v>0</v>
      </c>
      <c r="H10" s="2">
        <v>0</v>
      </c>
      <c r="L10" s="9" t="s">
        <v>18</v>
      </c>
    </row>
    <row r="11" spans="1:12" ht="28.8" x14ac:dyDescent="0.3">
      <c r="A11" s="2" t="s">
        <v>8</v>
      </c>
      <c r="B11" s="4">
        <v>28.001842310708302</v>
      </c>
      <c r="C11">
        <f t="shared" si="0"/>
        <v>-28.001842310708302</v>
      </c>
      <c r="D11" s="4">
        <v>-58.545554195262099</v>
      </c>
      <c r="E11" s="6">
        <f t="shared" si="1"/>
        <v>58.545554195262099</v>
      </c>
      <c r="F11" s="4">
        <v>-57.766945614015803</v>
      </c>
      <c r="G11" s="8">
        <v>55.806364539984799</v>
      </c>
      <c r="H11" s="2">
        <v>0</v>
      </c>
      <c r="L11" s="2"/>
    </row>
    <row r="12" spans="1:12" x14ac:dyDescent="0.3">
      <c r="A12" s="2" t="s">
        <v>9</v>
      </c>
      <c r="B12" s="2">
        <v>0</v>
      </c>
      <c r="C12">
        <f t="shared" si="0"/>
        <v>0</v>
      </c>
      <c r="D12" s="2">
        <v>0</v>
      </c>
      <c r="E12" s="6">
        <f t="shared" si="1"/>
        <v>0</v>
      </c>
      <c r="F12" s="2">
        <v>0</v>
      </c>
      <c r="G12" s="8">
        <v>0</v>
      </c>
      <c r="H12" s="2">
        <v>0</v>
      </c>
      <c r="L12" s="9" t="s">
        <v>19</v>
      </c>
    </row>
    <row r="13" spans="1:12" ht="28.8" x14ac:dyDescent="0.3">
      <c r="A13" s="2" t="s">
        <v>10</v>
      </c>
      <c r="B13" s="2">
        <v>0</v>
      </c>
      <c r="C13">
        <f t="shared" si="0"/>
        <v>0</v>
      </c>
      <c r="D13" s="2">
        <v>0</v>
      </c>
      <c r="E13" s="6">
        <f t="shared" si="1"/>
        <v>0</v>
      </c>
      <c r="F13" s="2">
        <v>0</v>
      </c>
      <c r="G13" s="8">
        <v>0</v>
      </c>
      <c r="H13" s="2">
        <v>0</v>
      </c>
      <c r="L13" s="2"/>
    </row>
    <row r="14" spans="1:12" x14ac:dyDescent="0.3">
      <c r="L14" s="9" t="s">
        <v>57</v>
      </c>
    </row>
    <row r="15" spans="1:12" x14ac:dyDescent="0.3">
      <c r="L15" s="2"/>
    </row>
    <row r="16" spans="1:12" x14ac:dyDescent="0.3">
      <c r="L16" s="9" t="s">
        <v>58</v>
      </c>
    </row>
    <row r="17" spans="12:12" x14ac:dyDescent="0.3">
      <c r="L17" s="2"/>
    </row>
    <row r="18" spans="12:12" x14ac:dyDescent="0.3">
      <c r="L18" s="9" t="s">
        <v>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3171-A7C8-4A52-8AF5-1CFBB752FCDA}">
  <dimension ref="A1:L18"/>
  <sheetViews>
    <sheetView topLeftCell="B1" workbookViewId="0">
      <selection activeCell="L18" sqref="L18"/>
    </sheetView>
  </sheetViews>
  <sheetFormatPr baseColWidth="10" defaultRowHeight="14.4" x14ac:dyDescent="0.3"/>
  <cols>
    <col min="12" max="12" width="80" customWidth="1"/>
  </cols>
  <sheetData>
    <row r="1" spans="1:12" x14ac:dyDescent="0.3">
      <c r="A1" t="s">
        <v>11</v>
      </c>
      <c r="C1">
        <v>1211.93</v>
      </c>
    </row>
    <row r="2" spans="1:12" x14ac:dyDescent="0.3">
      <c r="B2" t="s">
        <v>0</v>
      </c>
      <c r="D2" t="s">
        <v>12</v>
      </c>
      <c r="F2" t="s">
        <v>13</v>
      </c>
      <c r="L2" s="9" t="s">
        <v>23</v>
      </c>
    </row>
    <row r="3" spans="1:12" x14ac:dyDescent="0.3">
      <c r="B3" s="1">
        <v>-0.1</v>
      </c>
      <c r="C3" s="1">
        <v>0.1</v>
      </c>
      <c r="D3" s="1">
        <v>-0.1</v>
      </c>
      <c r="E3" s="1">
        <v>0.1</v>
      </c>
      <c r="F3" s="1">
        <v>-0.1</v>
      </c>
      <c r="G3" s="1">
        <v>0.1</v>
      </c>
      <c r="L3" s="2"/>
    </row>
    <row r="4" spans="1:12" ht="28.8" x14ac:dyDescent="0.3">
      <c r="A4" s="2" t="s">
        <v>1</v>
      </c>
      <c r="B4" s="4">
        <v>27.479623133283201</v>
      </c>
      <c r="D4" s="4">
        <v>12.5652278386512</v>
      </c>
      <c r="E4" s="6"/>
      <c r="F4" s="4">
        <v>21.373505708304901</v>
      </c>
      <c r="G4" s="8"/>
      <c r="L4" s="9" t="s">
        <v>24</v>
      </c>
    </row>
    <row r="5" spans="1:12" ht="28.8" x14ac:dyDescent="0.3">
      <c r="A5" s="2" t="s">
        <v>2</v>
      </c>
      <c r="B5" s="4">
        <v>-0.245994046495773</v>
      </c>
      <c r="D5" s="4">
        <v>-4.1274391714754302</v>
      </c>
      <c r="E5" s="6"/>
      <c r="F5" s="4">
        <v>5.6511580788452296</v>
      </c>
      <c r="G5" s="8"/>
      <c r="L5" s="2"/>
    </row>
    <row r="6" spans="1:12" ht="28.8" x14ac:dyDescent="0.3">
      <c r="A6" s="2" t="s">
        <v>3</v>
      </c>
      <c r="B6" s="4">
        <v>-10.2669458933453</v>
      </c>
      <c r="D6" s="4">
        <v>-6.1813848145315902</v>
      </c>
      <c r="E6" s="6"/>
      <c r="F6" s="4">
        <v>-5.4178359356197001</v>
      </c>
      <c r="G6" s="8"/>
      <c r="L6" s="9" t="s">
        <v>25</v>
      </c>
    </row>
    <row r="7" spans="1:12" x14ac:dyDescent="0.3">
      <c r="A7" s="2" t="s">
        <v>4</v>
      </c>
      <c r="B7" s="4">
        <v>-17.0858653182657</v>
      </c>
      <c r="D7" s="4">
        <v>-10.2868281881094</v>
      </c>
      <c r="E7" s="6"/>
      <c r="F7" s="4">
        <v>-9.0529480837985599</v>
      </c>
      <c r="G7" s="8"/>
      <c r="L7" s="2"/>
    </row>
    <row r="8" spans="1:12" ht="28.8" x14ac:dyDescent="0.3">
      <c r="A8" s="2" t="s">
        <v>5</v>
      </c>
      <c r="B8" s="2">
        <v>0</v>
      </c>
      <c r="D8" s="2">
        <v>0</v>
      </c>
      <c r="E8" s="6"/>
      <c r="F8" s="2">
        <v>0</v>
      </c>
      <c r="G8" s="8"/>
      <c r="L8" s="9" t="s">
        <v>26</v>
      </c>
    </row>
    <row r="9" spans="1:12" ht="28.8" x14ac:dyDescent="0.3">
      <c r="A9" s="2" t="s">
        <v>6</v>
      </c>
      <c r="B9" s="4">
        <v>7.1043503847879101</v>
      </c>
      <c r="D9" s="4">
        <v>3.9462280007194699</v>
      </c>
      <c r="E9" s="6"/>
      <c r="F9" s="4">
        <v>4.0569439594736698</v>
      </c>
      <c r="G9" s="8"/>
      <c r="L9" s="2"/>
    </row>
    <row r="10" spans="1:12" x14ac:dyDescent="0.3">
      <c r="A10" s="2" t="s">
        <v>7</v>
      </c>
      <c r="B10" s="4">
        <v>10.5771291426848</v>
      </c>
      <c r="D10" s="4">
        <v>0</v>
      </c>
      <c r="E10" s="6"/>
      <c r="F10" s="2">
        <v>0</v>
      </c>
      <c r="G10" s="8"/>
      <c r="L10" s="9" t="s">
        <v>18</v>
      </c>
    </row>
    <row r="11" spans="1:12" ht="28.8" x14ac:dyDescent="0.3">
      <c r="A11" s="2" t="s">
        <v>8</v>
      </c>
      <c r="B11" s="4">
        <v>-20.393757815017501</v>
      </c>
      <c r="D11" s="4">
        <v>-12.2783996505418</v>
      </c>
      <c r="E11" s="6"/>
      <c r="F11" s="4">
        <v>-10.8274309978201</v>
      </c>
      <c r="G11" s="8"/>
      <c r="L11" s="2"/>
    </row>
    <row r="12" spans="1:12" x14ac:dyDescent="0.3">
      <c r="A12" s="2" t="s">
        <v>9</v>
      </c>
      <c r="B12" s="2">
        <v>0</v>
      </c>
      <c r="D12" s="2">
        <v>0</v>
      </c>
      <c r="E12" s="6"/>
      <c r="F12" s="2">
        <v>0</v>
      </c>
      <c r="G12" s="8"/>
      <c r="L12" s="9" t="s">
        <v>19</v>
      </c>
    </row>
    <row r="13" spans="1:12" ht="28.8" x14ac:dyDescent="0.3">
      <c r="A13" s="2" t="s">
        <v>10</v>
      </c>
      <c r="B13" s="2">
        <v>0</v>
      </c>
      <c r="D13" s="2">
        <v>0</v>
      </c>
      <c r="E13" s="6"/>
      <c r="F13" s="2">
        <v>0</v>
      </c>
      <c r="G13" s="8"/>
      <c r="L13" s="2"/>
    </row>
    <row r="14" spans="1:12" x14ac:dyDescent="0.3">
      <c r="L14" s="9" t="s">
        <v>20</v>
      </c>
    </row>
    <row r="15" spans="1:12" x14ac:dyDescent="0.3">
      <c r="L15" s="2"/>
    </row>
    <row r="16" spans="1:12" x14ac:dyDescent="0.3">
      <c r="L16" s="9" t="s">
        <v>21</v>
      </c>
    </row>
    <row r="18" spans="12:12" x14ac:dyDescent="0.3">
      <c r="L18" t="s">
        <v>74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B33C-219D-47AA-B6C9-B665EA5A1914}">
  <dimension ref="A1:L16"/>
  <sheetViews>
    <sheetView tabSelected="1" topLeftCell="B1" workbookViewId="0">
      <selection activeCell="L18" sqref="L18"/>
    </sheetView>
  </sheetViews>
  <sheetFormatPr baseColWidth="10" defaultRowHeight="14.4" x14ac:dyDescent="0.3"/>
  <cols>
    <col min="12" max="12" width="80" customWidth="1"/>
  </cols>
  <sheetData>
    <row r="1" spans="1:12" x14ac:dyDescent="0.3">
      <c r="A1" t="s">
        <v>11</v>
      </c>
      <c r="C1">
        <v>2035.6</v>
      </c>
    </row>
    <row r="2" spans="1:12" x14ac:dyDescent="0.3">
      <c r="B2" t="s">
        <v>0</v>
      </c>
      <c r="D2" t="s">
        <v>12</v>
      </c>
      <c r="F2" t="s">
        <v>13</v>
      </c>
      <c r="L2" s="9" t="s">
        <v>27</v>
      </c>
    </row>
    <row r="3" spans="1:12" x14ac:dyDescent="0.3">
      <c r="B3" s="1">
        <v>-0.1</v>
      </c>
      <c r="C3" s="1">
        <v>0.1</v>
      </c>
      <c r="D3" s="1">
        <v>-0.1</v>
      </c>
      <c r="E3" s="1">
        <v>0.1</v>
      </c>
      <c r="F3" s="1">
        <v>-0.1</v>
      </c>
      <c r="G3" s="1">
        <v>0.1</v>
      </c>
      <c r="L3" s="2"/>
    </row>
    <row r="4" spans="1:12" ht="28.8" x14ac:dyDescent="0.3">
      <c r="A4" s="2" t="s">
        <v>1</v>
      </c>
      <c r="B4" s="4">
        <v>73.857320231446806</v>
      </c>
      <c r="D4" s="4">
        <v>16.729290686579802</v>
      </c>
      <c r="E4" s="6"/>
      <c r="F4" s="4">
        <v>25.758288597393499</v>
      </c>
      <c r="G4" s="8"/>
      <c r="L4" s="9" t="s">
        <v>15</v>
      </c>
    </row>
    <row r="5" spans="1:12" ht="28.8" x14ac:dyDescent="0.3">
      <c r="A5" s="2" t="s">
        <v>2</v>
      </c>
      <c r="B5" s="4">
        <v>11.8237199950944</v>
      </c>
      <c r="D5" s="4">
        <v>-3.0437491443632898</v>
      </c>
      <c r="E5" s="6"/>
      <c r="F5" s="4">
        <v>6.82942819026204</v>
      </c>
      <c r="G5" s="8"/>
      <c r="L5" s="2"/>
    </row>
    <row r="6" spans="1:12" ht="28.8" x14ac:dyDescent="0.3">
      <c r="A6" s="2" t="s">
        <v>3</v>
      </c>
      <c r="B6" s="4">
        <v>-22.971377447299901</v>
      </c>
      <c r="D6" s="4">
        <v>-7.3220635189075596</v>
      </c>
      <c r="E6" s="6"/>
      <c r="F6" s="4">
        <v>-6.5592986268134803</v>
      </c>
      <c r="G6" s="8"/>
      <c r="L6" s="9" t="s">
        <v>28</v>
      </c>
    </row>
    <row r="7" spans="1:12" x14ac:dyDescent="0.3">
      <c r="A7" s="2" t="s">
        <v>4</v>
      </c>
      <c r="B7" s="4">
        <v>-38.228102623391301</v>
      </c>
      <c r="D7" s="4">
        <v>-12.1851027983822</v>
      </c>
      <c r="E7" s="6"/>
      <c r="F7" s="4">
        <v>-10.966454615489999</v>
      </c>
      <c r="G7" s="8"/>
      <c r="L7" s="2"/>
    </row>
    <row r="8" spans="1:12" ht="28.8" x14ac:dyDescent="0.3">
      <c r="A8" s="2" t="s">
        <v>5</v>
      </c>
      <c r="B8" s="2">
        <v>0</v>
      </c>
      <c r="D8" s="2">
        <v>0</v>
      </c>
      <c r="E8" s="6"/>
      <c r="F8" s="2">
        <v>0</v>
      </c>
      <c r="G8" s="8"/>
      <c r="L8" s="9" t="s">
        <v>29</v>
      </c>
    </row>
    <row r="9" spans="1:12" ht="28.8" x14ac:dyDescent="0.3">
      <c r="A9" s="2" t="s">
        <v>6</v>
      </c>
      <c r="B9" s="2">
        <v>0</v>
      </c>
      <c r="D9" s="4">
        <v>0</v>
      </c>
      <c r="E9" s="6"/>
      <c r="F9" s="2">
        <v>0</v>
      </c>
      <c r="G9" s="8"/>
      <c r="L9" s="2"/>
    </row>
    <row r="10" spans="1:12" x14ac:dyDescent="0.3">
      <c r="A10" s="2" t="s">
        <v>7</v>
      </c>
      <c r="B10" s="4">
        <v>27.190111265106101</v>
      </c>
      <c r="D10" s="4">
        <v>0</v>
      </c>
      <c r="E10" s="6"/>
      <c r="F10" s="2">
        <v>0</v>
      </c>
      <c r="G10" s="8"/>
      <c r="L10" s="9" t="s">
        <v>18</v>
      </c>
    </row>
    <row r="11" spans="1:12" ht="28.8" x14ac:dyDescent="0.3">
      <c r="A11" s="2" t="s">
        <v>8</v>
      </c>
      <c r="B11" s="4">
        <v>-45.629217608055498</v>
      </c>
      <c r="D11" s="4">
        <v>-14.5441878881976</v>
      </c>
      <c r="E11" s="6"/>
      <c r="F11" s="4">
        <v>-13.119539265904899</v>
      </c>
      <c r="G11" s="8"/>
      <c r="L11" s="2"/>
    </row>
    <row r="12" spans="1:12" x14ac:dyDescent="0.3">
      <c r="A12" s="2" t="s">
        <v>9</v>
      </c>
      <c r="B12" s="2">
        <v>0</v>
      </c>
      <c r="D12" s="2">
        <v>0</v>
      </c>
      <c r="E12" s="6"/>
      <c r="F12" s="2">
        <v>0</v>
      </c>
      <c r="G12" s="8"/>
      <c r="L12" s="9" t="s">
        <v>19</v>
      </c>
    </row>
    <row r="13" spans="1:12" ht="28.8" x14ac:dyDescent="0.3">
      <c r="A13" s="2" t="s">
        <v>10</v>
      </c>
      <c r="B13" s="2">
        <v>0</v>
      </c>
      <c r="D13" s="2">
        <v>0</v>
      </c>
      <c r="E13" s="6"/>
      <c r="F13" s="2">
        <v>0</v>
      </c>
      <c r="G13" s="8"/>
      <c r="L13" s="2"/>
    </row>
    <row r="14" spans="1:12" x14ac:dyDescent="0.3">
      <c r="L14" s="9" t="s">
        <v>20</v>
      </c>
    </row>
    <row r="15" spans="1:12" x14ac:dyDescent="0.3">
      <c r="L15" s="2"/>
    </row>
    <row r="16" spans="1:12" x14ac:dyDescent="0.3">
      <c r="L16" s="9" t="s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B16F-6D5B-4212-B8FE-D6AA05ED2527}">
  <dimension ref="A1:L17"/>
  <sheetViews>
    <sheetView topLeftCell="B1" workbookViewId="0">
      <selection activeCell="H19" sqref="H19"/>
    </sheetView>
  </sheetViews>
  <sheetFormatPr baseColWidth="10" defaultRowHeight="14.4" x14ac:dyDescent="0.3"/>
  <cols>
    <col min="12" max="12" width="80" customWidth="1"/>
  </cols>
  <sheetData>
    <row r="1" spans="1:12" x14ac:dyDescent="0.3">
      <c r="A1" t="s">
        <v>11</v>
      </c>
      <c r="C1">
        <v>2035.6</v>
      </c>
      <c r="L1" s="9" t="s">
        <v>30</v>
      </c>
    </row>
    <row r="2" spans="1:12" x14ac:dyDescent="0.3">
      <c r="B2" t="s">
        <v>0</v>
      </c>
      <c r="D2" t="s">
        <v>12</v>
      </c>
      <c r="F2" t="s">
        <v>13</v>
      </c>
      <c r="L2" s="2"/>
    </row>
    <row r="3" spans="1:12" x14ac:dyDescent="0.3">
      <c r="B3" s="1">
        <v>-0.1</v>
      </c>
      <c r="C3" s="1">
        <v>0.1</v>
      </c>
      <c r="D3" s="1">
        <v>-0.1</v>
      </c>
      <c r="E3" s="1">
        <v>0.1</v>
      </c>
      <c r="F3" s="1">
        <v>-0.1</v>
      </c>
      <c r="G3" s="1">
        <v>0.1</v>
      </c>
      <c r="L3" s="9" t="s">
        <v>31</v>
      </c>
    </row>
    <row r="4" spans="1:12" ht="28.8" x14ac:dyDescent="0.3">
      <c r="A4" s="2" t="s">
        <v>1</v>
      </c>
      <c r="B4" s="4">
        <v>-26.188228145924398</v>
      </c>
      <c r="D4" s="4">
        <v>-76.847792371062098</v>
      </c>
      <c r="E4" s="6"/>
      <c r="F4" s="4">
        <v>-75.079297291297195</v>
      </c>
      <c r="G4" s="8"/>
      <c r="L4" s="2"/>
    </row>
    <row r="5" spans="1:12" ht="28.8" x14ac:dyDescent="0.3">
      <c r="A5" s="2" t="s">
        <v>2</v>
      </c>
      <c r="B5" s="4">
        <v>-14.212957882487499</v>
      </c>
      <c r="D5" s="4">
        <v>-27.397020307467201</v>
      </c>
      <c r="E5" s="6"/>
      <c r="F5" s="4">
        <v>-20.019633834128101</v>
      </c>
      <c r="G5" s="8"/>
      <c r="L5" s="9" t="s">
        <v>32</v>
      </c>
    </row>
    <row r="6" spans="1:12" ht="28.8" x14ac:dyDescent="0.3">
      <c r="A6" s="2" t="s">
        <v>3</v>
      </c>
      <c r="B6" s="4">
        <v>4.4345073026025696</v>
      </c>
      <c r="D6" s="4">
        <v>18.3118881671416</v>
      </c>
      <c r="E6" s="6"/>
      <c r="F6" s="4">
        <v>19.305078882108798</v>
      </c>
      <c r="G6" s="8"/>
      <c r="L6" s="2"/>
    </row>
    <row r="7" spans="1:12" x14ac:dyDescent="0.3">
      <c r="A7" s="2" t="s">
        <v>4</v>
      </c>
      <c r="B7" s="4">
        <v>7.3797403153982897</v>
      </c>
      <c r="D7" s="4">
        <v>30.473955760272698</v>
      </c>
      <c r="E7" s="6"/>
      <c r="F7" s="4">
        <v>32.3186340058448</v>
      </c>
      <c r="G7" s="8"/>
      <c r="L7" s="9" t="s">
        <v>33</v>
      </c>
    </row>
    <row r="8" spans="1:12" ht="28.8" x14ac:dyDescent="0.3">
      <c r="A8" s="2" t="s">
        <v>5</v>
      </c>
      <c r="B8" s="2">
        <v>0</v>
      </c>
      <c r="D8" s="2">
        <v>0</v>
      </c>
      <c r="E8" s="6"/>
      <c r="F8" s="2">
        <v>0</v>
      </c>
      <c r="G8" s="8"/>
      <c r="L8" s="2"/>
    </row>
    <row r="9" spans="1:12" ht="28.8" x14ac:dyDescent="0.3">
      <c r="A9" s="2" t="s">
        <v>6</v>
      </c>
      <c r="B9" s="4">
        <v>0</v>
      </c>
      <c r="D9" s="4">
        <v>0</v>
      </c>
      <c r="E9" s="6"/>
      <c r="F9" s="4">
        <v>0</v>
      </c>
      <c r="G9" s="8"/>
      <c r="L9" s="9" t="s">
        <v>18</v>
      </c>
    </row>
    <row r="10" spans="1:12" x14ac:dyDescent="0.3">
      <c r="A10" s="2" t="s">
        <v>7</v>
      </c>
      <c r="B10" s="4">
        <v>-5.2489123580119603</v>
      </c>
      <c r="D10" s="4">
        <v>0</v>
      </c>
      <c r="E10" s="6"/>
      <c r="F10" s="2">
        <v>0</v>
      </c>
      <c r="G10" s="8"/>
      <c r="L10" s="2"/>
    </row>
    <row r="11" spans="1:12" ht="28.8" x14ac:dyDescent="0.3">
      <c r="A11" s="2" t="s">
        <v>8</v>
      </c>
      <c r="B11" s="4">
        <v>8.8084878305261505</v>
      </c>
      <c r="D11" s="4">
        <v>36.373836610789503</v>
      </c>
      <c r="E11" s="6"/>
      <c r="F11" s="4">
        <v>38.688764209552303</v>
      </c>
      <c r="G11" s="8"/>
      <c r="L11" s="9" t="s">
        <v>19</v>
      </c>
    </row>
    <row r="12" spans="1:12" x14ac:dyDescent="0.3">
      <c r="A12" s="2" t="s">
        <v>9</v>
      </c>
      <c r="B12" s="2">
        <v>0</v>
      </c>
      <c r="D12" s="2">
        <v>0</v>
      </c>
      <c r="E12" s="6"/>
      <c r="F12" s="2">
        <v>0</v>
      </c>
      <c r="G12" s="8"/>
      <c r="L12" s="2"/>
    </row>
    <row r="13" spans="1:12" ht="28.8" x14ac:dyDescent="0.3">
      <c r="A13" s="2" t="s">
        <v>10</v>
      </c>
      <c r="B13" s="2">
        <v>0</v>
      </c>
      <c r="D13" s="2">
        <v>0</v>
      </c>
      <c r="E13" s="6"/>
      <c r="F13" s="2">
        <v>0</v>
      </c>
      <c r="G13" s="8"/>
      <c r="L13" s="9" t="s">
        <v>57</v>
      </c>
    </row>
    <row r="14" spans="1:12" x14ac:dyDescent="0.3">
      <c r="L14" s="2"/>
    </row>
    <row r="15" spans="1:12" x14ac:dyDescent="0.3">
      <c r="L15" s="9" t="s">
        <v>58</v>
      </c>
    </row>
    <row r="16" spans="1:12" x14ac:dyDescent="0.3">
      <c r="L16" s="2"/>
    </row>
    <row r="17" spans="12:12" x14ac:dyDescent="0.3">
      <c r="L17" s="9" t="s">
        <v>72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B5C9-27F5-4AAF-A397-783294CC66B0}">
  <dimension ref="A1:L19"/>
  <sheetViews>
    <sheetView topLeftCell="B1" workbookViewId="0">
      <selection activeCell="L19" sqref="L19"/>
    </sheetView>
  </sheetViews>
  <sheetFormatPr baseColWidth="10" defaultRowHeight="14.4" x14ac:dyDescent="0.3"/>
  <cols>
    <col min="2" max="2" width="20.88671875" bestFit="1" customWidth="1"/>
    <col min="12" max="12" width="80" customWidth="1"/>
  </cols>
  <sheetData>
    <row r="1" spans="1:12" x14ac:dyDescent="0.3">
      <c r="A1" t="s">
        <v>11</v>
      </c>
      <c r="C1">
        <v>1386</v>
      </c>
    </row>
    <row r="2" spans="1:12" x14ac:dyDescent="0.3">
      <c r="A2" t="s">
        <v>9</v>
      </c>
      <c r="C2">
        <v>674.94</v>
      </c>
      <c r="L2" s="9"/>
    </row>
    <row r="3" spans="1:12" x14ac:dyDescent="0.3">
      <c r="B3" t="s">
        <v>0</v>
      </c>
      <c r="D3" t="s">
        <v>12</v>
      </c>
      <c r="F3" t="s">
        <v>13</v>
      </c>
      <c r="G3" s="1"/>
      <c r="L3" s="9" t="s">
        <v>45</v>
      </c>
    </row>
    <row r="4" spans="1:12" x14ac:dyDescent="0.3">
      <c r="B4" s="1"/>
      <c r="C4" s="1"/>
      <c r="D4" s="1"/>
      <c r="E4" s="1"/>
      <c r="F4" s="1"/>
      <c r="G4" s="8"/>
      <c r="L4" s="2"/>
    </row>
    <row r="5" spans="1:12" ht="28.8" x14ac:dyDescent="0.3">
      <c r="A5" s="2" t="s">
        <v>1</v>
      </c>
      <c r="B5" s="4">
        <v>34.701633888491699</v>
      </c>
      <c r="D5" s="4">
        <v>11.9680192626861</v>
      </c>
      <c r="E5" s="6"/>
      <c r="F5" s="4">
        <v>17.7578793029925</v>
      </c>
      <c r="G5" s="8"/>
      <c r="L5" s="9" t="s">
        <v>34</v>
      </c>
    </row>
    <row r="6" spans="1:12" ht="28.8" x14ac:dyDescent="0.3">
      <c r="A6" s="2" t="s">
        <v>2</v>
      </c>
      <c r="B6" s="4">
        <v>2.6179909350488502</v>
      </c>
      <c r="D6" s="4">
        <v>-2.601356440385</v>
      </c>
      <c r="E6" s="6"/>
      <c r="F6" s="4">
        <v>4.1303501861057201</v>
      </c>
      <c r="G6" s="8"/>
      <c r="L6" s="2"/>
    </row>
    <row r="7" spans="1:12" ht="28.8" x14ac:dyDescent="0.3">
      <c r="A7" s="2" t="s">
        <v>3</v>
      </c>
      <c r="B7" s="4">
        <v>-22.143965298691899</v>
      </c>
      <c r="D7" s="4">
        <v>-10.0557081519881</v>
      </c>
      <c r="E7" s="6"/>
      <c r="F7" s="4">
        <v>-9.0199501855716999</v>
      </c>
      <c r="G7" s="8"/>
      <c r="L7" s="9" t="s">
        <v>39</v>
      </c>
    </row>
    <row r="8" spans="1:12" x14ac:dyDescent="0.3">
      <c r="A8" s="2" t="s">
        <v>4</v>
      </c>
      <c r="B8" s="4">
        <v>-42.555319838568103</v>
      </c>
      <c r="D8" s="4">
        <v>-19.3246273121839</v>
      </c>
      <c r="E8" s="6"/>
      <c r="F8" s="4">
        <v>-17.487599138593598</v>
      </c>
      <c r="G8" s="8"/>
      <c r="L8" s="2"/>
    </row>
    <row r="9" spans="1:12" ht="28.8" x14ac:dyDescent="0.3">
      <c r="A9" s="2" t="s">
        <v>5</v>
      </c>
      <c r="B9" s="2">
        <v>0</v>
      </c>
      <c r="D9" s="2">
        <v>0</v>
      </c>
      <c r="E9" s="6"/>
      <c r="F9" s="2">
        <v>0</v>
      </c>
      <c r="G9" s="8"/>
      <c r="L9" s="9" t="s">
        <v>46</v>
      </c>
    </row>
    <row r="10" spans="1:12" ht="28.8" x14ac:dyDescent="0.3">
      <c r="A10" s="2" t="s">
        <v>6</v>
      </c>
      <c r="B10" s="4">
        <v>12.921397165015501</v>
      </c>
      <c r="D10" s="4">
        <v>5.4135236360497103</v>
      </c>
      <c r="E10" s="6"/>
      <c r="F10" s="4">
        <v>5.4884426702707598</v>
      </c>
      <c r="G10" s="8"/>
      <c r="L10" s="2"/>
    </row>
    <row r="11" spans="1:12" x14ac:dyDescent="0.3">
      <c r="A11" s="2" t="s">
        <v>7</v>
      </c>
      <c r="B11" s="4">
        <v>16.5827893304862</v>
      </c>
      <c r="D11" s="2">
        <v>0</v>
      </c>
      <c r="E11" s="6"/>
      <c r="F11" s="2">
        <v>0</v>
      </c>
      <c r="G11" s="8"/>
      <c r="L11" s="9" t="s">
        <v>35</v>
      </c>
    </row>
    <row r="12" spans="1:12" ht="28.8" x14ac:dyDescent="0.3">
      <c r="A12" s="2" t="s">
        <v>8</v>
      </c>
      <c r="B12" s="4">
        <v>-17.424636838456401</v>
      </c>
      <c r="D12" s="4">
        <v>-7.9126326445359103</v>
      </c>
      <c r="E12" s="6"/>
      <c r="F12" s="4">
        <v>-7.0835846941067198</v>
      </c>
      <c r="G12" s="8"/>
      <c r="L12" s="2"/>
    </row>
    <row r="13" spans="1:12" x14ac:dyDescent="0.3">
      <c r="A13" s="2" t="s">
        <v>9</v>
      </c>
      <c r="B13" s="4">
        <v>6.09780691870243</v>
      </c>
      <c r="D13" s="4">
        <v>1.2199691321877799</v>
      </c>
      <c r="E13" s="6"/>
      <c r="F13" s="4">
        <v>3.6985573508936902</v>
      </c>
      <c r="G13" s="8"/>
      <c r="L13" s="9" t="s">
        <v>36</v>
      </c>
    </row>
    <row r="14" spans="1:12" ht="28.8" x14ac:dyDescent="0.3">
      <c r="A14" s="2" t="s">
        <v>10</v>
      </c>
      <c r="B14" s="4">
        <v>14.1827979624473</v>
      </c>
      <c r="D14" s="4">
        <v>4.8914123109819103</v>
      </c>
      <c r="E14" s="6"/>
      <c r="F14" s="4">
        <v>7.0223040453646002</v>
      </c>
      <c r="L14" s="2"/>
    </row>
    <row r="15" spans="1:12" x14ac:dyDescent="0.3">
      <c r="L15" s="9" t="s">
        <v>37</v>
      </c>
    </row>
    <row r="16" spans="1:12" x14ac:dyDescent="0.3">
      <c r="L16" s="2"/>
    </row>
    <row r="17" spans="12:12" x14ac:dyDescent="0.3">
      <c r="L17" s="9" t="s">
        <v>38</v>
      </c>
    </row>
    <row r="19" spans="12:12" x14ac:dyDescent="0.3">
      <c r="L19" t="s">
        <v>75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B226-AAB1-4233-AD06-6114A5ABF157}">
  <dimension ref="A1:L20"/>
  <sheetViews>
    <sheetView workbookViewId="0">
      <selection activeCell="L20" sqref="L20"/>
    </sheetView>
  </sheetViews>
  <sheetFormatPr baseColWidth="10" defaultRowHeight="14.4" x14ac:dyDescent="0.3"/>
  <cols>
    <col min="2" max="2" width="20.88671875" bestFit="1" customWidth="1"/>
    <col min="12" max="12" width="80" customWidth="1"/>
  </cols>
  <sheetData>
    <row r="1" spans="1:12" x14ac:dyDescent="0.3">
      <c r="A1" t="s">
        <v>11</v>
      </c>
      <c r="C1">
        <v>2035.6</v>
      </c>
    </row>
    <row r="2" spans="1:12" x14ac:dyDescent="0.3">
      <c r="A2" t="s">
        <v>9</v>
      </c>
      <c r="C2">
        <v>674.94</v>
      </c>
      <c r="L2" s="9"/>
    </row>
    <row r="3" spans="1:12" x14ac:dyDescent="0.3">
      <c r="B3" t="s">
        <v>0</v>
      </c>
      <c r="D3" t="s">
        <v>12</v>
      </c>
      <c r="F3" t="s">
        <v>13</v>
      </c>
      <c r="G3" s="1"/>
      <c r="L3" s="9"/>
    </row>
    <row r="4" spans="1:12" x14ac:dyDescent="0.3">
      <c r="B4" s="1"/>
      <c r="C4" s="1"/>
      <c r="D4" s="1"/>
      <c r="E4" s="1"/>
      <c r="F4" s="1"/>
      <c r="G4" s="8"/>
      <c r="L4" s="9" t="s">
        <v>50</v>
      </c>
    </row>
    <row r="5" spans="1:12" ht="28.8" x14ac:dyDescent="0.3">
      <c r="A5" s="2" t="s">
        <v>1</v>
      </c>
      <c r="B5" s="4">
        <v>-136.23799869337299</v>
      </c>
      <c r="D5" s="4">
        <v>32.162153288446497</v>
      </c>
      <c r="E5" s="6"/>
      <c r="F5" s="4">
        <v>39.642743357180599</v>
      </c>
      <c r="G5" s="8"/>
      <c r="L5" s="2"/>
    </row>
    <row r="6" spans="1:12" ht="28.8" x14ac:dyDescent="0.3">
      <c r="A6" s="2" t="s">
        <v>2</v>
      </c>
      <c r="B6" s="4">
        <v>-47.800831665045997</v>
      </c>
      <c r="D6" s="4">
        <v>4.6726687504834903</v>
      </c>
      <c r="E6" s="6"/>
      <c r="F6" s="4">
        <v>12.5499184623456</v>
      </c>
      <c r="G6" s="8"/>
      <c r="L6" s="9" t="s">
        <v>51</v>
      </c>
    </row>
    <row r="7" spans="1:12" ht="28.8" x14ac:dyDescent="0.3">
      <c r="A7" s="2" t="s">
        <v>3</v>
      </c>
      <c r="B7" s="4">
        <v>61.038877680807602</v>
      </c>
      <c r="D7" s="4">
        <v>-18.973100796905101</v>
      </c>
      <c r="E7" s="6"/>
      <c r="F7" s="4">
        <v>-17.980271296464</v>
      </c>
      <c r="G7" s="8"/>
      <c r="L7" s="2"/>
    </row>
    <row r="8" spans="1:12" x14ac:dyDescent="0.3">
      <c r="A8" s="2" t="s">
        <v>4</v>
      </c>
      <c r="B8" s="4">
        <v>117.301889126761</v>
      </c>
      <c r="D8" s="4">
        <v>-36.461688855219698</v>
      </c>
      <c r="E8" s="6"/>
      <c r="F8" s="4">
        <v>-34.923542626674902</v>
      </c>
      <c r="G8" s="8"/>
      <c r="L8" s="9" t="s">
        <v>52</v>
      </c>
    </row>
    <row r="9" spans="1:12" ht="28.8" x14ac:dyDescent="0.3">
      <c r="A9" s="2" t="s">
        <v>5</v>
      </c>
      <c r="B9" s="2">
        <v>0</v>
      </c>
      <c r="D9" s="2">
        <v>0</v>
      </c>
      <c r="E9" s="6"/>
      <c r="F9" s="2">
        <v>0</v>
      </c>
      <c r="G9" s="8"/>
      <c r="L9" s="2"/>
    </row>
    <row r="10" spans="1:12" ht="28.8" x14ac:dyDescent="0.3">
      <c r="A10" s="2" t="s">
        <v>6</v>
      </c>
      <c r="B10" s="4">
        <v>-45.328895962154199</v>
      </c>
      <c r="D10" s="4">
        <v>12.9993072666682</v>
      </c>
      <c r="E10" s="6"/>
      <c r="F10" s="4">
        <v>12.984935534219501</v>
      </c>
      <c r="G10" s="8"/>
      <c r="L10" s="9" t="s">
        <v>53</v>
      </c>
    </row>
    <row r="11" spans="1:12" x14ac:dyDescent="0.3">
      <c r="A11" s="2" t="s">
        <v>7</v>
      </c>
      <c r="B11" s="4">
        <v>-43.5562261491039</v>
      </c>
      <c r="D11" s="2">
        <v>0</v>
      </c>
      <c r="E11" s="6"/>
      <c r="F11" s="2">
        <v>0</v>
      </c>
      <c r="G11" s="8"/>
      <c r="L11" s="2"/>
    </row>
    <row r="12" spans="1:12" ht="28.8" x14ac:dyDescent="0.3">
      <c r="A12" s="2" t="s">
        <v>8</v>
      </c>
      <c r="B12" s="4">
        <v>48.030253943627201</v>
      </c>
      <c r="D12" s="4">
        <v>-14.9295479208969</v>
      </c>
      <c r="E12" s="6"/>
      <c r="F12" s="4">
        <v>-14.1144574546916</v>
      </c>
      <c r="G12" s="8"/>
      <c r="L12" s="9" t="s">
        <v>35</v>
      </c>
    </row>
    <row r="13" spans="1:12" x14ac:dyDescent="0.3">
      <c r="A13" s="2" t="s">
        <v>9</v>
      </c>
      <c r="B13" s="4">
        <v>-16.8082180439064</v>
      </c>
      <c r="D13" s="4">
        <v>2.30180790960963</v>
      </c>
      <c r="E13" s="6"/>
      <c r="F13" s="4">
        <v>4.3327632561147</v>
      </c>
      <c r="G13" s="8"/>
      <c r="L13" s="2"/>
    </row>
    <row r="14" spans="1:12" ht="28.8" x14ac:dyDescent="0.3">
      <c r="A14" s="2" t="s">
        <v>10</v>
      </c>
      <c r="B14" s="4">
        <v>-39.094144377015198</v>
      </c>
      <c r="D14" s="4">
        <v>9.2290834876700298</v>
      </c>
      <c r="E14" s="6"/>
      <c r="F14" s="4">
        <v>10.913019817165299</v>
      </c>
      <c r="L14" s="9" t="s">
        <v>36</v>
      </c>
    </row>
    <row r="15" spans="1:12" x14ac:dyDescent="0.3">
      <c r="L15" s="2"/>
    </row>
    <row r="16" spans="1:12" x14ac:dyDescent="0.3">
      <c r="L16" s="9" t="s">
        <v>54</v>
      </c>
    </row>
    <row r="17" spans="12:12" x14ac:dyDescent="0.3">
      <c r="L17" s="2"/>
    </row>
    <row r="18" spans="12:12" x14ac:dyDescent="0.3">
      <c r="L18" s="9" t="s">
        <v>55</v>
      </c>
    </row>
    <row r="19" spans="12:12" x14ac:dyDescent="0.3">
      <c r="L19" s="2"/>
    </row>
    <row r="20" spans="12:12" x14ac:dyDescent="0.3">
      <c r="L20" s="9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8C4C-DDBE-4C67-80D2-B73F5BA03226}">
  <dimension ref="A1:L19"/>
  <sheetViews>
    <sheetView workbookViewId="0">
      <selection activeCell="C10" sqref="C10"/>
    </sheetView>
  </sheetViews>
  <sheetFormatPr baseColWidth="10" defaultRowHeight="14.4" x14ac:dyDescent="0.3"/>
  <cols>
    <col min="2" max="2" width="20.88671875" bestFit="1" customWidth="1"/>
    <col min="12" max="12" width="80" customWidth="1"/>
  </cols>
  <sheetData>
    <row r="1" spans="1:12" x14ac:dyDescent="0.3">
      <c r="A1" t="s">
        <v>43</v>
      </c>
      <c r="C1">
        <v>1211.02</v>
      </c>
    </row>
    <row r="2" spans="1:12" x14ac:dyDescent="0.3">
      <c r="A2" t="s">
        <v>9</v>
      </c>
      <c r="C2">
        <v>674.94</v>
      </c>
      <c r="L2" s="9"/>
    </row>
    <row r="3" spans="1:12" x14ac:dyDescent="0.3">
      <c r="B3" t="s">
        <v>0</v>
      </c>
      <c r="D3" t="s">
        <v>12</v>
      </c>
      <c r="F3" t="s">
        <v>13</v>
      </c>
      <c r="G3" s="1"/>
      <c r="L3" s="9" t="s">
        <v>61</v>
      </c>
    </row>
    <row r="4" spans="1:12" x14ac:dyDescent="0.3">
      <c r="B4" s="1"/>
      <c r="C4" s="1"/>
      <c r="D4" s="1"/>
      <c r="E4" s="1"/>
      <c r="F4" s="1"/>
      <c r="G4" s="8"/>
      <c r="L4" s="2"/>
    </row>
    <row r="5" spans="1:12" ht="28.8" x14ac:dyDescent="0.3">
      <c r="A5" s="2" t="s">
        <v>1</v>
      </c>
      <c r="B5" s="4">
        <v>19.631968130890399</v>
      </c>
      <c r="D5" s="4">
        <v>8.8073451952288107</v>
      </c>
      <c r="E5" s="6"/>
      <c r="F5" s="4">
        <v>14.4143386714464</v>
      </c>
      <c r="G5" s="8"/>
      <c r="H5" s="4">
        <v>-6.8146266788335499</v>
      </c>
      <c r="L5" s="9" t="s">
        <v>24</v>
      </c>
    </row>
    <row r="6" spans="1:12" ht="28.8" x14ac:dyDescent="0.3">
      <c r="A6" s="2" t="s">
        <v>2</v>
      </c>
      <c r="B6" s="4">
        <v>-1.12697404257407</v>
      </c>
      <c r="D6" s="4">
        <v>-3.4549370797622898</v>
      </c>
      <c r="E6" s="6"/>
      <c r="F6" s="4">
        <v>3.1361435949902998</v>
      </c>
      <c r="G6" s="8"/>
      <c r="H6" s="4">
        <v>3.5393040062572001</v>
      </c>
      <c r="L6" s="2"/>
    </row>
    <row r="7" spans="1:12" ht="28.8" x14ac:dyDescent="0.3">
      <c r="A7" s="2" t="s">
        <v>3</v>
      </c>
      <c r="B7" s="4">
        <v>-14.327715085029601</v>
      </c>
      <c r="D7" s="4">
        <v>-8.4633641377383206</v>
      </c>
      <c r="E7" s="6"/>
      <c r="F7" s="4">
        <v>-7.4469843421256501</v>
      </c>
      <c r="G7" s="8"/>
      <c r="H7" s="2">
        <v>0</v>
      </c>
      <c r="L7" s="9" t="s">
        <v>62</v>
      </c>
    </row>
    <row r="8" spans="1:12" x14ac:dyDescent="0.3">
      <c r="A8" s="2" t="s">
        <v>4</v>
      </c>
      <c r="B8" s="4">
        <v>-27.534386446827199</v>
      </c>
      <c r="D8" s="4">
        <v>-16.2645290910475</v>
      </c>
      <c r="E8" s="6"/>
      <c r="F8" s="4">
        <v>-14.4249916327334</v>
      </c>
      <c r="G8" s="8"/>
      <c r="H8" s="2">
        <v>0</v>
      </c>
      <c r="L8" s="2"/>
    </row>
    <row r="9" spans="1:12" ht="28.8" x14ac:dyDescent="0.3">
      <c r="A9" s="2" t="s">
        <v>5</v>
      </c>
      <c r="B9" s="2">
        <v>0</v>
      </c>
      <c r="D9" s="2">
        <v>0</v>
      </c>
      <c r="E9" s="6"/>
      <c r="F9" s="2">
        <v>0</v>
      </c>
      <c r="G9" s="8"/>
      <c r="H9" s="2">
        <v>0</v>
      </c>
      <c r="L9" s="9" t="s">
        <v>63</v>
      </c>
    </row>
    <row r="10" spans="1:12" ht="28.8" x14ac:dyDescent="0.3">
      <c r="A10" s="2" t="s">
        <v>6</v>
      </c>
      <c r="B10" s="4">
        <v>7.44792631702673</v>
      </c>
      <c r="D10" s="4">
        <v>4.0589598483381097</v>
      </c>
      <c r="E10" s="6"/>
      <c r="F10" s="4">
        <v>4.1664882358482096</v>
      </c>
      <c r="G10" s="8"/>
      <c r="H10" s="4">
        <v>-3.1405940675275801</v>
      </c>
      <c r="L10" s="2"/>
    </row>
    <row r="11" spans="1:12" x14ac:dyDescent="0.3">
      <c r="A11" s="2" t="s">
        <v>7</v>
      </c>
      <c r="B11" s="4">
        <v>10.931845268528299</v>
      </c>
      <c r="D11" s="2">
        <v>0</v>
      </c>
      <c r="E11" s="6"/>
      <c r="F11" s="2">
        <v>0</v>
      </c>
      <c r="G11" s="8"/>
      <c r="H11" s="10">
        <v>-126.81303827360701</v>
      </c>
      <c r="L11" s="9" t="s">
        <v>35</v>
      </c>
    </row>
    <row r="12" spans="1:12" ht="28.8" x14ac:dyDescent="0.3">
      <c r="A12" s="2" t="s">
        <v>8</v>
      </c>
      <c r="B12" s="4">
        <v>-11.2741881914105</v>
      </c>
      <c r="D12" s="4">
        <v>-6.6596494594587501</v>
      </c>
      <c r="E12" s="6"/>
      <c r="F12" s="4">
        <v>-5.8494942724072096</v>
      </c>
      <c r="G12" s="8"/>
      <c r="H12" s="2">
        <v>0</v>
      </c>
      <c r="L12" s="2"/>
    </row>
    <row r="13" spans="1:12" x14ac:dyDescent="0.3">
      <c r="A13" s="2" t="s">
        <v>9</v>
      </c>
      <c r="B13" s="4">
        <v>3.9454093582698602</v>
      </c>
      <c r="D13" s="4">
        <v>1.0267714657021201</v>
      </c>
      <c r="E13" s="6"/>
      <c r="F13" s="4">
        <v>3.78190490407319</v>
      </c>
      <c r="G13" s="8"/>
      <c r="H13" s="4">
        <v>-3.1853733211664501</v>
      </c>
      <c r="L13" s="9" t="s">
        <v>36</v>
      </c>
    </row>
    <row r="14" spans="1:12" ht="28.8" x14ac:dyDescent="0.3">
      <c r="A14" s="2" t="s">
        <v>10</v>
      </c>
      <c r="B14" s="4">
        <v>9.1766065073475502</v>
      </c>
      <c r="D14" s="4">
        <v>4.1168333552774099</v>
      </c>
      <c r="E14" s="6"/>
      <c r="F14" s="4">
        <v>6.5374448320327998</v>
      </c>
      <c r="H14" s="4">
        <v>-3.1853733211664501</v>
      </c>
      <c r="L14" s="2"/>
    </row>
    <row r="15" spans="1:12" x14ac:dyDescent="0.3">
      <c r="L15" s="9" t="s">
        <v>54</v>
      </c>
    </row>
    <row r="16" spans="1:12" x14ac:dyDescent="0.3">
      <c r="L16" s="2"/>
    </row>
    <row r="17" spans="12:12" x14ac:dyDescent="0.3">
      <c r="L17" s="9" t="s">
        <v>55</v>
      </c>
    </row>
    <row r="18" spans="12:12" x14ac:dyDescent="0.3">
      <c r="L18" s="2"/>
    </row>
    <row r="19" spans="12:12" x14ac:dyDescent="0.3">
      <c r="L19" s="9" t="s">
        <v>64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A361-BF76-4596-882C-AFC7AD6FCF5E}">
  <dimension ref="A1:L27"/>
  <sheetViews>
    <sheetView workbookViewId="0">
      <selection activeCell="G14" sqref="G14"/>
    </sheetView>
  </sheetViews>
  <sheetFormatPr baseColWidth="10" defaultRowHeight="14.4" x14ac:dyDescent="0.3"/>
  <cols>
    <col min="2" max="2" width="20.88671875" bestFit="1" customWidth="1"/>
    <col min="12" max="12" width="80" customWidth="1"/>
  </cols>
  <sheetData>
    <row r="1" spans="1:12" x14ac:dyDescent="0.3">
      <c r="A1" t="s">
        <v>42</v>
      </c>
      <c r="C1">
        <v>1916.39</v>
      </c>
    </row>
    <row r="2" spans="1:12" x14ac:dyDescent="0.3">
      <c r="A2" t="s">
        <v>40</v>
      </c>
      <c r="C2">
        <v>888.69</v>
      </c>
      <c r="L2" s="9"/>
    </row>
    <row r="3" spans="1:12" x14ac:dyDescent="0.3">
      <c r="B3" t="s">
        <v>0</v>
      </c>
      <c r="D3" t="s">
        <v>12</v>
      </c>
      <c r="F3" t="s">
        <v>13</v>
      </c>
      <c r="G3" s="1"/>
      <c r="L3" s="2"/>
    </row>
    <row r="4" spans="1:12" x14ac:dyDescent="0.3">
      <c r="B4" s="1"/>
      <c r="C4" s="1"/>
      <c r="D4" s="1"/>
      <c r="E4" s="1"/>
      <c r="F4" s="1"/>
      <c r="G4" s="8"/>
      <c r="L4" s="9" t="s">
        <v>65</v>
      </c>
    </row>
    <row r="5" spans="1:12" ht="28.8" x14ac:dyDescent="0.3">
      <c r="A5" s="2" t="s">
        <v>1</v>
      </c>
      <c r="B5" s="4">
        <v>38.937057030321597</v>
      </c>
      <c r="D5" s="4">
        <v>10.785964554510899</v>
      </c>
      <c r="E5" s="6"/>
      <c r="F5" s="4">
        <v>16.804380097780498</v>
      </c>
      <c r="G5" s="8">
        <v>-7.1982688909011001</v>
      </c>
      <c r="H5" s="3">
        <v>7.1982688909011197</v>
      </c>
      <c r="L5" s="2"/>
    </row>
    <row r="6" spans="1:12" ht="28.8" x14ac:dyDescent="0.3">
      <c r="A6" s="2" t="s">
        <v>2</v>
      </c>
      <c r="B6" s="4">
        <v>4.6537226785863899</v>
      </c>
      <c r="D6" s="4">
        <v>-2.5781870138883201</v>
      </c>
      <c r="E6" s="6"/>
      <c r="F6" s="4">
        <v>4.3735019671794104</v>
      </c>
      <c r="G6" s="8">
        <v>3.1130348804364498</v>
      </c>
      <c r="H6" s="3">
        <v>-2.5470282828570099</v>
      </c>
      <c r="L6" s="9" t="s">
        <v>34</v>
      </c>
    </row>
    <row r="7" spans="1:12" ht="28.8" x14ac:dyDescent="0.3">
      <c r="A7" s="2" t="s">
        <v>3</v>
      </c>
      <c r="B7" s="4">
        <v>-23.662180984557299</v>
      </c>
      <c r="D7" s="4">
        <v>-9.2238686550193094</v>
      </c>
      <c r="E7" s="6"/>
      <c r="F7" s="4">
        <v>-8.2147111085502509</v>
      </c>
      <c r="G7" s="8">
        <v>0</v>
      </c>
      <c r="H7">
        <v>0</v>
      </c>
      <c r="L7" s="2"/>
    </row>
    <row r="8" spans="1:12" x14ac:dyDescent="0.3">
      <c r="A8" s="2" t="s">
        <v>4</v>
      </c>
      <c r="B8" s="4">
        <v>-45.472961427346704</v>
      </c>
      <c r="D8" s="4">
        <v>-17.726033954112001</v>
      </c>
      <c r="E8" s="6"/>
      <c r="F8" s="4">
        <v>-15.923651597712199</v>
      </c>
      <c r="G8" s="8">
        <v>0</v>
      </c>
      <c r="H8">
        <v>0</v>
      </c>
      <c r="L8" s="9" t="s">
        <v>66</v>
      </c>
    </row>
    <row r="9" spans="1:12" ht="28.8" x14ac:dyDescent="0.3">
      <c r="A9" s="2" t="s">
        <v>5</v>
      </c>
      <c r="B9" s="2">
        <v>0</v>
      </c>
      <c r="D9" s="2">
        <v>0</v>
      </c>
      <c r="E9" s="6"/>
      <c r="F9" s="2">
        <v>0</v>
      </c>
      <c r="G9" s="8">
        <v>0</v>
      </c>
      <c r="H9">
        <v>0</v>
      </c>
      <c r="L9" s="2"/>
    </row>
    <row r="10" spans="1:12" ht="28.8" x14ac:dyDescent="0.3">
      <c r="A10" s="2" t="s">
        <v>6</v>
      </c>
      <c r="B10" s="2">
        <v>0</v>
      </c>
      <c r="D10" s="4">
        <v>0</v>
      </c>
      <c r="E10" s="6"/>
      <c r="F10" s="4">
        <v>0</v>
      </c>
      <c r="G10" s="8">
        <v>0</v>
      </c>
      <c r="H10">
        <v>0</v>
      </c>
      <c r="L10" s="9" t="s">
        <v>67</v>
      </c>
    </row>
    <row r="11" spans="1:12" x14ac:dyDescent="0.3">
      <c r="A11" s="2" t="s">
        <v>7</v>
      </c>
      <c r="B11" s="4">
        <v>20.7814349573353</v>
      </c>
      <c r="D11" s="2">
        <v>0</v>
      </c>
      <c r="E11" s="6"/>
      <c r="F11" s="2">
        <v>0</v>
      </c>
      <c r="G11" s="8">
        <v>0</v>
      </c>
      <c r="L11" s="2"/>
    </row>
    <row r="12" spans="1:12" ht="28.8" x14ac:dyDescent="0.3">
      <c r="A12" s="2" t="s">
        <v>8</v>
      </c>
      <c r="B12" s="4">
        <v>-18.619289946507301</v>
      </c>
      <c r="D12" s="4">
        <v>-7.2580750281806301</v>
      </c>
      <c r="E12" s="6"/>
      <c r="F12" s="4">
        <v>-6.4514073899394999</v>
      </c>
      <c r="G12" s="8">
        <v>0</v>
      </c>
      <c r="L12" s="9" t="s">
        <v>35</v>
      </c>
    </row>
    <row r="13" spans="1:12" x14ac:dyDescent="0.3">
      <c r="A13" s="2" t="s">
        <v>9</v>
      </c>
      <c r="B13" s="4">
        <v>6.5158870309022996</v>
      </c>
      <c r="D13" s="4">
        <v>0.83041446349590597</v>
      </c>
      <c r="E13" s="6"/>
      <c r="F13" s="4">
        <v>3.2865839698595898</v>
      </c>
      <c r="G13" s="8">
        <v>-2.8017311090988599</v>
      </c>
      <c r="H13" s="3">
        <v>2.8017311090989101</v>
      </c>
      <c r="L13" s="2"/>
    </row>
    <row r="14" spans="1:12" ht="28.8" x14ac:dyDescent="0.3">
      <c r="A14" s="2" t="s">
        <v>10</v>
      </c>
      <c r="B14" s="4">
        <v>15.155194343532299</v>
      </c>
      <c r="D14" s="4">
        <v>4.1981444277817301</v>
      </c>
      <c r="E14" s="6"/>
      <c r="F14" s="4">
        <v>6.3135203636264903</v>
      </c>
      <c r="G14" s="3">
        <v>-2.8017311090988599</v>
      </c>
      <c r="H14" s="3">
        <v>2.8017311090989101</v>
      </c>
      <c r="L14" s="9" t="s">
        <v>36</v>
      </c>
    </row>
    <row r="15" spans="1:12" x14ac:dyDescent="0.3">
      <c r="L15" s="2"/>
    </row>
    <row r="16" spans="1:12" x14ac:dyDescent="0.3">
      <c r="L16" s="9" t="s">
        <v>54</v>
      </c>
    </row>
    <row r="17" spans="2:12" x14ac:dyDescent="0.3">
      <c r="L17" s="2"/>
    </row>
    <row r="18" spans="2:12" x14ac:dyDescent="0.3">
      <c r="L18" s="9" t="s">
        <v>55</v>
      </c>
    </row>
    <row r="19" spans="2:12" x14ac:dyDescent="0.3">
      <c r="B19" s="3"/>
      <c r="C19" s="3"/>
      <c r="D19" s="3"/>
      <c r="L19" s="2"/>
    </row>
    <row r="20" spans="2:12" x14ac:dyDescent="0.3">
      <c r="B20" s="3"/>
      <c r="C20" s="3"/>
      <c r="D20" s="3"/>
      <c r="L20" s="9" t="s">
        <v>68</v>
      </c>
    </row>
    <row r="21" spans="2:12" x14ac:dyDescent="0.3">
      <c r="B21" s="3"/>
      <c r="C21" s="3"/>
      <c r="D21" s="3"/>
    </row>
    <row r="22" spans="2:12" x14ac:dyDescent="0.3">
      <c r="B22" s="3"/>
      <c r="C22" s="3"/>
      <c r="D22" s="3"/>
    </row>
    <row r="23" spans="2:12" x14ac:dyDescent="0.3">
      <c r="C23" s="3"/>
      <c r="D23" s="3"/>
    </row>
    <row r="24" spans="2:12" x14ac:dyDescent="0.3">
      <c r="C24" s="3"/>
      <c r="D24" s="3"/>
    </row>
    <row r="26" spans="2:12" x14ac:dyDescent="0.3">
      <c r="B26" s="3"/>
      <c r="C26" s="3"/>
      <c r="D26" s="3"/>
    </row>
    <row r="27" spans="2:12" x14ac:dyDescent="0.3">
      <c r="B27" s="3"/>
      <c r="C27" s="3"/>
      <c r="D27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Komplettpaket_berechnet</vt:lpstr>
      <vt:lpstr>Komplettpaket_real</vt:lpstr>
      <vt:lpstr>DIY</vt:lpstr>
      <vt:lpstr>Miete_berechnet</vt:lpstr>
      <vt:lpstr>Miete_real</vt:lpstr>
      <vt:lpstr>Batterie_komplett</vt:lpstr>
      <vt:lpstr>Batterie_komplett_real</vt:lpstr>
      <vt:lpstr>DIY_Batterie</vt:lpstr>
      <vt:lpstr>Batterie_Miete_berechnet</vt:lpstr>
      <vt:lpstr>Batterie_Miete_real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Ove Knutzen</dc:creator>
  <cp:lastModifiedBy>Kim Ove Knutzen</cp:lastModifiedBy>
  <dcterms:created xsi:type="dcterms:W3CDTF">2023-10-22T14:03:28Z</dcterms:created>
  <dcterms:modified xsi:type="dcterms:W3CDTF">2023-10-26T15:06:09Z</dcterms:modified>
</cp:coreProperties>
</file>