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ess\Desktop\"/>
    </mc:Choice>
  </mc:AlternateContent>
  <xr:revisionPtr revIDLastSave="0" documentId="8_{538C34C8-2CF4-4EA0-874E-E88DAA1E2B39}" xr6:coauthVersionLast="47" xr6:coauthVersionMax="47" xr10:uidLastSave="{00000000-0000-0000-0000-000000000000}"/>
  <bookViews>
    <workbookView xWindow="-108" yWindow="-108" windowWidth="23256" windowHeight="12456" xr2:uid="{7E20F6C1-14D4-42C9-8E55-98360864FC46}"/>
  </bookViews>
  <sheets>
    <sheet name=" PREDICTED DATA" sheetId="6" r:id="rId1"/>
    <sheet name="ACTUAL DATA" sheetId="4" r:id="rId2"/>
    <sheet name="Data Validation" sheetId="5" r:id="rId3"/>
  </sheets>
  <definedNames>
    <definedName name="_xlnm._FilterDatabase" localSheetId="1" hidden="1">'ACTUAL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1" i="4" l="1"/>
  <c r="B232" i="4" s="1"/>
  <c r="B233" i="4" s="1"/>
  <c r="C247" i="6"/>
  <c r="C259" i="6"/>
  <c r="C271" i="6"/>
  <c r="C244" i="6"/>
  <c r="C269" i="6"/>
  <c r="C270" i="6"/>
  <c r="C248" i="6"/>
  <c r="C260" i="6"/>
  <c r="C272" i="6"/>
  <c r="C252" i="6"/>
  <c r="C276" i="6"/>
  <c r="C253" i="6"/>
  <c r="C242" i="6"/>
  <c r="C255" i="6"/>
  <c r="C268" i="6"/>
  <c r="C245" i="6"/>
  <c r="C258" i="6"/>
  <c r="C249" i="6"/>
  <c r="C261" i="6"/>
  <c r="C273" i="6"/>
  <c r="C238" i="6"/>
  <c r="C250" i="6"/>
  <c r="C262" i="6"/>
  <c r="C274" i="6"/>
  <c r="C239" i="6"/>
  <c r="C251" i="6"/>
  <c r="C263" i="6"/>
  <c r="C275" i="6"/>
  <c r="C240" i="6"/>
  <c r="C264" i="6"/>
  <c r="C241" i="6"/>
  <c r="C265" i="6"/>
  <c r="C254" i="6"/>
  <c r="C266" i="6"/>
  <c r="C243" i="6"/>
  <c r="C267" i="6"/>
  <c r="C256" i="6"/>
  <c r="C257" i="6"/>
  <c r="C246" i="6"/>
  <c r="B234" i="4" l="1"/>
  <c r="B235" i="4" s="1"/>
  <c r="B236" i="4" s="1"/>
  <c r="E246" i="6"/>
  <c r="E254" i="6"/>
  <c r="D263" i="6"/>
  <c r="D238" i="6"/>
  <c r="D268" i="6"/>
  <c r="E272" i="6"/>
  <c r="D271" i="6"/>
  <c r="E263" i="6"/>
  <c r="E238" i="6"/>
  <c r="D272" i="6"/>
  <c r="E271" i="6"/>
  <c r="D257" i="6"/>
  <c r="E265" i="6"/>
  <c r="E273" i="6"/>
  <c r="D260" i="6"/>
  <c r="E257" i="6"/>
  <c r="D251" i="6"/>
  <c r="E255" i="6"/>
  <c r="D259" i="6"/>
  <c r="E241" i="6"/>
  <c r="D248" i="6"/>
  <c r="E261" i="6"/>
  <c r="E267" i="6"/>
  <c r="D270" i="6"/>
  <c r="E249" i="6"/>
  <c r="D262" i="6"/>
  <c r="D240" i="6"/>
  <c r="E269" i="6"/>
  <c r="D245" i="6"/>
  <c r="D275" i="6"/>
  <c r="D246" i="6"/>
  <c r="D254" i="6"/>
  <c r="E268" i="6"/>
  <c r="E251" i="6"/>
  <c r="E259" i="6"/>
  <c r="D265" i="6"/>
  <c r="D273" i="6"/>
  <c r="E260" i="6"/>
  <c r="D239" i="6"/>
  <c r="E242" i="6"/>
  <c r="E239" i="6"/>
  <c r="D242" i="6"/>
  <c r="E247" i="6"/>
  <c r="E264" i="6"/>
  <c r="D249" i="6"/>
  <c r="D267" i="6"/>
  <c r="D253" i="6"/>
  <c r="E243" i="6"/>
  <c r="E276" i="6"/>
  <c r="E258" i="6"/>
  <c r="E275" i="6"/>
  <c r="D252" i="6"/>
  <c r="E250" i="6"/>
  <c r="D255" i="6"/>
  <c r="E266" i="6"/>
  <c r="D256" i="6"/>
  <c r="D261" i="6"/>
  <c r="D247" i="6"/>
  <c r="E248" i="6"/>
  <c r="E274" i="6"/>
  <c r="D274" i="6"/>
  <c r="E240" i="6"/>
  <c r="E262" i="6"/>
  <c r="D266" i="6"/>
  <c r="D244" i="6"/>
  <c r="E252" i="6"/>
  <c r="E256" i="6"/>
  <c r="D241" i="6"/>
  <c r="E253" i="6"/>
  <c r="D264" i="6"/>
  <c r="E270" i="6"/>
  <c r="D258" i="6"/>
  <c r="D269" i="6"/>
  <c r="D243" i="6"/>
  <c r="D276" i="6"/>
  <c r="D250" i="6"/>
  <c r="E245" i="6"/>
  <c r="E244" i="6"/>
  <c r="B237" i="4" l="1"/>
  <c r="B238" i="4" s="1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<sst xmlns="http://schemas.openxmlformats.org/spreadsheetml/2006/main" count="12" uniqueCount="8">
  <si>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</si>
  <si>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</si>
  <si>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</si>
  <si>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</si>
  <si>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Forecast(Views)</t>
  </si>
  <si>
    <t>Lower Confidence Bound(Views)</t>
  </si>
  <si>
    <t>Upper Confidence Bound(Views)</t>
  </si>
  <si>
    <t xml:space="preserve">PREDICTED FUTURE YOUTUBE VIEWS DATA FROM 22-01-2023 TO 02-03-203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</si>
</sst>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6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1" fillId="4" borderId="0" xfId="0" applyNumberFormat="1" applyFont="1" applyFill="1"/>
    <xf numFmtId="1" fontId="0" fillId="4" borderId="0" xfId="0" applyNumberFormat="1" applyFill="1"/>
    <xf numFmtId="1" fontId="1" fillId="3" borderId="0" xfId="0" applyNumberFormat="1" applyFont="1" applyFill="1"/>
    <xf numFmtId="2" fontId="0" fillId="0" borderId="0" xfId="0" applyNumberFormat="1"/>
    <xf numFmtId="0" fontId="5" fillId="0" borderId="0" xfId="0" applyFon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586034480236863E-2"/>
          <c:y val="5.575136209467086E-2"/>
          <c:w val="0.92687784819251429"/>
          <c:h val="0.69309423900762579"/>
        </c:manualLayout>
      </c:layout>
      <c:lineChart>
        <c:grouping val="standard"/>
        <c:varyColors val="0"/>
        <c:ser>
          <c:idx val="0"/>
          <c:order val="0"/>
          <c:tx>
            <c:strRef>
              <c:f>' PREDICTED DATA'!$B$1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PREDICTED DATA'!$B$2:$B$276</c:f>
              <c:numCache>
                <c:formatCode>General</c:formatCode>
                <c:ptCount val="27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  <c:pt idx="229">
                  <c:v>1753.9250660657417</c:v>
                </c:pt>
                <c:pt idx="230">
                  <c:v>1757.6106877662241</c:v>
                </c:pt>
                <c:pt idx="231">
                  <c:v>1761.2004943749635</c:v>
                </c:pt>
                <c:pt idx="232">
                  <c:v>1764.6928413707647</c:v>
                </c:pt>
                <c:pt idx="233">
                  <c:v>1767.9616364712128</c:v>
                </c:pt>
                <c:pt idx="234">
                  <c:v>1771.321356467437</c:v>
                </c:pt>
                <c:pt idx="235">
                  <c:v>1774.5895867027575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D-46E3-A544-8A780B9771D2}"/>
            </c:ext>
          </c:extLst>
        </c:ser>
        <c:ser>
          <c:idx val="1"/>
          <c:order val="1"/>
          <c:tx>
            <c:strRef>
              <c:f>' PREDICTED DATA'!$C$1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PREDICTED DATA'!$A$2:$A$276</c:f>
              <c:numCache>
                <c:formatCode>m/d/yyyy</c:formatCode>
                <c:ptCount val="27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</c:numCache>
            </c:numRef>
          </c:cat>
          <c:val>
            <c:numRef>
              <c:f>' PREDICTED DATA'!$C$2:$C$276</c:f>
              <c:numCache>
                <c:formatCode>General</c:formatCode>
                <c:ptCount val="275"/>
                <c:pt idx="235">
                  <c:v>1774.5895867027575</c:v>
                </c:pt>
                <c:pt idx="236">
                  <c:v>1782.1034877435527</c:v>
                </c:pt>
                <c:pt idx="237">
                  <c:v>1788.5574463665848</c:v>
                </c:pt>
                <c:pt idx="238">
                  <c:v>1795.0114049896181</c:v>
                </c:pt>
                <c:pt idx="239">
                  <c:v>1801.4653636126504</c:v>
                </c:pt>
                <c:pt idx="240">
                  <c:v>1807.9193222356837</c:v>
                </c:pt>
                <c:pt idx="241">
                  <c:v>1814.3732808587158</c:v>
                </c:pt>
                <c:pt idx="242">
                  <c:v>1820.8272394817491</c:v>
                </c:pt>
                <c:pt idx="243">
                  <c:v>1827.2811981047814</c:v>
                </c:pt>
                <c:pt idx="244">
                  <c:v>1833.7351567278145</c:v>
                </c:pt>
                <c:pt idx="245">
                  <c:v>1840.1891153508468</c:v>
                </c:pt>
                <c:pt idx="246">
                  <c:v>1846.6430739738801</c:v>
                </c:pt>
                <c:pt idx="247">
                  <c:v>1853.0970325969122</c:v>
                </c:pt>
                <c:pt idx="248">
                  <c:v>1859.5509912199454</c:v>
                </c:pt>
                <c:pt idx="249">
                  <c:v>1866.0049498429778</c:v>
                </c:pt>
                <c:pt idx="250">
                  <c:v>1872.4589084660111</c:v>
                </c:pt>
                <c:pt idx="251">
                  <c:v>1878.9128670890432</c:v>
                </c:pt>
                <c:pt idx="252">
                  <c:v>1885.3668257120764</c:v>
                </c:pt>
                <c:pt idx="253">
                  <c:v>1891.8207843351088</c:v>
                </c:pt>
                <c:pt idx="254">
                  <c:v>1898.2747429581418</c:v>
                </c:pt>
                <c:pt idx="255">
                  <c:v>1904.7287015811742</c:v>
                </c:pt>
                <c:pt idx="256">
                  <c:v>1911.1826602042074</c:v>
                </c:pt>
                <c:pt idx="257">
                  <c:v>1917.6366188272398</c:v>
                </c:pt>
                <c:pt idx="258">
                  <c:v>1924.0905774502728</c:v>
                </c:pt>
                <c:pt idx="259">
                  <c:v>1930.5445360733052</c:v>
                </c:pt>
                <c:pt idx="260">
                  <c:v>1936.9984946963384</c:v>
                </c:pt>
                <c:pt idx="261">
                  <c:v>1943.4524533193705</c:v>
                </c:pt>
                <c:pt idx="262">
                  <c:v>1949.9064119424038</c:v>
                </c:pt>
                <c:pt idx="263">
                  <c:v>1956.3603705654361</c:v>
                </c:pt>
                <c:pt idx="264">
                  <c:v>1962.8143291884692</c:v>
                </c:pt>
                <c:pt idx="265">
                  <c:v>1969.2682878115015</c:v>
                </c:pt>
                <c:pt idx="266">
                  <c:v>1975.7222464345348</c:v>
                </c:pt>
                <c:pt idx="267">
                  <c:v>1982.1762050575671</c:v>
                </c:pt>
                <c:pt idx="268">
                  <c:v>1988.6301636806002</c:v>
                </c:pt>
                <c:pt idx="269">
                  <c:v>1995.0841223036325</c:v>
                </c:pt>
                <c:pt idx="270">
                  <c:v>2001.5380809266658</c:v>
                </c:pt>
                <c:pt idx="271">
                  <c:v>2007.9920395496981</c:v>
                </c:pt>
                <c:pt idx="272">
                  <c:v>2014.4459981727312</c:v>
                </c:pt>
                <c:pt idx="273">
                  <c:v>2020.8999567957635</c:v>
                </c:pt>
                <c:pt idx="274">
                  <c:v>2027.3539154187968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D-46E3-A544-8A780B9771D2}"/>
            </c:ext>
          </c:extLst>
        </c:ser>
        <c:ser>
          <c:idx val="2"/>
          <c:order val="2"/>
          <c:tx>
            <c:strRef>
              <c:f>' PREDICTED DATA'!$D$1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 PREDICTED DATA'!$A$2:$A$276</c:f>
              <c:numCache>
                <c:formatCode>m/d/yyyy</c:formatCode>
                <c:ptCount val="27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</c:numCache>
            </c:numRef>
          </c:cat>
          <c:val>
            <c:numRef>
              <c:f>' PREDICTED DATA'!$D$2:$D$276</c:f>
              <c:numCache>
                <c:formatCode>General</c:formatCode>
                <c:ptCount val="275"/>
                <c:pt idx="235" formatCode="0.00">
                  <c:v>1774.5895867027575</c:v>
                </c:pt>
                <c:pt idx="236" formatCode="0.00">
                  <c:v>1497.2207182751722</c:v>
                </c:pt>
                <c:pt idx="237" formatCode="0.00">
                  <c:v>1432.2829819744363</c:v>
                </c:pt>
                <c:pt idx="238" formatCode="0.00">
                  <c:v>1379.2870054423493</c:v>
                </c:pt>
                <c:pt idx="239" formatCode="0.00">
                  <c:v>1333.6574950817399</c:v>
                </c:pt>
                <c:pt idx="240" formatCode="0.00">
                  <c:v>1293.153421329469</c:v>
                </c:pt>
                <c:pt idx="241" formatCode="0.00">
                  <c:v>1256.4789079489501</c:v>
                </c:pt>
                <c:pt idx="242" formatCode="0.00">
                  <c:v>1222.8046981494008</c:v>
                </c:pt>
                <c:pt idx="243" formatCode="0.00">
                  <c:v>1191.5622500594754</c:v>
                </c:pt>
                <c:pt idx="244" formatCode="0.00">
                  <c:v>1162.3417128162318</c:v>
                </c:pt>
                <c:pt idx="245" formatCode="0.00">
                  <c:v>1134.8361192355255</c:v>
                </c:pt>
                <c:pt idx="246" formatCode="0.00">
                  <c:v>1108.8085254303537</c:v>
                </c:pt>
                <c:pt idx="247" formatCode="0.00">
                  <c:v>1084.0715229221369</c:v>
                </c:pt>
                <c:pt idx="248" formatCode="0.00">
                  <c:v>1060.4738660539201</c:v>
                </c:pt>
                <c:pt idx="249" formatCode="0.00">
                  <c:v>1037.8914095358709</c:v>
                </c:pt>
                <c:pt idx="250" formatCode="0.00">
                  <c:v>1016.2207711023193</c:v>
                </c:pt>
                <c:pt idx="251" formatCode="0.00">
                  <c:v>995.37478019736545</c:v>
                </c:pt>
                <c:pt idx="252" formatCode="0.00">
                  <c:v>975.27913362255049</c:v>
                </c:pt>
                <c:pt idx="253" formatCode="0.00">
                  <c:v>955.86988866465163</c:v>
                </c:pt>
                <c:pt idx="254" formatCode="0.00">
                  <c:v>937.09155087399802</c:v>
                </c:pt>
                <c:pt idx="255" formatCode="0.00">
                  <c:v>918.89559272074257</c:v>
                </c:pt>
                <c:pt idx="256" formatCode="0.00">
                  <c:v>901.2392901265606</c:v>
                </c:pt>
                <c:pt idx="257" formatCode="0.00">
                  <c:v>884.08479730276417</c:v>
                </c:pt>
                <c:pt idx="258" formatCode="0.00">
                  <c:v>867.39840284117281</c:v>
                </c:pt>
                <c:pt idx="259" formatCode="0.00">
                  <c:v>851.14992547400198</c:v>
                </c:pt>
                <c:pt idx="260" formatCode="0.00">
                  <c:v>835.31221874247876</c:v>
                </c:pt>
                <c:pt idx="261" formatCode="0.00">
                  <c:v>819.86076151167435</c:v>
                </c:pt>
                <c:pt idx="262" formatCode="0.00">
                  <c:v>804.77331682647014</c:v>
                </c:pt>
                <c:pt idx="263" formatCode="0.00">
                  <c:v>790.02964567089839</c:v>
                </c:pt>
                <c:pt idx="264" formatCode="0.00">
                  <c:v>775.61126520769972</c:v>
                </c:pt>
                <c:pt idx="265" formatCode="0.00">
                  <c:v>761.50124333516305</c:v>
                </c:pt>
                <c:pt idx="266" formatCode="0.00">
                  <c:v>747.68402311135605</c:v>
                </c:pt>
                <c:pt idx="267" formatCode="0.00">
                  <c:v>734.1452719070171</c:v>
                </c:pt>
                <c:pt idx="268" formatCode="0.00">
                  <c:v>720.87175116142316</c:v>
                </c:pt>
                <c:pt idx="269" formatCode="0.00">
                  <c:v>707.85120340485514</c:v>
                </c:pt>
                <c:pt idx="270" formatCode="0.00">
                  <c:v>695.0722538314501</c:v>
                </c:pt>
                <c:pt idx="271" formatCode="0.00">
                  <c:v>682.52432419700563</c:v>
                </c:pt>
                <c:pt idx="272" formatCode="0.00">
                  <c:v>670.19755720761214</c:v>
                </c:pt>
                <c:pt idx="273" formatCode="0.00">
                  <c:v>658.0827498789406</c:v>
                </c:pt>
                <c:pt idx="274" formatCode="0.00">
                  <c:v>646.17129459962212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D-46E3-A544-8A780B9771D2}"/>
            </c:ext>
          </c:extLst>
        </c:ser>
        <c:ser>
          <c:idx val="3"/>
          <c:order val="3"/>
          <c:tx>
            <c:strRef>
              <c:f>' PREDICTED DATA'!$E$1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 PREDICTED DATA'!$A$2:$A$276</c:f>
              <c:numCache>
                <c:formatCode>m/d/yyyy</c:formatCode>
                <c:ptCount val="27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</c:numCache>
            </c:numRef>
          </c:cat>
          <c:val>
            <c:numRef>
              <c:f>' PREDICTED DATA'!$E$2:$E$276</c:f>
              <c:numCache>
                <c:formatCode>General</c:formatCode>
                <c:ptCount val="275"/>
                <c:pt idx="235" formatCode="0.00">
                  <c:v>1774.5895867027575</c:v>
                </c:pt>
                <c:pt idx="236" formatCode="0.00">
                  <c:v>2066.9862572119332</c:v>
                </c:pt>
                <c:pt idx="237" formatCode="0.00">
                  <c:v>2144.8319107587336</c:v>
                </c:pt>
                <c:pt idx="238" formatCode="0.00">
                  <c:v>2210.7358045368869</c:v>
                </c:pt>
                <c:pt idx="239" formatCode="0.00">
                  <c:v>2269.273232143561</c:v>
                </c:pt>
                <c:pt idx="240" formatCode="0.00">
                  <c:v>2322.6852231418984</c:v>
                </c:pt>
                <c:pt idx="241" formatCode="0.00">
                  <c:v>2372.2676537684815</c:v>
                </c:pt>
                <c:pt idx="242" formatCode="0.00">
                  <c:v>2418.8497808140974</c:v>
                </c:pt>
                <c:pt idx="243" formatCode="0.00">
                  <c:v>2463.0001461500874</c:v>
                </c:pt>
                <c:pt idx="244" formatCode="0.00">
                  <c:v>2505.1286006393971</c:v>
                </c:pt>
                <c:pt idx="245" formatCode="0.00">
                  <c:v>2545.5421114661681</c:v>
                </c:pt>
                <c:pt idx="246" formatCode="0.00">
                  <c:v>2584.4776225174064</c:v>
                </c:pt>
                <c:pt idx="247" formatCode="0.00">
                  <c:v>2622.1225422716875</c:v>
                </c:pt>
                <c:pt idx="248" formatCode="0.00">
                  <c:v>2658.6281163859708</c:v>
                </c:pt>
                <c:pt idx="249" formatCode="0.00">
                  <c:v>2694.1184901500847</c:v>
                </c:pt>
                <c:pt idx="250" formatCode="0.00">
                  <c:v>2728.6970458297028</c:v>
                </c:pt>
                <c:pt idx="251" formatCode="0.00">
                  <c:v>2762.4509539807209</c:v>
                </c:pt>
                <c:pt idx="252" formatCode="0.00">
                  <c:v>2795.4545178016024</c:v>
                </c:pt>
                <c:pt idx="253" formatCode="0.00">
                  <c:v>2827.7716800055659</c:v>
                </c:pt>
                <c:pt idx="254" formatCode="0.00">
                  <c:v>2859.4579350422855</c:v>
                </c:pt>
                <c:pt idx="255" formatCode="0.00">
                  <c:v>2890.5618104416058</c:v>
                </c:pt>
                <c:pt idx="256" formatCode="0.00">
                  <c:v>2921.1260302818541</c:v>
                </c:pt>
                <c:pt idx="257" formatCode="0.00">
                  <c:v>2951.1884403517151</c:v>
                </c:pt>
                <c:pt idx="258" formatCode="0.00">
                  <c:v>2980.7827520593728</c:v>
                </c:pt>
                <c:pt idx="259" formatCode="0.00">
                  <c:v>3009.9391466726083</c:v>
                </c:pt>
                <c:pt idx="260" formatCode="0.00">
                  <c:v>3038.6847706501981</c:v>
                </c:pt>
                <c:pt idx="261" formatCode="0.00">
                  <c:v>3067.0441451270667</c:v>
                </c:pt>
                <c:pt idx="262" formatCode="0.00">
                  <c:v>3095.0395070583372</c:v>
                </c:pt>
                <c:pt idx="263" formatCode="0.00">
                  <c:v>3122.6910954599739</c:v>
                </c:pt>
                <c:pt idx="264" formatCode="0.00">
                  <c:v>3150.0173931692389</c:v>
                </c:pt>
                <c:pt idx="265" formatCode="0.00">
                  <c:v>3177.03533228784</c:v>
                </c:pt>
                <c:pt idx="266" formatCode="0.00">
                  <c:v>3203.7604697577135</c:v>
                </c:pt>
                <c:pt idx="267" formatCode="0.00">
                  <c:v>3230.2071382081172</c:v>
                </c:pt>
                <c:pt idx="268" formatCode="0.00">
                  <c:v>3256.3885761997772</c:v>
                </c:pt>
                <c:pt idx="269" formatCode="0.00">
                  <c:v>3282.3170412024101</c:v>
                </c:pt>
                <c:pt idx="270" formatCode="0.00">
                  <c:v>3308.0039080218812</c:v>
                </c:pt>
                <c:pt idx="271" formatCode="0.00">
                  <c:v>3333.4597549023906</c:v>
                </c:pt>
                <c:pt idx="272" formatCode="0.00">
                  <c:v>3358.6944391378502</c:v>
                </c:pt>
                <c:pt idx="273" formatCode="0.00">
                  <c:v>3383.7171637125866</c:v>
                </c:pt>
                <c:pt idx="274" formatCode="0.00">
                  <c:v>3408.5365362379716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D-46E3-A544-8A780B97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37936"/>
        <c:axId val="367228480"/>
      </c:lineChart>
      <c:catAx>
        <c:axId val="216237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8480"/>
        <c:crosses val="autoZero"/>
        <c:auto val="1"/>
        <c:lblAlgn val="ctr"/>
        <c:lblOffset val="100"/>
        <c:noMultiLvlLbl val="0"/>
      </c:catAx>
      <c:valAx>
        <c:axId val="3672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5"/>
            <c:dispRSqr val="1"/>
            <c:dispEq val="1"/>
            <c:trendlineLbl>
              <c:layout>
                <c:manualLayout>
                  <c:x val="4.0504300389786231E-2"/>
                  <c:y val="-0.153651849643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'ACTUAL DATA'!$A$3:$A$238</c:f>
              <c:numCache>
                <c:formatCode>m/d/yyyy</c:formatCode>
                <c:ptCount val="236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</c:numCache>
            </c:numRef>
          </c:cat>
          <c:val>
            <c:numRef>
              <c:f>'ACTUAL DATA'!$B$3:$B$238</c:f>
              <c:numCache>
                <c:formatCode>General</c:formatCode>
                <c:ptCount val="236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 formatCode="0">
                  <c:v>1750.1538758791867</c:v>
                </c:pt>
                <c:pt idx="229" formatCode="0">
                  <c:v>1753.9250660657417</c:v>
                </c:pt>
                <c:pt idx="230" formatCode="0">
                  <c:v>1757.6106877662241</c:v>
                </c:pt>
                <c:pt idx="231" formatCode="0">
                  <c:v>1761.2004943749635</c:v>
                </c:pt>
                <c:pt idx="232" formatCode="0">
                  <c:v>1764.6928413707647</c:v>
                </c:pt>
                <c:pt idx="233" formatCode="0">
                  <c:v>1767.9616364712128</c:v>
                </c:pt>
                <c:pt idx="234" formatCode="0">
                  <c:v>1771.321356467437</c:v>
                </c:pt>
                <c:pt idx="235" formatCode="0">
                  <c:v>1774.5895867027575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9-4648-8222-605B9F76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6128"/>
        <c:axId val="212030848"/>
      </c:lineChart>
      <c:dateAx>
        <c:axId val="212036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848"/>
        <c:crosses val="autoZero"/>
        <c:auto val="1"/>
        <c:lblOffset val="100"/>
        <c:baseTimeUnit val="days"/>
      </c:dateAx>
      <c:valAx>
        <c:axId val="2120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175295</xdr:colOff>
      <xdr:row>5</xdr:row>
      <xdr:rowOff>170057</xdr:rowOff>
    </xdr:from>
    <xdr:to>
      <xdr:col>18</xdr:col>
      <xdr:colOff>534361</xdr:colOff>
      <xdr:row>25</xdr:row>
      <xdr:rowOff>179582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07BAC-26E3-BE94-BC6F-8B6071EBF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14972</xdr:colOff>
      <xdr:row>8</xdr:row>
      <xdr:rowOff>33581</xdr:rowOff>
    </xdr:from>
    <xdr:to>
      <xdr:col>13</xdr:col>
      <xdr:colOff>288324</xdr:colOff>
      <xdr:row>30</xdr:row>
      <xdr:rowOff>61784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4B5A1-17CB-E5DF-4949-661973FD4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C5AB1-CB54-43DC-8C6C-AC48B58294C7}" name="Table1" displayName="Table1" ref="A1:E276" totalsRowShown="0">
  <autoFilter ref="A1:E276" xr:uid="{560C5AB1-CB54-43DC-8C6C-AC48B58294C7}"/>
  <tableColumns count="5">
    <tableColumn id="1" xr3:uid="{3F25150A-7A56-4B87-BFD2-A191501A1FB8}" name="Date" dataDxfId="2"/>
    <tableColumn id="2" xr3:uid="{D9767015-54D8-454D-A5EA-D3B79F9BB29A}" name="Views"/>
    <tableColumn id="3" xr3:uid="{DBF97593-8D51-488C-9499-82218E3268F5}" name="Forecast(Views)">
      <calculatedColumnFormula>_xlfn.FORECAST.ETS(A2,$B$2:$B$237,$A$2:$A$237,1,1)</calculatedColumnFormula>
    </tableColumn>
    <tableColumn id="4" xr3:uid="{ADB1490A-CF0E-4443-8D21-3A9498D9FAFD}" name="Lower Confidence Bound(Views)" dataDxfId="1">
      <calculatedColumnFormula>C2-_xlfn.FORECAST.ETS.CONFINT(A2,$B$2:$B$237,$A$2:$A$237,0.85,1,1)</calculatedColumnFormula>
    </tableColumn>
    <tableColumn id="5" xr3:uid="{E5BA33CB-1222-40FA-8C9B-B1318729FD78}" name="Upper Confidence Bound(Views)" dataDxfId="0">
      <calculatedColumnFormula>C2+_xlfn.FORECAST.ETS.CONFINT(A2,$B$2:$B$237,$A$2:$A$237,0.85,1,1)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EA81-5C7F-4A84-ABAF-FA5AEE557AF6}">
  <dimension ref="A1:I276"/>
  <sheetViews>
    <sheetView tabSelected="1" zoomScale="67" workbookViewId="0">
      <selection activeCell="F27" sqref="F27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9" x14ac:dyDescent="0.3">
      <c r="A2" s="5">
        <v>44713</v>
      </c>
      <c r="B2">
        <v>58</v>
      </c>
    </row>
    <row r="3" spans="1:9" ht="21" x14ac:dyDescent="0.4">
      <c r="A3" s="5">
        <v>44714</v>
      </c>
      <c r="B3">
        <v>63</v>
      </c>
      <c r="I3" s="16" t="s">
        <v>7</v>
      </c>
    </row>
    <row r="4" spans="1:9" x14ac:dyDescent="0.3">
      <c r="A4" s="5">
        <v>44715</v>
      </c>
      <c r="B4">
        <v>67</v>
      </c>
    </row>
    <row r="5" spans="1:9" x14ac:dyDescent="0.3">
      <c r="A5" s="5">
        <v>44716</v>
      </c>
      <c r="B5">
        <v>71</v>
      </c>
    </row>
    <row r="6" spans="1:9" x14ac:dyDescent="0.3">
      <c r="A6" s="5">
        <v>44717</v>
      </c>
      <c r="B6">
        <v>61</v>
      </c>
    </row>
    <row r="7" spans="1:9" x14ac:dyDescent="0.3">
      <c r="A7" s="5">
        <v>44718</v>
      </c>
      <c r="B7">
        <v>87</v>
      </c>
    </row>
    <row r="8" spans="1:9" x14ac:dyDescent="0.3">
      <c r="A8" s="5">
        <v>44719</v>
      </c>
      <c r="B8">
        <v>92</v>
      </c>
    </row>
    <row r="9" spans="1:9" x14ac:dyDescent="0.3">
      <c r="A9" s="5">
        <v>44720</v>
      </c>
      <c r="B9">
        <v>98</v>
      </c>
    </row>
    <row r="10" spans="1:9" x14ac:dyDescent="0.3">
      <c r="A10" s="5">
        <v>44721</v>
      </c>
      <c r="B10">
        <v>100</v>
      </c>
    </row>
    <row r="11" spans="1:9" x14ac:dyDescent="0.3">
      <c r="A11" s="5">
        <v>44722</v>
      </c>
      <c r="B11">
        <v>119</v>
      </c>
    </row>
    <row r="12" spans="1:9" x14ac:dyDescent="0.3">
      <c r="A12" s="5">
        <v>44723</v>
      </c>
      <c r="B12">
        <v>103</v>
      </c>
    </row>
    <row r="13" spans="1:9" x14ac:dyDescent="0.3">
      <c r="A13" s="5">
        <v>44724</v>
      </c>
      <c r="B13">
        <v>118</v>
      </c>
    </row>
    <row r="14" spans="1:9" x14ac:dyDescent="0.3">
      <c r="A14" s="5">
        <v>44725</v>
      </c>
      <c r="B14">
        <v>134</v>
      </c>
    </row>
    <row r="15" spans="1:9" x14ac:dyDescent="0.3">
      <c r="A15" s="5">
        <v>44726</v>
      </c>
      <c r="B15">
        <v>152</v>
      </c>
    </row>
    <row r="16" spans="1:9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</row>
    <row r="230" spans="1:5" x14ac:dyDescent="0.3">
      <c r="A230" s="5">
        <v>44941</v>
      </c>
      <c r="B230">
        <v>1750.1538758791867</v>
      </c>
    </row>
    <row r="231" spans="1:5" x14ac:dyDescent="0.3">
      <c r="A231" s="5">
        <v>44942</v>
      </c>
      <c r="B231">
        <v>1753.9250660657417</v>
      </c>
    </row>
    <row r="232" spans="1:5" x14ac:dyDescent="0.3">
      <c r="A232" s="5">
        <v>44943</v>
      </c>
      <c r="B232">
        <v>1757.6106877662241</v>
      </c>
    </row>
    <row r="233" spans="1:5" x14ac:dyDescent="0.3">
      <c r="A233" s="5">
        <v>44944</v>
      </c>
      <c r="B233">
        <v>1761.2004943749635</v>
      </c>
    </row>
    <row r="234" spans="1:5" x14ac:dyDescent="0.3">
      <c r="A234" s="5">
        <v>44945</v>
      </c>
      <c r="B234">
        <v>1764.6928413707647</v>
      </c>
    </row>
    <row r="235" spans="1:5" x14ac:dyDescent="0.3">
      <c r="A235" s="5">
        <v>44946</v>
      </c>
      <c r="B235">
        <v>1767.9616364712128</v>
      </c>
    </row>
    <row r="236" spans="1:5" x14ac:dyDescent="0.3">
      <c r="A236" s="5">
        <v>44947</v>
      </c>
      <c r="B236">
        <v>1771.321356467437</v>
      </c>
    </row>
    <row r="237" spans="1:5" x14ac:dyDescent="0.3">
      <c r="A237" s="5">
        <v>44948</v>
      </c>
      <c r="B237">
        <v>1774.5895867027575</v>
      </c>
      <c r="C237">
        <v>1774.5895867027575</v>
      </c>
      <c r="D237" s="15">
        <v>1774.5895867027575</v>
      </c>
      <c r="E237" s="15">
        <v>1774.5895867027575</v>
      </c>
    </row>
    <row r="238" spans="1:5" x14ac:dyDescent="0.3">
      <c r="A238" s="5">
        <v>44949</v>
      </c>
      <c r="C238">
        <f>_xlfn.FORECAST.ETS(A238,$B$2:$B$237,$A$2:$A$237,1,1)</f>
        <v>1782.1034877435527</v>
      </c>
      <c r="D238" s="15">
        <f>C238-_xlfn.FORECAST.ETS.CONFINT(A238,$B$2:$B$237,$A$2:$A$237,0.85,1,1)</f>
        <v>1497.2207182751722</v>
      </c>
      <c r="E238" s="15">
        <f>C238+_xlfn.FORECAST.ETS.CONFINT(A238,$B$2:$B$237,$A$2:$A$237,0.85,1,1)</f>
        <v>2066.9862572119332</v>
      </c>
    </row>
    <row r="239" spans="1:5" x14ac:dyDescent="0.3">
      <c r="A239" s="5">
        <v>44950</v>
      </c>
      <c r="C239">
        <f>_xlfn.FORECAST.ETS(A239,$B$2:$B$237,$A$2:$A$237,1,1)</f>
        <v>1788.5574463665848</v>
      </c>
      <c r="D239" s="15">
        <f>C239-_xlfn.FORECAST.ETS.CONFINT(A239,$B$2:$B$237,$A$2:$A$237,0.85,1,1)</f>
        <v>1432.2829819744363</v>
      </c>
      <c r="E239" s="15">
        <f>C239+_xlfn.FORECAST.ETS.CONFINT(A239,$B$2:$B$237,$A$2:$A$237,0.85,1,1)</f>
        <v>2144.8319107587336</v>
      </c>
    </row>
    <row r="240" spans="1:5" x14ac:dyDescent="0.3">
      <c r="A240" s="5">
        <v>44951</v>
      </c>
      <c r="C240">
        <f>_xlfn.FORECAST.ETS(A240,$B$2:$B$237,$A$2:$A$237,1,1)</f>
        <v>1795.0114049896181</v>
      </c>
      <c r="D240" s="15">
        <f>C240-_xlfn.FORECAST.ETS.CONFINT(A240,$B$2:$B$237,$A$2:$A$237,0.85,1,1)</f>
        <v>1379.2870054423493</v>
      </c>
      <c r="E240" s="15">
        <f>C240+_xlfn.FORECAST.ETS.CONFINT(A240,$B$2:$B$237,$A$2:$A$237,0.85,1,1)</f>
        <v>2210.7358045368869</v>
      </c>
    </row>
    <row r="241" spans="1:5" x14ac:dyDescent="0.3">
      <c r="A241" s="5">
        <v>44952</v>
      </c>
      <c r="C241">
        <f>_xlfn.FORECAST.ETS(A241,$B$2:$B$237,$A$2:$A$237,1,1)</f>
        <v>1801.4653636126504</v>
      </c>
      <c r="D241" s="15">
        <f>C241-_xlfn.FORECAST.ETS.CONFINT(A241,$B$2:$B$237,$A$2:$A$237,0.85,1,1)</f>
        <v>1333.6574950817399</v>
      </c>
      <c r="E241" s="15">
        <f>C241+_xlfn.FORECAST.ETS.CONFINT(A241,$B$2:$B$237,$A$2:$A$237,0.85,1,1)</f>
        <v>2269.273232143561</v>
      </c>
    </row>
    <row r="242" spans="1:5" x14ac:dyDescent="0.3">
      <c r="A242" s="5">
        <v>44953</v>
      </c>
      <c r="C242">
        <f>_xlfn.FORECAST.ETS(A242,$B$2:$B$237,$A$2:$A$237,1,1)</f>
        <v>1807.9193222356837</v>
      </c>
      <c r="D242" s="15">
        <f>C242-_xlfn.FORECAST.ETS.CONFINT(A242,$B$2:$B$237,$A$2:$A$237,0.85,1,1)</f>
        <v>1293.153421329469</v>
      </c>
      <c r="E242" s="15">
        <f>C242+_xlfn.FORECAST.ETS.CONFINT(A242,$B$2:$B$237,$A$2:$A$237,0.85,1,1)</f>
        <v>2322.6852231418984</v>
      </c>
    </row>
    <row r="243" spans="1:5" x14ac:dyDescent="0.3">
      <c r="A243" s="5">
        <v>44954</v>
      </c>
      <c r="C243">
        <f>_xlfn.FORECAST.ETS(A243,$B$2:$B$237,$A$2:$A$237,1,1)</f>
        <v>1814.3732808587158</v>
      </c>
      <c r="D243" s="15">
        <f>C243-_xlfn.FORECAST.ETS.CONFINT(A243,$B$2:$B$237,$A$2:$A$237,0.85,1,1)</f>
        <v>1256.4789079489501</v>
      </c>
      <c r="E243" s="15">
        <f>C243+_xlfn.FORECAST.ETS.CONFINT(A243,$B$2:$B$237,$A$2:$A$237,0.85,1,1)</f>
        <v>2372.2676537684815</v>
      </c>
    </row>
    <row r="244" spans="1:5" x14ac:dyDescent="0.3">
      <c r="A244" s="5">
        <v>44955</v>
      </c>
      <c r="C244">
        <f>_xlfn.FORECAST.ETS(A244,$B$2:$B$237,$A$2:$A$237,1,1)</f>
        <v>1820.8272394817491</v>
      </c>
      <c r="D244" s="15">
        <f>C244-_xlfn.FORECAST.ETS.CONFINT(A244,$B$2:$B$237,$A$2:$A$237,0.85,1,1)</f>
        <v>1222.8046981494008</v>
      </c>
      <c r="E244" s="15">
        <f>C244+_xlfn.FORECAST.ETS.CONFINT(A244,$B$2:$B$237,$A$2:$A$237,0.85,1,1)</f>
        <v>2418.8497808140974</v>
      </c>
    </row>
    <row r="245" spans="1:5" x14ac:dyDescent="0.3">
      <c r="A245" s="5">
        <v>44956</v>
      </c>
      <c r="C245">
        <f>_xlfn.FORECAST.ETS(A245,$B$2:$B$237,$A$2:$A$237,1,1)</f>
        <v>1827.2811981047814</v>
      </c>
      <c r="D245" s="15">
        <f>C245-_xlfn.FORECAST.ETS.CONFINT(A245,$B$2:$B$237,$A$2:$A$237,0.85,1,1)</f>
        <v>1191.5622500594754</v>
      </c>
      <c r="E245" s="15">
        <f>C245+_xlfn.FORECAST.ETS.CONFINT(A245,$B$2:$B$237,$A$2:$A$237,0.85,1,1)</f>
        <v>2463.0001461500874</v>
      </c>
    </row>
    <row r="246" spans="1:5" x14ac:dyDescent="0.3">
      <c r="A246" s="5">
        <v>44957</v>
      </c>
      <c r="C246">
        <f>_xlfn.FORECAST.ETS(A246,$B$2:$B$237,$A$2:$A$237,1,1)</f>
        <v>1833.7351567278145</v>
      </c>
      <c r="D246" s="15">
        <f>C246-_xlfn.FORECAST.ETS.CONFINT(A246,$B$2:$B$237,$A$2:$A$237,0.85,1,1)</f>
        <v>1162.3417128162318</v>
      </c>
      <c r="E246" s="15">
        <f>C246+_xlfn.FORECAST.ETS.CONFINT(A246,$B$2:$B$237,$A$2:$A$237,0.85,1,1)</f>
        <v>2505.1286006393971</v>
      </c>
    </row>
    <row r="247" spans="1:5" x14ac:dyDescent="0.3">
      <c r="A247" s="5">
        <v>44958</v>
      </c>
      <c r="C247">
        <f>_xlfn.FORECAST.ETS(A247,$B$2:$B$237,$A$2:$A$237,1,1)</f>
        <v>1840.1891153508468</v>
      </c>
      <c r="D247" s="15">
        <f>C247-_xlfn.FORECAST.ETS.CONFINT(A247,$B$2:$B$237,$A$2:$A$237,0.85,1,1)</f>
        <v>1134.8361192355255</v>
      </c>
      <c r="E247" s="15">
        <f>C247+_xlfn.FORECAST.ETS.CONFINT(A247,$B$2:$B$237,$A$2:$A$237,0.85,1,1)</f>
        <v>2545.5421114661681</v>
      </c>
    </row>
    <row r="248" spans="1:5" x14ac:dyDescent="0.3">
      <c r="A248" s="5">
        <v>44959</v>
      </c>
      <c r="C248">
        <f>_xlfn.FORECAST.ETS(A248,$B$2:$B$237,$A$2:$A$237,1,1)</f>
        <v>1846.6430739738801</v>
      </c>
      <c r="D248" s="15">
        <f>C248-_xlfn.FORECAST.ETS.CONFINT(A248,$B$2:$B$237,$A$2:$A$237,0.85,1,1)</f>
        <v>1108.8085254303537</v>
      </c>
      <c r="E248" s="15">
        <f>C248+_xlfn.FORECAST.ETS.CONFINT(A248,$B$2:$B$237,$A$2:$A$237,0.85,1,1)</f>
        <v>2584.4776225174064</v>
      </c>
    </row>
    <row r="249" spans="1:5" x14ac:dyDescent="0.3">
      <c r="A249" s="5">
        <v>44960</v>
      </c>
      <c r="C249">
        <f>_xlfn.FORECAST.ETS(A249,$B$2:$B$237,$A$2:$A$237,1,1)</f>
        <v>1853.0970325969122</v>
      </c>
      <c r="D249" s="15">
        <f>C249-_xlfn.FORECAST.ETS.CONFINT(A249,$B$2:$B$237,$A$2:$A$237,0.85,1,1)</f>
        <v>1084.0715229221369</v>
      </c>
      <c r="E249" s="15">
        <f>C249+_xlfn.FORECAST.ETS.CONFINT(A249,$B$2:$B$237,$A$2:$A$237,0.85,1,1)</f>
        <v>2622.1225422716875</v>
      </c>
    </row>
    <row r="250" spans="1:5" x14ac:dyDescent="0.3">
      <c r="A250" s="5">
        <v>44961</v>
      </c>
      <c r="C250">
        <f>_xlfn.FORECAST.ETS(A250,$B$2:$B$237,$A$2:$A$237,1,1)</f>
        <v>1859.5509912199454</v>
      </c>
      <c r="D250" s="15">
        <f>C250-_xlfn.FORECAST.ETS.CONFINT(A250,$B$2:$B$237,$A$2:$A$237,0.85,1,1)</f>
        <v>1060.4738660539201</v>
      </c>
      <c r="E250" s="15">
        <f>C250+_xlfn.FORECAST.ETS.CONFINT(A250,$B$2:$B$237,$A$2:$A$237,0.85,1,1)</f>
        <v>2658.6281163859708</v>
      </c>
    </row>
    <row r="251" spans="1:5" x14ac:dyDescent="0.3">
      <c r="A251" s="5">
        <v>44962</v>
      </c>
      <c r="C251">
        <f>_xlfn.FORECAST.ETS(A251,$B$2:$B$237,$A$2:$A$237,1,1)</f>
        <v>1866.0049498429778</v>
      </c>
      <c r="D251" s="15">
        <f>C251-_xlfn.FORECAST.ETS.CONFINT(A251,$B$2:$B$237,$A$2:$A$237,0.85,1,1)</f>
        <v>1037.8914095358709</v>
      </c>
      <c r="E251" s="15">
        <f>C251+_xlfn.FORECAST.ETS.CONFINT(A251,$B$2:$B$237,$A$2:$A$237,0.85,1,1)</f>
        <v>2694.1184901500847</v>
      </c>
    </row>
    <row r="252" spans="1:5" x14ac:dyDescent="0.3">
      <c r="A252" s="5">
        <v>44963</v>
      </c>
      <c r="C252">
        <f>_xlfn.FORECAST.ETS(A252,$B$2:$B$237,$A$2:$A$237,1,1)</f>
        <v>1872.4589084660111</v>
      </c>
      <c r="D252" s="15">
        <f>C252-_xlfn.FORECAST.ETS.CONFINT(A252,$B$2:$B$237,$A$2:$A$237,0.85,1,1)</f>
        <v>1016.2207711023193</v>
      </c>
      <c r="E252" s="15">
        <f>C252+_xlfn.FORECAST.ETS.CONFINT(A252,$B$2:$B$237,$A$2:$A$237,0.85,1,1)</f>
        <v>2728.6970458297028</v>
      </c>
    </row>
    <row r="253" spans="1:5" x14ac:dyDescent="0.3">
      <c r="A253" s="5">
        <v>44964</v>
      </c>
      <c r="C253">
        <f>_xlfn.FORECAST.ETS(A253,$B$2:$B$237,$A$2:$A$237,1,1)</f>
        <v>1878.9128670890432</v>
      </c>
      <c r="D253" s="15">
        <f>C253-_xlfn.FORECAST.ETS.CONFINT(A253,$B$2:$B$237,$A$2:$A$237,0.85,1,1)</f>
        <v>995.37478019736545</v>
      </c>
      <c r="E253" s="15">
        <f>C253+_xlfn.FORECAST.ETS.CONFINT(A253,$B$2:$B$237,$A$2:$A$237,0.85,1,1)</f>
        <v>2762.4509539807209</v>
      </c>
    </row>
    <row r="254" spans="1:5" x14ac:dyDescent="0.3">
      <c r="A254" s="5">
        <v>44965</v>
      </c>
      <c r="C254">
        <f>_xlfn.FORECAST.ETS(A254,$B$2:$B$237,$A$2:$A$237,1,1)</f>
        <v>1885.3668257120764</v>
      </c>
      <c r="D254" s="15">
        <f>C254-_xlfn.FORECAST.ETS.CONFINT(A254,$B$2:$B$237,$A$2:$A$237,0.85,1,1)</f>
        <v>975.27913362255049</v>
      </c>
      <c r="E254" s="15">
        <f>C254+_xlfn.FORECAST.ETS.CONFINT(A254,$B$2:$B$237,$A$2:$A$237,0.85,1,1)</f>
        <v>2795.4545178016024</v>
      </c>
    </row>
    <row r="255" spans="1:5" x14ac:dyDescent="0.3">
      <c r="A255" s="5">
        <v>44966</v>
      </c>
      <c r="C255">
        <f>_xlfn.FORECAST.ETS(A255,$B$2:$B$237,$A$2:$A$237,1,1)</f>
        <v>1891.8207843351088</v>
      </c>
      <c r="D255" s="15">
        <f>C255-_xlfn.FORECAST.ETS.CONFINT(A255,$B$2:$B$237,$A$2:$A$237,0.85,1,1)</f>
        <v>955.86988866465163</v>
      </c>
      <c r="E255" s="15">
        <f>C255+_xlfn.FORECAST.ETS.CONFINT(A255,$B$2:$B$237,$A$2:$A$237,0.85,1,1)</f>
        <v>2827.7716800055659</v>
      </c>
    </row>
    <row r="256" spans="1:5" x14ac:dyDescent="0.3">
      <c r="A256" s="5">
        <v>44967</v>
      </c>
      <c r="C256">
        <f>_xlfn.FORECAST.ETS(A256,$B$2:$B$237,$A$2:$A$237,1,1)</f>
        <v>1898.2747429581418</v>
      </c>
      <c r="D256" s="15">
        <f>C256-_xlfn.FORECAST.ETS.CONFINT(A256,$B$2:$B$237,$A$2:$A$237,0.85,1,1)</f>
        <v>937.09155087399802</v>
      </c>
      <c r="E256" s="15">
        <f>C256+_xlfn.FORECAST.ETS.CONFINT(A256,$B$2:$B$237,$A$2:$A$237,0.85,1,1)</f>
        <v>2859.4579350422855</v>
      </c>
    </row>
    <row r="257" spans="1:5" x14ac:dyDescent="0.3">
      <c r="A257" s="5">
        <v>44968</v>
      </c>
      <c r="C257">
        <f>_xlfn.FORECAST.ETS(A257,$B$2:$B$237,$A$2:$A$237,1,1)</f>
        <v>1904.7287015811742</v>
      </c>
      <c r="D257" s="15">
        <f>C257-_xlfn.FORECAST.ETS.CONFINT(A257,$B$2:$B$237,$A$2:$A$237,0.85,1,1)</f>
        <v>918.89559272074257</v>
      </c>
      <c r="E257" s="15">
        <f>C257+_xlfn.FORECAST.ETS.CONFINT(A257,$B$2:$B$237,$A$2:$A$237,0.85,1,1)</f>
        <v>2890.5618104416058</v>
      </c>
    </row>
    <row r="258" spans="1:5" x14ac:dyDescent="0.3">
      <c r="A258" s="5">
        <v>44969</v>
      </c>
      <c r="C258">
        <f>_xlfn.FORECAST.ETS(A258,$B$2:$B$237,$A$2:$A$237,1,1)</f>
        <v>1911.1826602042074</v>
      </c>
      <c r="D258" s="15">
        <f>C258-_xlfn.FORECAST.ETS.CONFINT(A258,$B$2:$B$237,$A$2:$A$237,0.85,1,1)</f>
        <v>901.2392901265606</v>
      </c>
      <c r="E258" s="15">
        <f>C258+_xlfn.FORECAST.ETS.CONFINT(A258,$B$2:$B$237,$A$2:$A$237,0.85,1,1)</f>
        <v>2921.1260302818541</v>
      </c>
    </row>
    <row r="259" spans="1:5" x14ac:dyDescent="0.3">
      <c r="A259" s="5">
        <v>44970</v>
      </c>
      <c r="C259">
        <f>_xlfn.FORECAST.ETS(A259,$B$2:$B$237,$A$2:$A$237,1,1)</f>
        <v>1917.6366188272398</v>
      </c>
      <c r="D259" s="15">
        <f>C259-_xlfn.FORECAST.ETS.CONFINT(A259,$B$2:$B$237,$A$2:$A$237,0.85,1,1)</f>
        <v>884.08479730276417</v>
      </c>
      <c r="E259" s="15">
        <f>C259+_xlfn.FORECAST.ETS.CONFINT(A259,$B$2:$B$237,$A$2:$A$237,0.85,1,1)</f>
        <v>2951.1884403517151</v>
      </c>
    </row>
    <row r="260" spans="1:5" x14ac:dyDescent="0.3">
      <c r="A260" s="5">
        <v>44971</v>
      </c>
      <c r="C260">
        <f>_xlfn.FORECAST.ETS(A260,$B$2:$B$237,$A$2:$A$237,1,1)</f>
        <v>1924.0905774502728</v>
      </c>
      <c r="D260" s="15">
        <f>C260-_xlfn.FORECAST.ETS.CONFINT(A260,$B$2:$B$237,$A$2:$A$237,0.85,1,1)</f>
        <v>867.39840284117281</v>
      </c>
      <c r="E260" s="15">
        <f>C260+_xlfn.FORECAST.ETS.CONFINT(A260,$B$2:$B$237,$A$2:$A$237,0.85,1,1)</f>
        <v>2980.7827520593728</v>
      </c>
    </row>
    <row r="261" spans="1:5" x14ac:dyDescent="0.3">
      <c r="A261" s="5">
        <v>44972</v>
      </c>
      <c r="C261">
        <f>_xlfn.FORECAST.ETS(A261,$B$2:$B$237,$A$2:$A$237,1,1)</f>
        <v>1930.5445360733052</v>
      </c>
      <c r="D261" s="15">
        <f>C261-_xlfn.FORECAST.ETS.CONFINT(A261,$B$2:$B$237,$A$2:$A$237,0.85,1,1)</f>
        <v>851.14992547400198</v>
      </c>
      <c r="E261" s="15">
        <f>C261+_xlfn.FORECAST.ETS.CONFINT(A261,$B$2:$B$237,$A$2:$A$237,0.85,1,1)</f>
        <v>3009.9391466726083</v>
      </c>
    </row>
    <row r="262" spans="1:5" x14ac:dyDescent="0.3">
      <c r="A262" s="5">
        <v>44973</v>
      </c>
      <c r="C262">
        <f>_xlfn.FORECAST.ETS(A262,$B$2:$B$237,$A$2:$A$237,1,1)</f>
        <v>1936.9984946963384</v>
      </c>
      <c r="D262" s="15">
        <f>C262-_xlfn.FORECAST.ETS.CONFINT(A262,$B$2:$B$237,$A$2:$A$237,0.85,1,1)</f>
        <v>835.31221874247876</v>
      </c>
      <c r="E262" s="15">
        <f>C262+_xlfn.FORECAST.ETS.CONFINT(A262,$B$2:$B$237,$A$2:$A$237,0.85,1,1)</f>
        <v>3038.6847706501981</v>
      </c>
    </row>
    <row r="263" spans="1:5" x14ac:dyDescent="0.3">
      <c r="A263" s="5">
        <v>44974</v>
      </c>
      <c r="C263">
        <f>_xlfn.FORECAST.ETS(A263,$B$2:$B$237,$A$2:$A$237,1,1)</f>
        <v>1943.4524533193705</v>
      </c>
      <c r="D263" s="15">
        <f>C263-_xlfn.FORECAST.ETS.CONFINT(A263,$B$2:$B$237,$A$2:$A$237,0.85,1,1)</f>
        <v>819.86076151167435</v>
      </c>
      <c r="E263" s="15">
        <f>C263+_xlfn.FORECAST.ETS.CONFINT(A263,$B$2:$B$237,$A$2:$A$237,0.85,1,1)</f>
        <v>3067.0441451270667</v>
      </c>
    </row>
    <row r="264" spans="1:5" x14ac:dyDescent="0.3">
      <c r="A264" s="5">
        <v>44975</v>
      </c>
      <c r="C264">
        <f>_xlfn.FORECAST.ETS(A264,$B$2:$B$237,$A$2:$A$237,1,1)</f>
        <v>1949.9064119424038</v>
      </c>
      <c r="D264" s="15">
        <f>C264-_xlfn.FORECAST.ETS.CONFINT(A264,$B$2:$B$237,$A$2:$A$237,0.85,1,1)</f>
        <v>804.77331682647014</v>
      </c>
      <c r="E264" s="15">
        <f>C264+_xlfn.FORECAST.ETS.CONFINT(A264,$B$2:$B$237,$A$2:$A$237,0.85,1,1)</f>
        <v>3095.0395070583372</v>
      </c>
    </row>
    <row r="265" spans="1:5" x14ac:dyDescent="0.3">
      <c r="A265" s="5">
        <v>44976</v>
      </c>
      <c r="C265">
        <f>_xlfn.FORECAST.ETS(A265,$B$2:$B$237,$A$2:$A$237,1,1)</f>
        <v>1956.3603705654361</v>
      </c>
      <c r="D265" s="15">
        <f>C265-_xlfn.FORECAST.ETS.CONFINT(A265,$B$2:$B$237,$A$2:$A$237,0.85,1,1)</f>
        <v>790.02964567089839</v>
      </c>
      <c r="E265" s="15">
        <f>C265+_xlfn.FORECAST.ETS.CONFINT(A265,$B$2:$B$237,$A$2:$A$237,0.85,1,1)</f>
        <v>3122.6910954599739</v>
      </c>
    </row>
    <row r="266" spans="1:5" x14ac:dyDescent="0.3">
      <c r="A266" s="5">
        <v>44977</v>
      </c>
      <c r="C266">
        <f>_xlfn.FORECAST.ETS(A266,$B$2:$B$237,$A$2:$A$237,1,1)</f>
        <v>1962.8143291884692</v>
      </c>
      <c r="D266" s="15">
        <f>C266-_xlfn.FORECAST.ETS.CONFINT(A266,$B$2:$B$237,$A$2:$A$237,0.85,1,1)</f>
        <v>775.61126520769972</v>
      </c>
      <c r="E266" s="15">
        <f>C266+_xlfn.FORECAST.ETS.CONFINT(A266,$B$2:$B$237,$A$2:$A$237,0.85,1,1)</f>
        <v>3150.0173931692389</v>
      </c>
    </row>
    <row r="267" spans="1:5" x14ac:dyDescent="0.3">
      <c r="A267" s="5">
        <v>44978</v>
      </c>
      <c r="C267">
        <f>_xlfn.FORECAST.ETS(A267,$B$2:$B$237,$A$2:$A$237,1,1)</f>
        <v>1969.2682878115015</v>
      </c>
      <c r="D267" s="15">
        <f>C267-_xlfn.FORECAST.ETS.CONFINT(A267,$B$2:$B$237,$A$2:$A$237,0.85,1,1)</f>
        <v>761.50124333516305</v>
      </c>
      <c r="E267" s="15">
        <f>C267+_xlfn.FORECAST.ETS.CONFINT(A267,$B$2:$B$237,$A$2:$A$237,0.85,1,1)</f>
        <v>3177.03533228784</v>
      </c>
    </row>
    <row r="268" spans="1:5" x14ac:dyDescent="0.3">
      <c r="A268" s="5">
        <v>44979</v>
      </c>
      <c r="C268">
        <f>_xlfn.FORECAST.ETS(A268,$B$2:$B$237,$A$2:$A$237,1,1)</f>
        <v>1975.7222464345348</v>
      </c>
      <c r="D268" s="15">
        <f>C268-_xlfn.FORECAST.ETS.CONFINT(A268,$B$2:$B$237,$A$2:$A$237,0.85,1,1)</f>
        <v>747.68402311135605</v>
      </c>
      <c r="E268" s="15">
        <f>C268+_xlfn.FORECAST.ETS.CONFINT(A268,$B$2:$B$237,$A$2:$A$237,0.85,1,1)</f>
        <v>3203.7604697577135</v>
      </c>
    </row>
    <row r="269" spans="1:5" x14ac:dyDescent="0.3">
      <c r="A269" s="5">
        <v>44980</v>
      </c>
      <c r="C269">
        <f>_xlfn.FORECAST.ETS(A269,$B$2:$B$237,$A$2:$A$237,1,1)</f>
        <v>1982.1762050575671</v>
      </c>
      <c r="D269" s="15">
        <f>C269-_xlfn.FORECAST.ETS.CONFINT(A269,$B$2:$B$237,$A$2:$A$237,0.85,1,1)</f>
        <v>734.1452719070171</v>
      </c>
      <c r="E269" s="15">
        <f>C269+_xlfn.FORECAST.ETS.CONFINT(A269,$B$2:$B$237,$A$2:$A$237,0.85,1,1)</f>
        <v>3230.2071382081172</v>
      </c>
    </row>
    <row r="270" spans="1:5" x14ac:dyDescent="0.3">
      <c r="A270" s="5">
        <v>44981</v>
      </c>
      <c r="C270">
        <f>_xlfn.FORECAST.ETS(A270,$B$2:$B$237,$A$2:$A$237,1,1)</f>
        <v>1988.6301636806002</v>
      </c>
      <c r="D270" s="15">
        <f>C270-_xlfn.FORECAST.ETS.CONFINT(A270,$B$2:$B$237,$A$2:$A$237,0.85,1,1)</f>
        <v>720.87175116142316</v>
      </c>
      <c r="E270" s="15">
        <f>C270+_xlfn.FORECAST.ETS.CONFINT(A270,$B$2:$B$237,$A$2:$A$237,0.85,1,1)</f>
        <v>3256.3885761997772</v>
      </c>
    </row>
    <row r="271" spans="1:5" x14ac:dyDescent="0.3">
      <c r="A271" s="5">
        <v>44982</v>
      </c>
      <c r="C271">
        <f>_xlfn.FORECAST.ETS(A271,$B$2:$B$237,$A$2:$A$237,1,1)</f>
        <v>1995.0841223036325</v>
      </c>
      <c r="D271" s="15">
        <f>C271-_xlfn.FORECAST.ETS.CONFINT(A271,$B$2:$B$237,$A$2:$A$237,0.85,1,1)</f>
        <v>707.85120340485514</v>
      </c>
      <c r="E271" s="15">
        <f>C271+_xlfn.FORECAST.ETS.CONFINT(A271,$B$2:$B$237,$A$2:$A$237,0.85,1,1)</f>
        <v>3282.3170412024101</v>
      </c>
    </row>
    <row r="272" spans="1:5" x14ac:dyDescent="0.3">
      <c r="A272" s="5">
        <v>44983</v>
      </c>
      <c r="C272">
        <f>_xlfn.FORECAST.ETS(A272,$B$2:$B$237,$A$2:$A$237,1,1)</f>
        <v>2001.5380809266658</v>
      </c>
      <c r="D272" s="15">
        <f>C272-_xlfn.FORECAST.ETS.CONFINT(A272,$B$2:$B$237,$A$2:$A$237,0.85,1,1)</f>
        <v>695.0722538314501</v>
      </c>
      <c r="E272" s="15">
        <f>C272+_xlfn.FORECAST.ETS.CONFINT(A272,$B$2:$B$237,$A$2:$A$237,0.85,1,1)</f>
        <v>3308.0039080218812</v>
      </c>
    </row>
    <row r="273" spans="1:5" x14ac:dyDescent="0.3">
      <c r="A273" s="5">
        <v>44984</v>
      </c>
      <c r="C273">
        <f>_xlfn.FORECAST.ETS(A273,$B$2:$B$237,$A$2:$A$237,1,1)</f>
        <v>2007.9920395496981</v>
      </c>
      <c r="D273" s="15">
        <f>C273-_xlfn.FORECAST.ETS.CONFINT(A273,$B$2:$B$237,$A$2:$A$237,0.85,1,1)</f>
        <v>682.52432419700563</v>
      </c>
      <c r="E273" s="15">
        <f>C273+_xlfn.FORECAST.ETS.CONFINT(A273,$B$2:$B$237,$A$2:$A$237,0.85,1,1)</f>
        <v>3333.4597549023906</v>
      </c>
    </row>
    <row r="274" spans="1:5" x14ac:dyDescent="0.3">
      <c r="A274" s="5">
        <v>44985</v>
      </c>
      <c r="C274">
        <f>_xlfn.FORECAST.ETS(A274,$B$2:$B$237,$A$2:$A$237,1,1)</f>
        <v>2014.4459981727312</v>
      </c>
      <c r="D274" s="15">
        <f>C274-_xlfn.FORECAST.ETS.CONFINT(A274,$B$2:$B$237,$A$2:$A$237,0.85,1,1)</f>
        <v>670.19755720761214</v>
      </c>
      <c r="E274" s="15">
        <f>C274+_xlfn.FORECAST.ETS.CONFINT(A274,$B$2:$B$237,$A$2:$A$237,0.85,1,1)</f>
        <v>3358.6944391378502</v>
      </c>
    </row>
    <row r="275" spans="1:5" x14ac:dyDescent="0.3">
      <c r="A275" s="5">
        <v>44986</v>
      </c>
      <c r="C275">
        <f>_xlfn.FORECAST.ETS(A275,$B$2:$B$237,$A$2:$A$237,1,1)</f>
        <v>2020.8999567957635</v>
      </c>
      <c r="D275" s="15">
        <f>C275-_xlfn.FORECAST.ETS.CONFINT(A275,$B$2:$B$237,$A$2:$A$237,0.85,1,1)</f>
        <v>658.0827498789406</v>
      </c>
      <c r="E275" s="15">
        <f>C275+_xlfn.FORECAST.ETS.CONFINT(A275,$B$2:$B$237,$A$2:$A$237,0.85,1,1)</f>
        <v>3383.7171637125866</v>
      </c>
    </row>
    <row r="276" spans="1:5" x14ac:dyDescent="0.3">
      <c r="A276" s="5">
        <v>44987</v>
      </c>
      <c r="C276">
        <f>_xlfn.FORECAST.ETS(A276,$B$2:$B$237,$A$2:$A$237,1,1)</f>
        <v>2027.3539154187968</v>
      </c>
      <c r="D276" s="15">
        <f>C276-_xlfn.FORECAST.ETS.CONFINT(A276,$B$2:$B$237,$A$2:$A$237,0.85,1,1)</f>
        <v>646.17129459962212</v>
      </c>
      <c r="E276" s="15">
        <f>C276+_xlfn.FORECAST.ETS.CONFINT(A276,$B$2:$B$237,$A$2:$A$237,0.85,1,1)</f>
        <v>3408.5365362379716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8"/>
  <sheetViews>
    <sheetView zoomScale="74" zoomScaleNormal="70" workbookViewId="0">
      <selection activeCell="G5" sqref="G5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12">
        <v>44941</v>
      </c>
      <c r="B231" s="13">
        <f>FORECAST(A231,B3:B230,A3:A230)</f>
        <v>1750.1538758791867</v>
      </c>
    </row>
    <row r="232" spans="1:2" ht="15.6" x14ac:dyDescent="0.3">
      <c r="A232" s="12">
        <v>44942</v>
      </c>
      <c r="B232" s="13">
        <f t="shared" ref="B232:B238" si="0">FORECAST(A232,B4:B231,A4:A231)</f>
        <v>1753.9250660657417</v>
      </c>
    </row>
    <row r="233" spans="1:2" ht="15.6" x14ac:dyDescent="0.3">
      <c r="A233" s="12">
        <v>44943</v>
      </c>
      <c r="B233" s="13">
        <f t="shared" si="0"/>
        <v>1757.6106877662241</v>
      </c>
    </row>
    <row r="234" spans="1:2" ht="15.6" x14ac:dyDescent="0.3">
      <c r="A234" s="12">
        <v>44944</v>
      </c>
      <c r="B234" s="13">
        <f t="shared" si="0"/>
        <v>1761.2004943749635</v>
      </c>
    </row>
    <row r="235" spans="1:2" ht="15.6" x14ac:dyDescent="0.3">
      <c r="A235" s="12">
        <v>44945</v>
      </c>
      <c r="B235" s="13">
        <f t="shared" si="0"/>
        <v>1764.6928413707647</v>
      </c>
    </row>
    <row r="236" spans="1:2" ht="15.6" x14ac:dyDescent="0.3">
      <c r="A236" s="12">
        <v>44946</v>
      </c>
      <c r="B236" s="13">
        <f t="shared" si="0"/>
        <v>1767.9616364712128</v>
      </c>
    </row>
    <row r="237" spans="1:2" ht="15.6" x14ac:dyDescent="0.3">
      <c r="A237" s="12">
        <v>44947</v>
      </c>
      <c r="B237" s="13">
        <f t="shared" si="0"/>
        <v>1771.321356467437</v>
      </c>
    </row>
    <row r="238" spans="1:2" ht="15.6" x14ac:dyDescent="0.3">
      <c r="A238" s="12">
        <v>44948</v>
      </c>
      <c r="B238" s="13">
        <f t="shared" si="0"/>
        <v>1774.5895867027575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25"/>
  <sheetViews>
    <sheetView zoomScale="92" zoomScaleNormal="150" workbookViewId="0">
      <selection activeCell="B25" sqref="B25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</row>
    <row r="3" spans="1:10" ht="15.6" x14ac:dyDescent="0.3">
      <c r="A3" s="8">
        <v>44941</v>
      </c>
      <c r="B3" s="9">
        <v>1671</v>
      </c>
      <c r="C3">
        <v>1750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>
        <v>1754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>
        <v>1758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>
        <v>1761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>
        <v>1765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>
        <v>1768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>
        <v>1771</v>
      </c>
      <c r="E9" s="3"/>
      <c r="F9" s="3"/>
      <c r="G9" s="3"/>
    </row>
    <row r="10" spans="1:10" ht="15.6" x14ac:dyDescent="0.3">
      <c r="A10" s="8">
        <v>44948</v>
      </c>
      <c r="B10" s="9">
        <v>2267</v>
      </c>
      <c r="C10">
        <v>1775</v>
      </c>
    </row>
    <row r="11" spans="1:10" ht="15.6" x14ac:dyDescent="0.3">
      <c r="A11" s="8">
        <v>44949</v>
      </c>
      <c r="B11" s="14">
        <v>2352.4642857142899</v>
      </c>
    </row>
    <row r="12" spans="1:10" ht="15.6" x14ac:dyDescent="0.3">
      <c r="A12" s="8">
        <v>44950</v>
      </c>
      <c r="B12" s="14">
        <v>2437.5119047619</v>
      </c>
    </row>
    <row r="13" spans="1:10" ht="15.6" x14ac:dyDescent="0.3">
      <c r="A13" s="8">
        <v>44951</v>
      </c>
      <c r="B13" s="14">
        <v>2522.5595238095202</v>
      </c>
    </row>
    <row r="14" spans="1:10" ht="15.6" x14ac:dyDescent="0.3">
      <c r="A14" s="8">
        <v>44952</v>
      </c>
      <c r="B14" s="14">
        <v>2607.6071428571399</v>
      </c>
    </row>
    <row r="15" spans="1:10" ht="15.6" x14ac:dyDescent="0.3">
      <c r="A15" s="8">
        <v>44953</v>
      </c>
      <c r="B15" s="14">
        <v>2692.6547619047601</v>
      </c>
    </row>
    <row r="16" spans="1:10" ht="15.6" x14ac:dyDescent="0.3">
      <c r="A16" s="8">
        <v>44954</v>
      </c>
      <c r="B16" s="14">
        <v>2777.7023809523798</v>
      </c>
    </row>
    <row r="17" spans="1:2" ht="15.6" x14ac:dyDescent="0.3">
      <c r="A17" s="8">
        <v>44955</v>
      </c>
      <c r="B17" s="14">
        <v>2862.75</v>
      </c>
    </row>
    <row r="18" spans="1:2" ht="15.6" x14ac:dyDescent="0.3">
      <c r="A18" s="8">
        <v>44956</v>
      </c>
      <c r="B18" s="14">
        <v>2947.7976190476202</v>
      </c>
    </row>
    <row r="19" spans="1:2" ht="15.6" x14ac:dyDescent="0.3">
      <c r="A19" s="8">
        <v>44957</v>
      </c>
      <c r="B19" s="14">
        <v>3032.8452380952299</v>
      </c>
    </row>
    <row r="20" spans="1:2" ht="15.6" x14ac:dyDescent="0.3">
      <c r="A20" s="8">
        <v>44958</v>
      </c>
      <c r="B20" s="14">
        <v>3117.8928571428501</v>
      </c>
    </row>
    <row r="21" spans="1:2" ht="15.6" x14ac:dyDescent="0.3">
      <c r="A21" s="8">
        <v>44959</v>
      </c>
      <c r="B21" s="14">
        <v>3202.9404761904698</v>
      </c>
    </row>
    <row r="22" spans="1:2" ht="15.6" x14ac:dyDescent="0.3">
      <c r="A22" s="8">
        <v>44960</v>
      </c>
      <c r="B22" s="14">
        <v>3287.98809523809</v>
      </c>
    </row>
    <row r="23" spans="1:2" ht="15.6" x14ac:dyDescent="0.3">
      <c r="A23" s="8">
        <v>44961</v>
      </c>
      <c r="B23" s="14">
        <v>3373.0357142857101</v>
      </c>
    </row>
    <row r="24" spans="1:2" ht="15.6" x14ac:dyDescent="0.3">
      <c r="A24" s="8">
        <v>44962</v>
      </c>
      <c r="B24" s="14">
        <v>3458.0833333333298</v>
      </c>
    </row>
    <row r="25" spans="1:2" ht="15.6" x14ac:dyDescent="0.3">
      <c r="A25" s="8">
        <v>44963</v>
      </c>
      <c r="B25" s="14">
        <v>3543.13095238095</v>
      </c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PREDICTED DATA</vt:lpstr>
      <vt:lpstr>ACTUAL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oveskarni Mulla</cp:lastModifiedBy>
  <dcterms:created xsi:type="dcterms:W3CDTF">2023-01-23T05:50:27Z</dcterms:created>
  <dcterms:modified xsi:type="dcterms:W3CDTF">2024-11-22T11:20:13Z</dcterms:modified>
</cp:coreProperties>
</file>