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38400" windowHeight="21060" activeTab="3"/>
  </bookViews>
  <sheets>
    <sheet name="wptime" sheetId="4" r:id="rId1"/>
    <sheet name="wptime (3)" sheetId="9" r:id="rId2"/>
    <sheet name="wptime diagrams" sheetId="12" r:id="rId3"/>
    <sheet name="flowtime" sheetId="13" r:id="rId4"/>
    <sheet name="makespan" sheetId="14" r:id="rId5"/>
    <sheet name="avg_flowtime" sheetId="15" r:id="rId6"/>
    <sheet name="avg_makespan" sheetId="16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4" l="1"/>
  <c r="B62" i="4"/>
  <c r="B32" i="4"/>
  <c r="B72" i="4"/>
  <c r="B112" i="4"/>
  <c r="B2" i="4"/>
  <c r="B82" i="4"/>
  <c r="B162" i="4"/>
  <c r="B132" i="4"/>
  <c r="B42" i="4"/>
  <c r="B122" i="4"/>
  <c r="B182" i="4"/>
  <c r="B52" i="4"/>
  <c r="B172" i="4"/>
  <c r="B92" i="4"/>
  <c r="B102" i="4"/>
  <c r="B152" i="4"/>
  <c r="B142" i="4"/>
  <c r="B192" i="4"/>
  <c r="B13" i="4"/>
  <c r="B33" i="4"/>
  <c r="B23" i="4"/>
  <c r="B43" i="4"/>
  <c r="B73" i="4"/>
  <c r="B83" i="4"/>
  <c r="B93" i="4"/>
  <c r="B133" i="4"/>
  <c r="B123" i="4"/>
  <c r="B183" i="4"/>
  <c r="B143" i="4"/>
  <c r="B3" i="4"/>
  <c r="B173" i="4"/>
  <c r="B53" i="4"/>
  <c r="B63" i="4"/>
  <c r="B103" i="4"/>
  <c r="B153" i="4"/>
  <c r="B113" i="4"/>
  <c r="B163" i="4"/>
  <c r="B193" i="4"/>
  <c r="B24" i="4"/>
  <c r="B4" i="4"/>
  <c r="B74" i="4"/>
  <c r="B44" i="4"/>
  <c r="B54" i="4"/>
  <c r="B124" i="4"/>
  <c r="B94" i="4"/>
  <c r="B14" i="4"/>
  <c r="B104" i="4"/>
  <c r="B34" i="4"/>
  <c r="B144" i="4"/>
  <c r="B64" i="4"/>
  <c r="B84" i="4"/>
  <c r="B114" i="4"/>
  <c r="B194" i="4"/>
  <c r="B134" i="4"/>
  <c r="B154" i="4"/>
  <c r="B184" i="4"/>
  <c r="B164" i="4"/>
  <c r="B174" i="4"/>
  <c r="B15" i="4"/>
  <c r="B35" i="4"/>
  <c r="B65" i="4"/>
  <c r="B25" i="4"/>
  <c r="B45" i="4"/>
  <c r="B75" i="4"/>
  <c r="B115" i="4"/>
  <c r="B125" i="4"/>
  <c r="B95" i="4"/>
  <c r="B165" i="4"/>
  <c r="B85" i="4"/>
  <c r="B145" i="4"/>
  <c r="B5" i="4"/>
  <c r="B175" i="4"/>
  <c r="B55" i="4"/>
  <c r="B105" i="4"/>
  <c r="B195" i="4"/>
  <c r="B135" i="4"/>
  <c r="B155" i="4"/>
  <c r="B185" i="4"/>
  <c r="B16" i="4"/>
  <c r="B36" i="4"/>
  <c r="B66" i="4"/>
  <c r="B86" i="4"/>
  <c r="B116" i="4"/>
  <c r="B26" i="4"/>
  <c r="B6" i="4"/>
  <c r="B76" i="4"/>
  <c r="B136" i="4"/>
  <c r="B46" i="4"/>
  <c r="B186" i="4"/>
  <c r="B126" i="4"/>
  <c r="B166" i="4"/>
  <c r="B96" i="4"/>
  <c r="B146" i="4"/>
  <c r="B196" i="4"/>
  <c r="B56" i="4"/>
  <c r="B106" i="4"/>
  <c r="B176" i="4"/>
  <c r="B156" i="4"/>
  <c r="B37" i="4"/>
  <c r="B87" i="4"/>
  <c r="B47" i="4"/>
  <c r="B27" i="4"/>
  <c r="B137" i="4"/>
  <c r="B97" i="4"/>
  <c r="B17" i="4"/>
  <c r="B187" i="4"/>
  <c r="B77" i="4"/>
  <c r="B7" i="4"/>
  <c r="B147" i="4"/>
  <c r="B67" i="4"/>
  <c r="B57" i="4"/>
  <c r="B127" i="4"/>
  <c r="B197" i="4"/>
  <c r="B177" i="4"/>
  <c r="B107" i="4"/>
  <c r="B117" i="4"/>
  <c r="B157" i="4"/>
  <c r="B167" i="4"/>
  <c r="B18" i="4"/>
  <c r="B8" i="4"/>
  <c r="B58" i="4"/>
  <c r="B48" i="4"/>
  <c r="B28" i="4"/>
  <c r="B108" i="4"/>
  <c r="B68" i="4"/>
  <c r="B98" i="4"/>
  <c r="B78" i="4"/>
  <c r="B158" i="4"/>
  <c r="B118" i="4"/>
  <c r="B148" i="4"/>
  <c r="B128" i="4"/>
  <c r="B198" i="4"/>
  <c r="B168" i="4"/>
  <c r="B38" i="4"/>
  <c r="B178" i="4"/>
  <c r="B88" i="4"/>
  <c r="B138" i="4"/>
  <c r="B188" i="4"/>
  <c r="B19" i="4"/>
  <c r="B69" i="4"/>
  <c r="B29" i="4"/>
  <c r="B119" i="4"/>
  <c r="B79" i="4"/>
  <c r="B39" i="4"/>
  <c r="B89" i="4"/>
  <c r="B139" i="4"/>
  <c r="B49" i="4"/>
  <c r="B169" i="4"/>
  <c r="B99" i="4"/>
  <c r="B189" i="4"/>
  <c r="B149" i="4"/>
  <c r="B9" i="4"/>
  <c r="B59" i="4"/>
  <c r="B199" i="4"/>
  <c r="B109" i="4"/>
  <c r="B159" i="4"/>
  <c r="B129" i="4"/>
  <c r="B179" i="4"/>
  <c r="B10" i="4"/>
  <c r="B20" i="4"/>
  <c r="B50" i="4"/>
  <c r="B60" i="4"/>
  <c r="B30" i="4"/>
  <c r="B70" i="4"/>
  <c r="B100" i="4"/>
  <c r="B40" i="4"/>
  <c r="B110" i="4"/>
  <c r="B120" i="4"/>
  <c r="B90" i="4"/>
  <c r="B150" i="4"/>
  <c r="B170" i="4"/>
  <c r="B80" i="4"/>
  <c r="B140" i="4"/>
  <c r="B160" i="4"/>
  <c r="B200" i="4"/>
  <c r="B130" i="4"/>
  <c r="B190" i="4"/>
  <c r="B180" i="4"/>
  <c r="B21" i="4"/>
  <c r="B71" i="4"/>
  <c r="B31" i="4"/>
  <c r="B11" i="4"/>
  <c r="B121" i="4"/>
  <c r="B81" i="4"/>
  <c r="B41" i="4"/>
  <c r="B51" i="4"/>
  <c r="B91" i="4"/>
  <c r="B171" i="4"/>
  <c r="B101" i="4"/>
  <c r="B131" i="4"/>
  <c r="B61" i="4"/>
  <c r="B141" i="4"/>
  <c r="B181" i="4"/>
  <c r="B151" i="4"/>
  <c r="B111" i="4"/>
  <c r="B191" i="4"/>
  <c r="B201" i="4"/>
  <c r="B161" i="4"/>
  <c r="P6" i="9"/>
  <c r="P3" i="9"/>
  <c r="B12" i="4"/>
  <c r="P3" i="12"/>
  <c r="P4" i="12"/>
  <c r="P5" i="12"/>
  <c r="P6" i="12"/>
  <c r="P7" i="12"/>
  <c r="Q3" i="12"/>
  <c r="C37" i="12"/>
  <c r="P8" i="12"/>
  <c r="P9" i="12"/>
  <c r="P10" i="12"/>
  <c r="P11" i="12"/>
  <c r="P12" i="12"/>
  <c r="Q8" i="12"/>
  <c r="D37" i="12"/>
  <c r="P13" i="12"/>
  <c r="P14" i="12"/>
  <c r="P15" i="12"/>
  <c r="P16" i="12"/>
  <c r="P17" i="12"/>
  <c r="Q13" i="12"/>
  <c r="E37" i="12"/>
  <c r="P18" i="12"/>
  <c r="P19" i="12"/>
  <c r="P20" i="12"/>
  <c r="P21" i="12"/>
  <c r="P22" i="12"/>
  <c r="Q18" i="12"/>
  <c r="F37" i="12"/>
  <c r="G37" i="12"/>
  <c r="H37" i="12"/>
  <c r="G36" i="12"/>
  <c r="H36" i="12"/>
  <c r="G35" i="12"/>
  <c r="H35" i="12"/>
  <c r="G34" i="12"/>
  <c r="H34" i="12"/>
  <c r="G33" i="12"/>
  <c r="H33" i="12"/>
  <c r="G32" i="12"/>
  <c r="H32" i="12"/>
  <c r="O26" i="12"/>
  <c r="N26" i="12"/>
  <c r="M26" i="12"/>
  <c r="L26" i="12"/>
  <c r="K26" i="12"/>
  <c r="J26" i="12"/>
  <c r="I26" i="12"/>
  <c r="H26" i="12"/>
  <c r="G26" i="12"/>
  <c r="F26" i="12"/>
  <c r="O25" i="12"/>
  <c r="N25" i="12"/>
  <c r="M25" i="12"/>
  <c r="L25" i="12"/>
  <c r="K25" i="12"/>
  <c r="J25" i="12"/>
  <c r="I25" i="12"/>
  <c r="H25" i="12"/>
  <c r="F25" i="12"/>
  <c r="G25" i="12"/>
  <c r="P25" i="12"/>
  <c r="P26" i="12"/>
  <c r="O24" i="12"/>
  <c r="N24" i="12"/>
  <c r="M24" i="12"/>
  <c r="L24" i="12"/>
  <c r="K24" i="12"/>
  <c r="J24" i="12"/>
  <c r="I24" i="12"/>
  <c r="H24" i="12"/>
  <c r="G24" i="12"/>
  <c r="F24" i="12"/>
  <c r="P24" i="12"/>
  <c r="E22" i="12"/>
  <c r="E21" i="12"/>
  <c r="E20" i="12"/>
  <c r="E19" i="12"/>
  <c r="E18" i="12"/>
  <c r="C18" i="12"/>
  <c r="E17" i="12"/>
  <c r="E16" i="12"/>
  <c r="E15" i="12"/>
  <c r="E14" i="12"/>
  <c r="E13" i="12"/>
  <c r="C13" i="12"/>
  <c r="E12" i="12"/>
  <c r="E11" i="12"/>
  <c r="E10" i="12"/>
  <c r="E9" i="12"/>
  <c r="E8" i="12"/>
  <c r="C8" i="12"/>
  <c r="E7" i="12"/>
  <c r="E6" i="12"/>
  <c r="E5" i="12"/>
  <c r="E4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P4" i="9"/>
  <c r="P5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G24" i="9"/>
  <c r="H24" i="9"/>
  <c r="I24" i="9"/>
  <c r="J24" i="9"/>
  <c r="K24" i="9"/>
  <c r="L24" i="9"/>
  <c r="M24" i="9"/>
  <c r="N24" i="9"/>
  <c r="O24" i="9"/>
  <c r="F24" i="9"/>
  <c r="G26" i="9"/>
  <c r="H26" i="9"/>
  <c r="I26" i="9"/>
  <c r="J26" i="9"/>
  <c r="K26" i="9"/>
  <c r="L26" i="9"/>
  <c r="M26" i="9"/>
  <c r="N26" i="9"/>
  <c r="O26" i="9"/>
  <c r="F26" i="9"/>
  <c r="G25" i="9"/>
  <c r="H25" i="9"/>
  <c r="I25" i="9"/>
  <c r="J25" i="9"/>
  <c r="K25" i="9"/>
  <c r="L25" i="9"/>
  <c r="M25" i="9"/>
  <c r="N25" i="9"/>
  <c r="O25" i="9"/>
  <c r="F25" i="9"/>
  <c r="C18" i="9"/>
  <c r="C13" i="9"/>
  <c r="C8" i="9"/>
  <c r="C3" i="9"/>
  <c r="P24" i="9"/>
  <c r="P26" i="9"/>
  <c r="P25" i="9"/>
</calcChain>
</file>

<file path=xl/connections.xml><?xml version="1.0" encoding="utf-8"?>
<connections xmlns="http://schemas.openxmlformats.org/spreadsheetml/2006/main">
  <connection id="1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</connections>
</file>

<file path=xl/sharedStrings.xml><?xml version="1.0" encoding="utf-8"?>
<sst xmlns="http://schemas.openxmlformats.org/spreadsheetml/2006/main" count="869" uniqueCount="28">
  <si>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</si>
  <si>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</si>
  <si>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</si>
  <si>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</si>
  <si>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</si>
  <si>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</si>
  <si>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</si>
  <si>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</si>
  <si>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</si>
  <si>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</si>
  <si>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</si>
  <si>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</si>
  <si>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</si>
  <si>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benchmark id</t>
  </si>
  <si>
    <t>wp nr</t>
  </si>
  <si>
    <t>Mean</t>
  </si>
  <si>
    <t>deviation</t>
  </si>
  <si>
    <t>Total</t>
  </si>
  <si>
    <t>mean</t>
  </si>
  <si>
    <t>#wp</t>
  </si>
  <si>
    <t>Average</t>
  </si>
  <si>
    <t>in sec</t>
  </si>
  <si>
    <t>in min</t>
  </si>
  <si>
    <t>TangentBug tb3</t>
  </si>
  <si>
    <t>benchark id</t>
  </si>
  <si>
    <t>robot_id</t>
  </si>
  <si>
    <t xml:space="preserve">benchmark id </t>
  </si>
  <si>
    <t>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</si>
</sst>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8" xfId="0" applyFont="1" applyBorder="1"/>
    <xf numFmtId="0" fontId="0" fillId="0" borderId="9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0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3" xfId="0" applyFill="1" applyBorder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7" fillId="3" borderId="0" xfId="0" applyNumberFormat="1" applyFont="1" applyFill="1"/>
    <xf numFmtId="164" fontId="7" fillId="0" borderId="0" xfId="0" applyNumberFormat="1" applyFont="1" applyFill="1"/>
    <xf numFmtId="0" fontId="4" fillId="4" borderId="10" xfId="0" applyFont="1" applyFill="1" applyBorder="1"/>
    <xf numFmtId="2" fontId="2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10" fillId="0" borderId="0" xfId="0" applyNumberFormat="1" applyFont="1"/>
    <xf numFmtId="0" fontId="0" fillId="0" borderId="0" xfId="0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/>
  </cellXfs>
  <cellStyles count="2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47.3226</c:v>
                </c:pt>
                <c:pt idx="1">
                  <c:v>46.72460000000001</c:v>
                </c:pt>
                <c:pt idx="2">
                  <c:v>38.46</c:v>
                </c:pt>
                <c:pt idx="3">
                  <c:v>48.31400000000001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59.3986</c:v>
                </c:pt>
                <c:pt idx="1">
                  <c:v>53.759</c:v>
                </c:pt>
                <c:pt idx="2">
                  <c:v>36.45180000000001</c:v>
                </c:pt>
                <c:pt idx="3">
                  <c:v>46.1172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61.842</c:v>
                </c:pt>
                <c:pt idx="1">
                  <c:v>33.6334</c:v>
                </c:pt>
                <c:pt idx="2">
                  <c:v>72.28540000000001</c:v>
                </c:pt>
                <c:pt idx="3">
                  <c:v>71.87300000000002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37.0542</c:v>
                </c:pt>
                <c:pt idx="1">
                  <c:v>32.215</c:v>
                </c:pt>
                <c:pt idx="2">
                  <c:v>43.2864</c:v>
                </c:pt>
                <c:pt idx="3">
                  <c:v>33.61960000000001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45.51199999999999</c:v>
                </c:pt>
                <c:pt idx="1">
                  <c:v>32.2224</c:v>
                </c:pt>
                <c:pt idx="2">
                  <c:v>38.86540000000001</c:v>
                </c:pt>
                <c:pt idx="3">
                  <c:v>72.67319999999999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5924904"/>
        <c:axId val="-2082869752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0.0</c:formatCode>
                <c:ptCount val="4"/>
                <c:pt idx="0">
                  <c:v>50.22588</c:v>
                </c:pt>
                <c:pt idx="1">
                  <c:v>39.71088</c:v>
                </c:pt>
                <c:pt idx="2">
                  <c:v>45.86980000000001</c:v>
                </c:pt>
                <c:pt idx="3" formatCode="0.00">
                  <c:v>54.5194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24904"/>
        <c:axId val="-2082869752"/>
      </c:lineChart>
      <c:catAx>
        <c:axId val="-209592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869752"/>
        <c:crosses val="autoZero"/>
        <c:auto val="1"/>
        <c:lblAlgn val="ctr"/>
        <c:lblOffset val="100"/>
        <c:noMultiLvlLbl val="0"/>
      </c:catAx>
      <c:valAx>
        <c:axId val="-2082869752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5924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47.3226</c:v>
                </c:pt>
                <c:pt idx="1">
                  <c:v>59.3986</c:v>
                </c:pt>
                <c:pt idx="2">
                  <c:v>61.842</c:v>
                </c:pt>
                <c:pt idx="3">
                  <c:v>37.0542</c:v>
                </c:pt>
                <c:pt idx="4">
                  <c:v>45.51199999999999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46.72460000000001</c:v>
                </c:pt>
                <c:pt idx="1">
                  <c:v>53.759</c:v>
                </c:pt>
                <c:pt idx="2">
                  <c:v>33.6334</c:v>
                </c:pt>
                <c:pt idx="3">
                  <c:v>32.215</c:v>
                </c:pt>
                <c:pt idx="4">
                  <c:v>32.2224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38.46</c:v>
                </c:pt>
                <c:pt idx="1">
                  <c:v>36.45180000000001</c:v>
                </c:pt>
                <c:pt idx="2">
                  <c:v>72.28540000000001</c:v>
                </c:pt>
                <c:pt idx="3">
                  <c:v>43.2864</c:v>
                </c:pt>
                <c:pt idx="4">
                  <c:v>38.86540000000001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48.31400000000001</c:v>
                </c:pt>
                <c:pt idx="1">
                  <c:v>46.1172</c:v>
                </c:pt>
                <c:pt idx="2">
                  <c:v>71.87300000000002</c:v>
                </c:pt>
                <c:pt idx="3">
                  <c:v>33.61960000000001</c:v>
                </c:pt>
                <c:pt idx="4">
                  <c:v>72.67319999999999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455560"/>
        <c:axId val="-2095475752"/>
      </c:barChart>
      <c:catAx>
        <c:axId val="-213945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5475752"/>
        <c:crosses val="autoZero"/>
        <c:auto val="1"/>
        <c:lblAlgn val="ctr"/>
        <c:lblOffset val="100"/>
        <c:noMultiLvlLbl val="0"/>
      </c:catAx>
      <c:valAx>
        <c:axId val="-2095475752"/>
        <c:scaling>
          <c:orientation val="minMax"/>
          <c:max val="3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9455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38</xdr:row>
      <xdr:rowOff>169896</xdr:rowOff>
    </xdr:from>
    <xdr:to>
      <xdr:col>9</xdr:col>
      <xdr:colOff>358363</xdr:colOff>
      <xdr:row>64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38</xdr:row>
      <xdr:rowOff>169817</xdr:rowOff>
    </xdr:from>
    <xdr:to>
      <xdr:col>18</xdr:col>
      <xdr:colOff>99059</xdr:colOff>
      <xdr:row>65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opLeftCell="A147" workbookViewId="0">
      <selection activeCell="F192" sqref="F192:F201"/>
    </sheetView>
  </sheetViews>
  <sheetFormatPr baseColWidth="10" defaultRowHeight="14" x14ac:dyDescent="0"/>
  <cols>
    <col min="1" max="1" width="13.33203125" bestFit="1" customWidth="1"/>
    <col min="2" max="2" width="6.5" customWidth="1"/>
    <col min="3" max="4" width="12.5" bestFit="1" customWidth="1"/>
    <col min="6" max="6" width="11.6640625" style="2" bestFit="1" customWidth="1"/>
  </cols>
  <sheetData>
    <row r="1" spans="1:6">
      <c r="A1" s="3" t="s">
        <v>13</v>
      </c>
      <c r="B1" s="3" t="s">
        <v>14</v>
      </c>
      <c r="C1" s="3" t="s">
        <v>10</v>
      </c>
      <c r="D1" s="3" t="s">
        <v>11</v>
      </c>
      <c r="E1" s="3" t="s">
        <v>9</v>
      </c>
      <c r="F1" s="4" t="s">
        <v>12</v>
      </c>
    </row>
    <row r="2" spans="1:6">
      <c r="A2">
        <v>1601456334</v>
      </c>
      <c r="B2">
        <f t="shared" ref="B2:B33" si="0">IF(C2="[-1.8, 0.0, 0.0]",1,(IF(C2="[0.0, 1.8, 0.0]",2,(IF(C2="[0.0, -1.8, 0.0]",3,4)))))</f>
        <v>1</v>
      </c>
      <c r="C2" s="44" t="s">
        <v>5</v>
      </c>
      <c r="D2" s="44" t="s">
        <v>6</v>
      </c>
      <c r="E2" t="s">
        <v>3</v>
      </c>
      <c r="F2">
        <v>36.281999999999996</v>
      </c>
    </row>
    <row r="3" spans="1:6">
      <c r="A3">
        <v>1601457081</v>
      </c>
      <c r="B3">
        <f t="shared" si="0"/>
        <v>1</v>
      </c>
      <c r="C3" s="44" t="s">
        <v>5</v>
      </c>
      <c r="D3" s="44" t="s">
        <v>6</v>
      </c>
      <c r="E3" t="s">
        <v>3</v>
      </c>
      <c r="F3">
        <v>32.194000000000003</v>
      </c>
    </row>
    <row r="4" spans="1:6">
      <c r="A4">
        <v>1601458786</v>
      </c>
      <c r="B4">
        <f t="shared" si="0"/>
        <v>1</v>
      </c>
      <c r="C4" s="44" t="s">
        <v>5</v>
      </c>
      <c r="D4" s="44" t="s">
        <v>6</v>
      </c>
      <c r="E4" t="s">
        <v>3</v>
      </c>
      <c r="F4">
        <v>42.265999999999998</v>
      </c>
    </row>
    <row r="5" spans="1:6">
      <c r="A5">
        <v>1601459625</v>
      </c>
      <c r="B5">
        <f t="shared" si="0"/>
        <v>1</v>
      </c>
      <c r="C5" s="44" t="s">
        <v>5</v>
      </c>
      <c r="D5" s="44" t="s">
        <v>6</v>
      </c>
      <c r="E5" t="s">
        <v>3</v>
      </c>
      <c r="F5">
        <v>32.21</v>
      </c>
    </row>
    <row r="6" spans="1:6">
      <c r="A6">
        <v>1601463850</v>
      </c>
      <c r="B6">
        <f t="shared" si="0"/>
        <v>1</v>
      </c>
      <c r="C6" s="44" t="s">
        <v>5</v>
      </c>
      <c r="D6" s="44" t="s">
        <v>6</v>
      </c>
      <c r="E6" t="s">
        <v>3</v>
      </c>
      <c r="F6">
        <v>98.662000000000006</v>
      </c>
    </row>
    <row r="7" spans="1:6">
      <c r="A7">
        <v>1601464573</v>
      </c>
      <c r="B7">
        <f t="shared" si="0"/>
        <v>1</v>
      </c>
      <c r="C7" s="44" t="s">
        <v>5</v>
      </c>
      <c r="D7" s="44" t="s">
        <v>6</v>
      </c>
      <c r="E7" t="s">
        <v>3</v>
      </c>
      <c r="F7">
        <v>34.264000000000003</v>
      </c>
    </row>
    <row r="8" spans="1:6">
      <c r="A8">
        <v>1601465943</v>
      </c>
      <c r="B8">
        <f t="shared" si="0"/>
        <v>1</v>
      </c>
      <c r="C8" s="44" t="s">
        <v>5</v>
      </c>
      <c r="D8" s="44" t="s">
        <v>6</v>
      </c>
      <c r="E8" t="s">
        <v>3</v>
      </c>
      <c r="F8">
        <v>32.206000000000003</v>
      </c>
    </row>
    <row r="9" spans="1:6">
      <c r="A9">
        <v>1601466891</v>
      </c>
      <c r="B9">
        <f t="shared" si="0"/>
        <v>1</v>
      </c>
      <c r="C9" s="44" t="s">
        <v>5</v>
      </c>
      <c r="D9" s="44" t="s">
        <v>6</v>
      </c>
      <c r="E9" t="s">
        <v>3</v>
      </c>
      <c r="F9">
        <v>96.652000000000001</v>
      </c>
    </row>
    <row r="10" spans="1:6">
      <c r="A10">
        <v>1601468423</v>
      </c>
      <c r="B10">
        <f t="shared" si="0"/>
        <v>1</v>
      </c>
      <c r="C10" s="44" t="s">
        <v>5</v>
      </c>
      <c r="D10" s="44" t="s">
        <v>6</v>
      </c>
      <c r="E10" t="s">
        <v>3</v>
      </c>
      <c r="F10">
        <v>34.241999999999997</v>
      </c>
    </row>
    <row r="11" spans="1:6">
      <c r="A11">
        <v>1601469076</v>
      </c>
      <c r="B11">
        <f t="shared" si="0"/>
        <v>1</v>
      </c>
      <c r="C11" s="44" t="s">
        <v>5</v>
      </c>
      <c r="D11" s="44" t="s">
        <v>6</v>
      </c>
      <c r="E11" t="s">
        <v>3</v>
      </c>
      <c r="F11">
        <v>34.247999999999998</v>
      </c>
    </row>
    <row r="12" spans="1:6">
      <c r="A12">
        <v>1601456334</v>
      </c>
      <c r="B12">
        <f t="shared" si="0"/>
        <v>1</v>
      </c>
      <c r="C12" s="44" t="s">
        <v>5</v>
      </c>
      <c r="D12" s="44" t="s">
        <v>6</v>
      </c>
      <c r="E12" t="s">
        <v>2</v>
      </c>
      <c r="F12">
        <v>42.28</v>
      </c>
    </row>
    <row r="13" spans="1:6">
      <c r="A13">
        <v>1601457081</v>
      </c>
      <c r="B13">
        <f t="shared" si="0"/>
        <v>1</v>
      </c>
      <c r="C13" s="44" t="s">
        <v>5</v>
      </c>
      <c r="D13" s="44" t="s">
        <v>6</v>
      </c>
      <c r="E13" t="s">
        <v>2</v>
      </c>
      <c r="F13">
        <v>54.332000000000001</v>
      </c>
    </row>
    <row r="14" spans="1:6">
      <c r="A14">
        <v>1601458786</v>
      </c>
      <c r="B14">
        <f t="shared" si="0"/>
        <v>1</v>
      </c>
      <c r="C14" s="44" t="s">
        <v>5</v>
      </c>
      <c r="D14" s="44" t="s">
        <v>6</v>
      </c>
      <c r="E14" t="s">
        <v>2</v>
      </c>
      <c r="F14">
        <v>126.896</v>
      </c>
    </row>
    <row r="15" spans="1:6">
      <c r="A15">
        <v>1601459625</v>
      </c>
      <c r="B15">
        <f t="shared" si="0"/>
        <v>1</v>
      </c>
      <c r="C15" s="44" t="s">
        <v>5</v>
      </c>
      <c r="D15" s="44" t="s">
        <v>6</v>
      </c>
      <c r="E15" t="s">
        <v>2</v>
      </c>
      <c r="F15">
        <v>32.262</v>
      </c>
    </row>
    <row r="16" spans="1:6">
      <c r="A16">
        <v>1601463850</v>
      </c>
      <c r="B16">
        <f t="shared" si="0"/>
        <v>1</v>
      </c>
      <c r="C16" s="44" t="s">
        <v>5</v>
      </c>
      <c r="D16" s="44" t="s">
        <v>6</v>
      </c>
      <c r="E16" t="s">
        <v>2</v>
      </c>
      <c r="F16">
        <v>32.195999999999998</v>
      </c>
    </row>
    <row r="17" spans="1:6">
      <c r="A17">
        <v>1601464573</v>
      </c>
      <c r="B17">
        <f t="shared" si="0"/>
        <v>1</v>
      </c>
      <c r="C17" s="44" t="s">
        <v>5</v>
      </c>
      <c r="D17" s="44" t="s">
        <v>6</v>
      </c>
      <c r="E17" t="s">
        <v>2</v>
      </c>
      <c r="F17">
        <v>140.88</v>
      </c>
    </row>
    <row r="18" spans="1:6">
      <c r="A18">
        <v>1601465943</v>
      </c>
      <c r="B18">
        <f t="shared" si="0"/>
        <v>1</v>
      </c>
      <c r="C18" s="44" t="s">
        <v>5</v>
      </c>
      <c r="D18" s="44" t="s">
        <v>6</v>
      </c>
      <c r="E18" t="s">
        <v>2</v>
      </c>
      <c r="F18">
        <v>30.19</v>
      </c>
    </row>
    <row r="19" spans="1:6">
      <c r="A19">
        <v>1601466891</v>
      </c>
      <c r="B19">
        <f t="shared" si="0"/>
        <v>1</v>
      </c>
      <c r="C19" s="44" t="s">
        <v>5</v>
      </c>
      <c r="D19" s="44" t="s">
        <v>6</v>
      </c>
      <c r="E19" t="s">
        <v>2</v>
      </c>
      <c r="F19">
        <v>40.253999999999998</v>
      </c>
    </row>
    <row r="20" spans="1:6">
      <c r="A20">
        <v>1601468423</v>
      </c>
      <c r="B20">
        <f t="shared" si="0"/>
        <v>1</v>
      </c>
      <c r="C20" s="44" t="s">
        <v>5</v>
      </c>
      <c r="D20" s="44" t="s">
        <v>6</v>
      </c>
      <c r="E20" t="s">
        <v>2</v>
      </c>
      <c r="F20">
        <v>48.368000000000002</v>
      </c>
    </row>
    <row r="21" spans="1:6">
      <c r="A21">
        <v>1601469076</v>
      </c>
      <c r="B21">
        <f t="shared" si="0"/>
        <v>1</v>
      </c>
      <c r="C21" s="44" t="s">
        <v>5</v>
      </c>
      <c r="D21" s="44" t="s">
        <v>6</v>
      </c>
      <c r="E21" t="s">
        <v>2</v>
      </c>
      <c r="F21">
        <v>46.328000000000003</v>
      </c>
    </row>
    <row r="22" spans="1:6">
      <c r="A22">
        <v>1601456334</v>
      </c>
      <c r="B22">
        <f t="shared" si="0"/>
        <v>1</v>
      </c>
      <c r="C22" s="44" t="s">
        <v>5</v>
      </c>
      <c r="D22" s="44" t="s">
        <v>6</v>
      </c>
      <c r="E22" t="s">
        <v>4</v>
      </c>
      <c r="F22">
        <v>26.196000000000002</v>
      </c>
    </row>
    <row r="23" spans="1:6">
      <c r="A23">
        <v>1601457081</v>
      </c>
      <c r="B23">
        <f t="shared" si="0"/>
        <v>1</v>
      </c>
      <c r="C23" s="44" t="s">
        <v>5</v>
      </c>
      <c r="D23" s="44" t="s">
        <v>6</v>
      </c>
      <c r="E23" t="s">
        <v>4</v>
      </c>
      <c r="F23">
        <v>30.216000000000001</v>
      </c>
    </row>
    <row r="24" spans="1:6">
      <c r="A24">
        <v>1601458786</v>
      </c>
      <c r="B24">
        <f t="shared" si="0"/>
        <v>1</v>
      </c>
      <c r="C24" s="44" t="s">
        <v>5</v>
      </c>
      <c r="D24" s="44" t="s">
        <v>6</v>
      </c>
      <c r="E24" t="s">
        <v>4</v>
      </c>
      <c r="F24">
        <v>30.175999999999998</v>
      </c>
    </row>
    <row r="25" spans="1:6">
      <c r="A25">
        <v>1601459625</v>
      </c>
      <c r="B25">
        <f t="shared" si="0"/>
        <v>1</v>
      </c>
      <c r="C25" s="44" t="s">
        <v>5</v>
      </c>
      <c r="D25" s="44" t="s">
        <v>6</v>
      </c>
      <c r="E25" t="s">
        <v>4</v>
      </c>
      <c r="F25">
        <v>32.19</v>
      </c>
    </row>
    <row r="26" spans="1:6">
      <c r="A26">
        <v>1601463850</v>
      </c>
      <c r="B26">
        <f t="shared" si="0"/>
        <v>1</v>
      </c>
      <c r="C26" s="44" t="s">
        <v>5</v>
      </c>
      <c r="D26" s="44" t="s">
        <v>6</v>
      </c>
      <c r="E26" t="s">
        <v>4</v>
      </c>
      <c r="F26">
        <v>32.216000000000001</v>
      </c>
    </row>
    <row r="27" spans="1:6">
      <c r="A27">
        <v>1601464573</v>
      </c>
      <c r="B27">
        <f t="shared" si="0"/>
        <v>1</v>
      </c>
      <c r="C27" s="44" t="s">
        <v>5</v>
      </c>
      <c r="D27" s="44" t="s">
        <v>6</v>
      </c>
      <c r="E27" t="s">
        <v>4</v>
      </c>
      <c r="F27">
        <v>70.436000000000007</v>
      </c>
    </row>
    <row r="28" spans="1:6">
      <c r="A28">
        <v>1601465943</v>
      </c>
      <c r="B28">
        <f t="shared" si="0"/>
        <v>1</v>
      </c>
      <c r="C28" s="44" t="s">
        <v>5</v>
      </c>
      <c r="D28" s="44" t="s">
        <v>6</v>
      </c>
      <c r="E28" t="s">
        <v>4</v>
      </c>
      <c r="F28">
        <v>36.268000000000001</v>
      </c>
    </row>
    <row r="29" spans="1:6">
      <c r="A29">
        <v>1601466891</v>
      </c>
      <c r="B29">
        <f t="shared" si="0"/>
        <v>1</v>
      </c>
      <c r="C29" s="44" t="s">
        <v>5</v>
      </c>
      <c r="D29" s="44" t="s">
        <v>6</v>
      </c>
      <c r="E29" t="s">
        <v>4</v>
      </c>
      <c r="F29">
        <v>40.252000000000002</v>
      </c>
    </row>
    <row r="30" spans="1:6">
      <c r="A30">
        <v>1601468423</v>
      </c>
      <c r="B30">
        <f t="shared" si="0"/>
        <v>1</v>
      </c>
      <c r="C30" s="44" t="s">
        <v>5</v>
      </c>
      <c r="D30" s="44" t="s">
        <v>6</v>
      </c>
      <c r="E30" t="s">
        <v>4</v>
      </c>
      <c r="F30">
        <v>40.35</v>
      </c>
    </row>
    <row r="31" spans="1:6">
      <c r="A31">
        <v>1601469076</v>
      </c>
      <c r="B31">
        <f t="shared" si="0"/>
        <v>1</v>
      </c>
      <c r="C31" s="44" t="s">
        <v>5</v>
      </c>
      <c r="D31" s="44" t="s">
        <v>6</v>
      </c>
      <c r="E31" t="s">
        <v>4</v>
      </c>
      <c r="F31">
        <v>32.241999999999997</v>
      </c>
    </row>
    <row r="32" spans="1:6">
      <c r="A32">
        <v>1601456334</v>
      </c>
      <c r="B32">
        <f t="shared" si="0"/>
        <v>1</v>
      </c>
      <c r="C32" s="44" t="s">
        <v>5</v>
      </c>
      <c r="D32" s="44" t="s">
        <v>6</v>
      </c>
      <c r="E32" t="s">
        <v>0</v>
      </c>
      <c r="F32">
        <v>26.234000000000002</v>
      </c>
    </row>
    <row r="33" spans="1:6">
      <c r="A33">
        <v>1601457081</v>
      </c>
      <c r="B33">
        <f t="shared" si="0"/>
        <v>1</v>
      </c>
      <c r="C33" s="44" t="s">
        <v>5</v>
      </c>
      <c r="D33" s="44" t="s">
        <v>6</v>
      </c>
      <c r="E33" t="s">
        <v>0</v>
      </c>
      <c r="F33">
        <v>56.37</v>
      </c>
    </row>
    <row r="34" spans="1:6">
      <c r="A34">
        <v>1601458786</v>
      </c>
      <c r="B34">
        <f t="shared" ref="B34:B65" si="1">IF(C34="[-1.8, 0.0, 0.0]",1,(IF(C34="[0.0, 1.8, 0.0]",2,(IF(C34="[0.0, -1.8, 0.0]",3,4)))))</f>
        <v>1</v>
      </c>
      <c r="C34" s="44" t="s">
        <v>5</v>
      </c>
      <c r="D34" s="44" t="s">
        <v>6</v>
      </c>
      <c r="E34" t="s">
        <v>0</v>
      </c>
      <c r="F34">
        <v>74.536000000000001</v>
      </c>
    </row>
    <row r="35" spans="1:6">
      <c r="A35">
        <v>1601459625</v>
      </c>
      <c r="B35">
        <f t="shared" si="1"/>
        <v>1</v>
      </c>
      <c r="C35" s="44" t="s">
        <v>5</v>
      </c>
      <c r="D35" s="44" t="s">
        <v>6</v>
      </c>
      <c r="E35" t="s">
        <v>0</v>
      </c>
      <c r="F35">
        <v>44.293999999999997</v>
      </c>
    </row>
    <row r="36" spans="1:6">
      <c r="A36">
        <v>1601463850</v>
      </c>
      <c r="B36">
        <f t="shared" si="1"/>
        <v>1</v>
      </c>
      <c r="C36" s="44" t="s">
        <v>5</v>
      </c>
      <c r="D36" s="44" t="s">
        <v>6</v>
      </c>
      <c r="E36" t="s">
        <v>0</v>
      </c>
      <c r="F36">
        <v>56.351999999999997</v>
      </c>
    </row>
    <row r="37" spans="1:6">
      <c r="A37">
        <v>1601464573</v>
      </c>
      <c r="B37">
        <f t="shared" si="1"/>
        <v>1</v>
      </c>
      <c r="C37" s="44" t="s">
        <v>5</v>
      </c>
      <c r="D37" s="44" t="s">
        <v>6</v>
      </c>
      <c r="E37" t="s">
        <v>0</v>
      </c>
      <c r="F37">
        <v>60.38</v>
      </c>
    </row>
    <row r="38" spans="1:6">
      <c r="A38">
        <v>1601465943</v>
      </c>
      <c r="B38">
        <f t="shared" si="1"/>
        <v>1</v>
      </c>
      <c r="C38" s="44" t="s">
        <v>5</v>
      </c>
      <c r="D38" s="44" t="s">
        <v>6</v>
      </c>
      <c r="E38" t="s">
        <v>0</v>
      </c>
      <c r="F38">
        <v>28.161999999999999</v>
      </c>
    </row>
    <row r="39" spans="1:6">
      <c r="A39">
        <v>1601466891</v>
      </c>
      <c r="B39">
        <f t="shared" si="1"/>
        <v>1</v>
      </c>
      <c r="C39" s="44" t="s">
        <v>5</v>
      </c>
      <c r="D39" s="44" t="s">
        <v>6</v>
      </c>
      <c r="E39" t="s">
        <v>0</v>
      </c>
      <c r="F39">
        <v>40.264000000000003</v>
      </c>
    </row>
    <row r="40" spans="1:6">
      <c r="A40">
        <v>1601468423</v>
      </c>
      <c r="B40">
        <f t="shared" si="1"/>
        <v>1</v>
      </c>
      <c r="C40" s="44" t="s">
        <v>5</v>
      </c>
      <c r="D40" s="44" t="s">
        <v>6</v>
      </c>
      <c r="E40" t="s">
        <v>0</v>
      </c>
      <c r="F40">
        <v>88.69</v>
      </c>
    </row>
    <row r="41" spans="1:6">
      <c r="A41">
        <v>1601469076</v>
      </c>
      <c r="B41">
        <f t="shared" si="1"/>
        <v>1</v>
      </c>
      <c r="C41" s="44" t="s">
        <v>5</v>
      </c>
      <c r="D41" s="44" t="s">
        <v>6</v>
      </c>
      <c r="E41" t="s">
        <v>0</v>
      </c>
      <c r="F41">
        <v>68.524000000000001</v>
      </c>
    </row>
    <row r="42" spans="1:6">
      <c r="A42">
        <v>1601456334</v>
      </c>
      <c r="B42">
        <f t="shared" si="1"/>
        <v>1</v>
      </c>
      <c r="C42" s="44" t="s">
        <v>5</v>
      </c>
      <c r="D42" s="44" t="s">
        <v>6</v>
      </c>
      <c r="E42" t="s">
        <v>1</v>
      </c>
      <c r="F42">
        <v>62.426000000000002</v>
      </c>
    </row>
    <row r="43" spans="1:6">
      <c r="A43">
        <v>1601457081</v>
      </c>
      <c r="B43">
        <f t="shared" si="1"/>
        <v>1</v>
      </c>
      <c r="C43" s="44" t="s">
        <v>5</v>
      </c>
      <c r="D43" s="44" t="s">
        <v>6</v>
      </c>
      <c r="E43" t="s">
        <v>1</v>
      </c>
      <c r="F43">
        <v>40.262</v>
      </c>
    </row>
    <row r="44" spans="1:6">
      <c r="A44">
        <v>1601458786</v>
      </c>
      <c r="B44">
        <f t="shared" si="1"/>
        <v>1</v>
      </c>
      <c r="C44" s="44" t="s">
        <v>5</v>
      </c>
      <c r="D44" s="44" t="s">
        <v>6</v>
      </c>
      <c r="E44" t="s">
        <v>1</v>
      </c>
      <c r="F44">
        <v>36.228000000000002</v>
      </c>
    </row>
    <row r="45" spans="1:6">
      <c r="A45">
        <v>1601459625</v>
      </c>
      <c r="B45">
        <f t="shared" si="1"/>
        <v>1</v>
      </c>
      <c r="C45" s="44" t="s">
        <v>5</v>
      </c>
      <c r="D45" s="44" t="s">
        <v>6</v>
      </c>
      <c r="E45" t="s">
        <v>1</v>
      </c>
      <c r="F45">
        <v>52.338000000000001</v>
      </c>
    </row>
    <row r="46" spans="1:6">
      <c r="A46">
        <v>1601463850</v>
      </c>
      <c r="B46">
        <f t="shared" si="1"/>
        <v>1</v>
      </c>
      <c r="C46" s="44" t="s">
        <v>5</v>
      </c>
      <c r="D46" s="44" t="s">
        <v>6</v>
      </c>
      <c r="E46" t="s">
        <v>1</v>
      </c>
      <c r="F46">
        <v>86.593999999999994</v>
      </c>
    </row>
    <row r="47" spans="1:6">
      <c r="A47">
        <v>1601464573</v>
      </c>
      <c r="B47">
        <f t="shared" si="1"/>
        <v>1</v>
      </c>
      <c r="C47" s="44" t="s">
        <v>5</v>
      </c>
      <c r="D47" s="44" t="s">
        <v>6</v>
      </c>
      <c r="E47" t="s">
        <v>1</v>
      </c>
      <c r="F47">
        <v>42.235999999999997</v>
      </c>
    </row>
    <row r="48" spans="1:6">
      <c r="A48">
        <v>1601465943</v>
      </c>
      <c r="B48">
        <f t="shared" si="1"/>
        <v>1</v>
      </c>
      <c r="C48" s="44" t="s">
        <v>5</v>
      </c>
      <c r="D48" s="44" t="s">
        <v>6</v>
      </c>
      <c r="E48" t="s">
        <v>1</v>
      </c>
      <c r="F48">
        <v>30.231999999999999</v>
      </c>
    </row>
    <row r="49" spans="1:6">
      <c r="A49">
        <v>1601466891</v>
      </c>
      <c r="B49">
        <f t="shared" si="1"/>
        <v>1</v>
      </c>
      <c r="C49" s="44" t="s">
        <v>5</v>
      </c>
      <c r="D49" s="44" t="s">
        <v>6</v>
      </c>
      <c r="E49" t="s">
        <v>1</v>
      </c>
      <c r="F49">
        <v>28.186</v>
      </c>
    </row>
    <row r="50" spans="1:6">
      <c r="A50">
        <v>1601468423</v>
      </c>
      <c r="B50">
        <f t="shared" si="1"/>
        <v>1</v>
      </c>
      <c r="C50" s="44" t="s">
        <v>5</v>
      </c>
      <c r="D50" s="44" t="s">
        <v>6</v>
      </c>
      <c r="E50" t="s">
        <v>1</v>
      </c>
      <c r="F50">
        <v>36.292000000000002</v>
      </c>
    </row>
    <row r="51" spans="1:6">
      <c r="A51">
        <v>1601469076</v>
      </c>
      <c r="B51">
        <f t="shared" si="1"/>
        <v>1</v>
      </c>
      <c r="C51" s="44" t="s">
        <v>5</v>
      </c>
      <c r="D51" s="44" t="s">
        <v>6</v>
      </c>
      <c r="E51" t="s">
        <v>1</v>
      </c>
      <c r="F51">
        <v>40.326000000000001</v>
      </c>
    </row>
    <row r="52" spans="1:6">
      <c r="A52">
        <v>1601456334</v>
      </c>
      <c r="B52">
        <f t="shared" si="1"/>
        <v>2</v>
      </c>
      <c r="C52" s="44" t="s">
        <v>6</v>
      </c>
      <c r="D52" s="44" t="s">
        <v>7</v>
      </c>
      <c r="E52" t="s">
        <v>3</v>
      </c>
      <c r="F52">
        <v>64.436000000000007</v>
      </c>
    </row>
    <row r="53" spans="1:6">
      <c r="A53">
        <v>1601457081</v>
      </c>
      <c r="B53">
        <f t="shared" si="1"/>
        <v>2</v>
      </c>
      <c r="C53" s="44" t="s">
        <v>6</v>
      </c>
      <c r="D53" s="44" t="s">
        <v>7</v>
      </c>
      <c r="E53" t="s">
        <v>3</v>
      </c>
      <c r="F53">
        <v>24.152000000000001</v>
      </c>
    </row>
    <row r="54" spans="1:6">
      <c r="A54">
        <v>1601458786</v>
      </c>
      <c r="B54">
        <f t="shared" si="1"/>
        <v>2</v>
      </c>
      <c r="C54" s="44" t="s">
        <v>6</v>
      </c>
      <c r="D54" s="44" t="s">
        <v>7</v>
      </c>
      <c r="E54" t="s">
        <v>3</v>
      </c>
      <c r="F54">
        <v>24.172000000000001</v>
      </c>
    </row>
    <row r="55" spans="1:6">
      <c r="A55">
        <v>1601459625</v>
      </c>
      <c r="B55">
        <f t="shared" si="1"/>
        <v>2</v>
      </c>
      <c r="C55" s="44" t="s">
        <v>6</v>
      </c>
      <c r="D55" s="44" t="s">
        <v>7</v>
      </c>
      <c r="E55" t="s">
        <v>3</v>
      </c>
      <c r="F55">
        <v>20.135999999999999</v>
      </c>
    </row>
    <row r="56" spans="1:6">
      <c r="A56">
        <v>1601463850</v>
      </c>
      <c r="B56">
        <f t="shared" si="1"/>
        <v>2</v>
      </c>
      <c r="C56" s="44" t="s">
        <v>6</v>
      </c>
      <c r="D56" s="44" t="s">
        <v>7</v>
      </c>
      <c r="E56" t="s">
        <v>3</v>
      </c>
      <c r="F56">
        <v>173.136</v>
      </c>
    </row>
    <row r="57" spans="1:6">
      <c r="A57">
        <v>1601464573</v>
      </c>
      <c r="B57">
        <f t="shared" si="1"/>
        <v>2</v>
      </c>
      <c r="C57" s="44" t="s">
        <v>6</v>
      </c>
      <c r="D57" s="44" t="s">
        <v>7</v>
      </c>
      <c r="E57" t="s">
        <v>3</v>
      </c>
      <c r="F57">
        <v>26.184000000000001</v>
      </c>
    </row>
    <row r="58" spans="1:6">
      <c r="A58">
        <v>1601465943</v>
      </c>
      <c r="B58">
        <f t="shared" si="1"/>
        <v>2</v>
      </c>
      <c r="C58" s="44" t="s">
        <v>6</v>
      </c>
      <c r="D58" s="44" t="s">
        <v>7</v>
      </c>
      <c r="E58" t="s">
        <v>3</v>
      </c>
      <c r="F58">
        <v>24.184000000000001</v>
      </c>
    </row>
    <row r="59" spans="1:6">
      <c r="A59">
        <v>1601466891</v>
      </c>
      <c r="B59">
        <f t="shared" si="1"/>
        <v>2</v>
      </c>
      <c r="C59" s="44" t="s">
        <v>6</v>
      </c>
      <c r="D59" s="44" t="s">
        <v>7</v>
      </c>
      <c r="E59" t="s">
        <v>3</v>
      </c>
      <c r="F59">
        <v>26.187999999999999</v>
      </c>
    </row>
    <row r="60" spans="1:6">
      <c r="A60">
        <v>1601468423</v>
      </c>
      <c r="B60">
        <f t="shared" si="1"/>
        <v>2</v>
      </c>
      <c r="C60" s="44" t="s">
        <v>6</v>
      </c>
      <c r="D60" s="44" t="s">
        <v>7</v>
      </c>
      <c r="E60" t="s">
        <v>3</v>
      </c>
      <c r="F60">
        <v>32.26</v>
      </c>
    </row>
    <row r="61" spans="1:6">
      <c r="A61">
        <v>1601469076</v>
      </c>
      <c r="B61">
        <f t="shared" si="1"/>
        <v>2</v>
      </c>
      <c r="C61" s="44" t="s">
        <v>6</v>
      </c>
      <c r="D61" s="44" t="s">
        <v>7</v>
      </c>
      <c r="E61" t="s">
        <v>3</v>
      </c>
      <c r="F61">
        <v>52.398000000000003</v>
      </c>
    </row>
    <row r="62" spans="1:6">
      <c r="A62">
        <v>1601456334</v>
      </c>
      <c r="B62">
        <f t="shared" si="1"/>
        <v>2</v>
      </c>
      <c r="C62" s="44" t="s">
        <v>6</v>
      </c>
      <c r="D62" s="44" t="s">
        <v>7</v>
      </c>
      <c r="E62" t="s">
        <v>2</v>
      </c>
      <c r="F62">
        <v>24.158000000000001</v>
      </c>
    </row>
    <row r="63" spans="1:6">
      <c r="A63">
        <v>1601457081</v>
      </c>
      <c r="B63">
        <f t="shared" si="1"/>
        <v>2</v>
      </c>
      <c r="C63" s="44" t="s">
        <v>6</v>
      </c>
      <c r="D63" s="44" t="s">
        <v>7</v>
      </c>
      <c r="E63" t="s">
        <v>2</v>
      </c>
      <c r="F63">
        <v>221.446</v>
      </c>
    </row>
    <row r="64" spans="1:6">
      <c r="A64">
        <v>1601458786</v>
      </c>
      <c r="B64">
        <f t="shared" si="1"/>
        <v>2</v>
      </c>
      <c r="C64" s="44" t="s">
        <v>6</v>
      </c>
      <c r="D64" s="44" t="s">
        <v>7</v>
      </c>
      <c r="E64" t="s">
        <v>2</v>
      </c>
      <c r="F64">
        <v>24.181999999999999</v>
      </c>
    </row>
    <row r="65" spans="1:6">
      <c r="A65">
        <v>1601459625</v>
      </c>
      <c r="B65">
        <f t="shared" si="1"/>
        <v>2</v>
      </c>
      <c r="C65" s="44" t="s">
        <v>6</v>
      </c>
      <c r="D65" s="44" t="s">
        <v>7</v>
      </c>
      <c r="E65" t="s">
        <v>2</v>
      </c>
      <c r="F65">
        <v>30.186</v>
      </c>
    </row>
    <row r="66" spans="1:6">
      <c r="A66">
        <v>1601463850</v>
      </c>
      <c r="B66">
        <f t="shared" ref="B66:B97" si="2">IF(C66="[-1.8, 0.0, 0.0]",1,(IF(C66="[0.0, 1.8, 0.0]",2,(IF(C66="[0.0, -1.8, 0.0]",3,4)))))</f>
        <v>2</v>
      </c>
      <c r="C66" s="44" t="s">
        <v>6</v>
      </c>
      <c r="D66" s="44" t="s">
        <v>7</v>
      </c>
      <c r="E66" t="s">
        <v>2</v>
      </c>
      <c r="F66">
        <v>30.19</v>
      </c>
    </row>
    <row r="67" spans="1:6">
      <c r="A67">
        <v>1601464573</v>
      </c>
      <c r="B67">
        <f t="shared" si="2"/>
        <v>2</v>
      </c>
      <c r="C67" s="44" t="s">
        <v>6</v>
      </c>
      <c r="D67" s="44" t="s">
        <v>7</v>
      </c>
      <c r="E67" t="s">
        <v>2</v>
      </c>
      <c r="F67">
        <v>28.216000000000001</v>
      </c>
    </row>
    <row r="68" spans="1:6">
      <c r="A68">
        <v>1601465943</v>
      </c>
      <c r="B68">
        <f t="shared" si="2"/>
        <v>2</v>
      </c>
      <c r="C68" s="44" t="s">
        <v>6</v>
      </c>
      <c r="D68" s="44" t="s">
        <v>7</v>
      </c>
      <c r="E68" t="s">
        <v>2</v>
      </c>
      <c r="F68">
        <v>92.614000000000004</v>
      </c>
    </row>
    <row r="69" spans="1:6">
      <c r="A69">
        <v>1601466891</v>
      </c>
      <c r="B69">
        <f t="shared" si="2"/>
        <v>2</v>
      </c>
      <c r="C69" s="44" t="s">
        <v>6</v>
      </c>
      <c r="D69" s="44" t="s">
        <v>7</v>
      </c>
      <c r="E69" t="s">
        <v>2</v>
      </c>
      <c r="F69">
        <v>28.164000000000001</v>
      </c>
    </row>
    <row r="70" spans="1:6">
      <c r="A70">
        <v>1601468423</v>
      </c>
      <c r="B70">
        <f t="shared" si="2"/>
        <v>2</v>
      </c>
      <c r="C70" s="44" t="s">
        <v>6</v>
      </c>
      <c r="D70" s="44" t="s">
        <v>7</v>
      </c>
      <c r="E70" t="s">
        <v>2</v>
      </c>
      <c r="F70">
        <v>38.295999999999999</v>
      </c>
    </row>
    <row r="71" spans="1:6">
      <c r="A71">
        <v>1601469076</v>
      </c>
      <c r="B71">
        <f t="shared" si="2"/>
        <v>2</v>
      </c>
      <c r="C71" s="44" t="s">
        <v>6</v>
      </c>
      <c r="D71" s="44" t="s">
        <v>7</v>
      </c>
      <c r="E71" t="s">
        <v>2</v>
      </c>
      <c r="F71">
        <v>20.138000000000002</v>
      </c>
    </row>
    <row r="72" spans="1:6">
      <c r="A72">
        <v>1601456334</v>
      </c>
      <c r="B72">
        <f t="shared" si="2"/>
        <v>2</v>
      </c>
      <c r="C72" s="44" t="s">
        <v>6</v>
      </c>
      <c r="D72" s="44" t="s">
        <v>7</v>
      </c>
      <c r="E72" t="s">
        <v>4</v>
      </c>
      <c r="F72">
        <v>26.206</v>
      </c>
    </row>
    <row r="73" spans="1:6">
      <c r="A73">
        <v>1601457081</v>
      </c>
      <c r="B73">
        <f t="shared" si="2"/>
        <v>2</v>
      </c>
      <c r="C73" s="44" t="s">
        <v>6</v>
      </c>
      <c r="D73" s="44" t="s">
        <v>7</v>
      </c>
      <c r="E73" t="s">
        <v>4</v>
      </c>
      <c r="F73">
        <v>34.229999999999997</v>
      </c>
    </row>
    <row r="74" spans="1:6">
      <c r="A74">
        <v>1601458786</v>
      </c>
      <c r="B74">
        <f t="shared" si="2"/>
        <v>2</v>
      </c>
      <c r="C74" s="44" t="s">
        <v>6</v>
      </c>
      <c r="D74" s="44" t="s">
        <v>7</v>
      </c>
      <c r="E74" t="s">
        <v>4</v>
      </c>
      <c r="F74">
        <v>26.164000000000001</v>
      </c>
    </row>
    <row r="75" spans="1:6">
      <c r="A75">
        <v>1601459625</v>
      </c>
      <c r="B75">
        <f t="shared" si="2"/>
        <v>2</v>
      </c>
      <c r="C75" s="44" t="s">
        <v>6</v>
      </c>
      <c r="D75" s="44" t="s">
        <v>7</v>
      </c>
      <c r="E75" t="s">
        <v>4</v>
      </c>
      <c r="F75">
        <v>24.158000000000001</v>
      </c>
    </row>
    <row r="76" spans="1:6">
      <c r="A76">
        <v>1601463850</v>
      </c>
      <c r="B76">
        <f t="shared" si="2"/>
        <v>2</v>
      </c>
      <c r="C76" s="44" t="s">
        <v>6</v>
      </c>
      <c r="D76" s="44" t="s">
        <v>7</v>
      </c>
      <c r="E76" t="s">
        <v>4</v>
      </c>
      <c r="F76">
        <v>24.178000000000001</v>
      </c>
    </row>
    <row r="77" spans="1:6">
      <c r="A77">
        <v>1601464573</v>
      </c>
      <c r="B77">
        <f t="shared" si="2"/>
        <v>2</v>
      </c>
      <c r="C77" s="44" t="s">
        <v>6</v>
      </c>
      <c r="D77" s="44" t="s">
        <v>7</v>
      </c>
      <c r="E77" t="s">
        <v>4</v>
      </c>
      <c r="F77">
        <v>26.184000000000001</v>
      </c>
    </row>
    <row r="78" spans="1:6">
      <c r="A78">
        <v>1601465943</v>
      </c>
      <c r="B78">
        <f t="shared" si="2"/>
        <v>2</v>
      </c>
      <c r="C78" s="44" t="s">
        <v>6</v>
      </c>
      <c r="D78" s="44" t="s">
        <v>7</v>
      </c>
      <c r="E78" t="s">
        <v>4</v>
      </c>
      <c r="F78">
        <v>68.445999999999998</v>
      </c>
    </row>
    <row r="79" spans="1:6">
      <c r="A79">
        <v>1601466891</v>
      </c>
      <c r="B79">
        <f t="shared" si="2"/>
        <v>2</v>
      </c>
      <c r="C79" s="44" t="s">
        <v>6</v>
      </c>
      <c r="D79" s="44" t="s">
        <v>7</v>
      </c>
      <c r="E79" t="s">
        <v>4</v>
      </c>
      <c r="F79">
        <v>22.15</v>
      </c>
    </row>
    <row r="80" spans="1:6">
      <c r="A80">
        <v>1601468423</v>
      </c>
      <c r="B80">
        <f t="shared" si="2"/>
        <v>2</v>
      </c>
      <c r="C80" s="44" t="s">
        <v>6</v>
      </c>
      <c r="D80" s="44" t="s">
        <v>7</v>
      </c>
      <c r="E80" t="s">
        <v>4</v>
      </c>
      <c r="F80">
        <v>66.477999999999994</v>
      </c>
    </row>
    <row r="81" spans="1:6">
      <c r="A81">
        <v>1601469076</v>
      </c>
      <c r="B81">
        <f t="shared" si="2"/>
        <v>2</v>
      </c>
      <c r="C81" s="44" t="s">
        <v>6</v>
      </c>
      <c r="D81" s="44" t="s">
        <v>7</v>
      </c>
      <c r="E81" t="s">
        <v>4</v>
      </c>
      <c r="F81">
        <v>18.14</v>
      </c>
    </row>
    <row r="82" spans="1:6">
      <c r="A82">
        <v>1601456334</v>
      </c>
      <c r="B82">
        <f t="shared" si="2"/>
        <v>2</v>
      </c>
      <c r="C82" s="44" t="s">
        <v>6</v>
      </c>
      <c r="D82" s="44" t="s">
        <v>7</v>
      </c>
      <c r="E82" t="s">
        <v>0</v>
      </c>
      <c r="F82">
        <v>24.192</v>
      </c>
    </row>
    <row r="83" spans="1:6">
      <c r="A83">
        <v>1601457081</v>
      </c>
      <c r="B83">
        <f t="shared" si="2"/>
        <v>2</v>
      </c>
      <c r="C83" s="44" t="s">
        <v>6</v>
      </c>
      <c r="D83" s="44" t="s">
        <v>7</v>
      </c>
      <c r="E83" t="s">
        <v>0</v>
      </c>
      <c r="F83">
        <v>50.338000000000001</v>
      </c>
    </row>
    <row r="84" spans="1:6">
      <c r="A84">
        <v>1601458786</v>
      </c>
      <c r="B84">
        <f t="shared" si="2"/>
        <v>2</v>
      </c>
      <c r="C84" s="44" t="s">
        <v>6</v>
      </c>
      <c r="D84" s="44" t="s">
        <v>7</v>
      </c>
      <c r="E84" t="s">
        <v>0</v>
      </c>
      <c r="F84">
        <v>24.175999999999998</v>
      </c>
    </row>
    <row r="85" spans="1:6">
      <c r="A85">
        <v>1601459625</v>
      </c>
      <c r="B85">
        <f t="shared" si="2"/>
        <v>2</v>
      </c>
      <c r="C85" s="44" t="s">
        <v>6</v>
      </c>
      <c r="D85" s="44" t="s">
        <v>7</v>
      </c>
      <c r="E85" t="s">
        <v>0</v>
      </c>
      <c r="F85">
        <v>86.58</v>
      </c>
    </row>
    <row r="86" spans="1:6">
      <c r="A86">
        <v>1601463850</v>
      </c>
      <c r="B86">
        <f t="shared" si="2"/>
        <v>2</v>
      </c>
      <c r="C86" s="44" t="s">
        <v>6</v>
      </c>
      <c r="D86" s="44" t="s">
        <v>7</v>
      </c>
      <c r="E86" t="s">
        <v>0</v>
      </c>
      <c r="F86">
        <v>26.164000000000001</v>
      </c>
    </row>
    <row r="87" spans="1:6">
      <c r="A87">
        <v>1601464573</v>
      </c>
      <c r="B87">
        <f t="shared" si="2"/>
        <v>2</v>
      </c>
      <c r="C87" s="44" t="s">
        <v>6</v>
      </c>
      <c r="D87" s="44" t="s">
        <v>7</v>
      </c>
      <c r="E87" t="s">
        <v>0</v>
      </c>
      <c r="F87">
        <v>22.138000000000002</v>
      </c>
    </row>
    <row r="88" spans="1:6">
      <c r="A88">
        <v>1601465943</v>
      </c>
      <c r="B88">
        <f t="shared" si="2"/>
        <v>2</v>
      </c>
      <c r="C88" s="44" t="s">
        <v>6</v>
      </c>
      <c r="D88" s="44" t="s">
        <v>7</v>
      </c>
      <c r="E88" t="s">
        <v>0</v>
      </c>
      <c r="F88">
        <v>28.187999999999999</v>
      </c>
    </row>
    <row r="89" spans="1:6">
      <c r="A89">
        <v>1601466891</v>
      </c>
      <c r="B89">
        <f t="shared" si="2"/>
        <v>2</v>
      </c>
      <c r="C89" s="44" t="s">
        <v>6</v>
      </c>
      <c r="D89" s="44" t="s">
        <v>7</v>
      </c>
      <c r="E89" t="s">
        <v>0</v>
      </c>
      <c r="F89" s="28">
        <v>20.11</v>
      </c>
    </row>
    <row r="90" spans="1:6">
      <c r="A90">
        <v>1601468423</v>
      </c>
      <c r="B90">
        <f t="shared" si="2"/>
        <v>2</v>
      </c>
      <c r="C90" s="44" t="s">
        <v>6</v>
      </c>
      <c r="D90" s="44" t="s">
        <v>7</v>
      </c>
      <c r="E90" t="s">
        <v>0</v>
      </c>
      <c r="F90">
        <v>22.146000000000001</v>
      </c>
    </row>
    <row r="91" spans="1:6">
      <c r="A91">
        <v>1601469076</v>
      </c>
      <c r="B91">
        <f t="shared" si="2"/>
        <v>2</v>
      </c>
      <c r="C91" s="44" t="s">
        <v>6</v>
      </c>
      <c r="D91" s="44" t="s">
        <v>7</v>
      </c>
      <c r="E91" t="s">
        <v>0</v>
      </c>
      <c r="F91">
        <v>18.117999999999999</v>
      </c>
    </row>
    <row r="92" spans="1:6">
      <c r="A92">
        <v>1601456334</v>
      </c>
      <c r="B92">
        <f t="shared" si="2"/>
        <v>2</v>
      </c>
      <c r="C92" s="44" t="s">
        <v>6</v>
      </c>
      <c r="D92" s="44" t="s">
        <v>7</v>
      </c>
      <c r="E92" t="s">
        <v>1</v>
      </c>
      <c r="F92">
        <v>26.198</v>
      </c>
    </row>
    <row r="93" spans="1:6">
      <c r="A93">
        <v>1601457081</v>
      </c>
      <c r="B93">
        <f t="shared" si="2"/>
        <v>2</v>
      </c>
      <c r="C93" s="44" t="s">
        <v>6</v>
      </c>
      <c r="D93" s="44" t="s">
        <v>7</v>
      </c>
      <c r="E93" t="s">
        <v>1</v>
      </c>
      <c r="F93">
        <v>34.222000000000001</v>
      </c>
    </row>
    <row r="94" spans="1:6">
      <c r="A94">
        <v>1601458786</v>
      </c>
      <c r="B94">
        <f t="shared" si="2"/>
        <v>2</v>
      </c>
      <c r="C94" s="44" t="s">
        <v>6</v>
      </c>
      <c r="D94" s="44" t="s">
        <v>7</v>
      </c>
      <c r="E94" t="s">
        <v>1</v>
      </c>
      <c r="F94">
        <v>22.167999999999999</v>
      </c>
    </row>
    <row r="95" spans="1:6">
      <c r="A95">
        <v>1601459625</v>
      </c>
      <c r="B95">
        <f t="shared" si="2"/>
        <v>2</v>
      </c>
      <c r="C95" s="44" t="s">
        <v>6</v>
      </c>
      <c r="D95" s="44" t="s">
        <v>7</v>
      </c>
      <c r="E95" t="s">
        <v>1</v>
      </c>
      <c r="F95">
        <v>42.286000000000001</v>
      </c>
    </row>
    <row r="96" spans="1:6">
      <c r="A96">
        <v>1601463850</v>
      </c>
      <c r="B96">
        <f t="shared" si="2"/>
        <v>2</v>
      </c>
      <c r="C96" s="44" t="s">
        <v>6</v>
      </c>
      <c r="D96" s="44" t="s">
        <v>7</v>
      </c>
      <c r="E96" t="s">
        <v>1</v>
      </c>
      <c r="F96">
        <v>26.178000000000001</v>
      </c>
    </row>
    <row r="97" spans="1:6">
      <c r="A97">
        <v>1601464573</v>
      </c>
      <c r="B97">
        <f t="shared" si="2"/>
        <v>2</v>
      </c>
      <c r="C97" s="44" t="s">
        <v>6</v>
      </c>
      <c r="D97" s="44" t="s">
        <v>7</v>
      </c>
      <c r="E97" t="s">
        <v>1</v>
      </c>
      <c r="F97">
        <v>24.166</v>
      </c>
    </row>
    <row r="98" spans="1:6">
      <c r="A98">
        <v>1601465943</v>
      </c>
      <c r="B98">
        <f t="shared" ref="B98:B129" si="3">IF(C98="[-1.8, 0.0, 0.0]",1,(IF(C98="[0.0, 1.8, 0.0]",2,(IF(C98="[0.0, -1.8, 0.0]",3,4)))))</f>
        <v>2</v>
      </c>
      <c r="C98" s="44" t="s">
        <v>6</v>
      </c>
      <c r="D98" s="44" t="s">
        <v>7</v>
      </c>
      <c r="E98" t="s">
        <v>1</v>
      </c>
      <c r="F98">
        <v>64.402000000000001</v>
      </c>
    </row>
    <row r="99" spans="1:6">
      <c r="A99">
        <v>1601466891</v>
      </c>
      <c r="B99">
        <f t="shared" si="3"/>
        <v>2</v>
      </c>
      <c r="C99" s="44" t="s">
        <v>6</v>
      </c>
      <c r="D99" s="44" t="s">
        <v>7</v>
      </c>
      <c r="E99" t="s">
        <v>1</v>
      </c>
      <c r="F99">
        <v>20.158000000000001</v>
      </c>
    </row>
    <row r="100" spans="1:6">
      <c r="A100">
        <v>1601468423</v>
      </c>
      <c r="B100">
        <f t="shared" si="3"/>
        <v>2</v>
      </c>
      <c r="C100" s="44" t="s">
        <v>6</v>
      </c>
      <c r="D100" s="44" t="s">
        <v>7</v>
      </c>
      <c r="E100" t="s">
        <v>1</v>
      </c>
      <c r="F100">
        <v>38.271999999999998</v>
      </c>
    </row>
    <row r="101" spans="1:6">
      <c r="A101">
        <v>1601469076</v>
      </c>
      <c r="B101">
        <f t="shared" si="3"/>
        <v>2</v>
      </c>
      <c r="C101" s="44" t="s">
        <v>6</v>
      </c>
      <c r="D101" s="44" t="s">
        <v>7</v>
      </c>
      <c r="E101" t="s">
        <v>1</v>
      </c>
      <c r="F101">
        <v>24.173999999999999</v>
      </c>
    </row>
    <row r="102" spans="1:6">
      <c r="A102">
        <v>1601456334</v>
      </c>
      <c r="B102">
        <f t="shared" si="3"/>
        <v>3</v>
      </c>
      <c r="C102" s="44" t="s">
        <v>7</v>
      </c>
      <c r="D102" s="44" t="s">
        <v>8</v>
      </c>
      <c r="E102" t="s">
        <v>3</v>
      </c>
      <c r="F102">
        <v>30.22</v>
      </c>
    </row>
    <row r="103" spans="1:6">
      <c r="A103">
        <v>1601457081</v>
      </c>
      <c r="B103">
        <f t="shared" si="3"/>
        <v>3</v>
      </c>
      <c r="C103" s="44" t="s">
        <v>7</v>
      </c>
      <c r="D103" s="44" t="s">
        <v>8</v>
      </c>
      <c r="E103" t="s">
        <v>3</v>
      </c>
      <c r="F103">
        <v>28.178000000000001</v>
      </c>
    </row>
    <row r="104" spans="1:6">
      <c r="A104">
        <v>1601458786</v>
      </c>
      <c r="B104">
        <f t="shared" si="3"/>
        <v>3</v>
      </c>
      <c r="C104" s="44" t="s">
        <v>7</v>
      </c>
      <c r="D104" s="44" t="s">
        <v>8</v>
      </c>
      <c r="E104" t="s">
        <v>3</v>
      </c>
      <c r="F104">
        <v>30.224</v>
      </c>
    </row>
    <row r="105" spans="1:6">
      <c r="A105">
        <v>1601459625</v>
      </c>
      <c r="B105">
        <f t="shared" si="3"/>
        <v>3</v>
      </c>
      <c r="C105" s="44" t="s">
        <v>7</v>
      </c>
      <c r="D105" s="44" t="s">
        <v>8</v>
      </c>
      <c r="E105" t="s">
        <v>3</v>
      </c>
      <c r="F105">
        <v>36.238</v>
      </c>
    </row>
    <row r="106" spans="1:6">
      <c r="A106">
        <v>1601463850</v>
      </c>
      <c r="B106">
        <f t="shared" si="3"/>
        <v>3</v>
      </c>
      <c r="C106" s="44" t="s">
        <v>7</v>
      </c>
      <c r="D106" s="44" t="s">
        <v>8</v>
      </c>
      <c r="E106" t="s">
        <v>3</v>
      </c>
      <c r="F106">
        <v>30.187999999999999</v>
      </c>
    </row>
    <row r="107" spans="1:6">
      <c r="A107">
        <v>1601464573</v>
      </c>
      <c r="B107">
        <f t="shared" si="3"/>
        <v>3</v>
      </c>
      <c r="C107" s="44" t="s">
        <v>7</v>
      </c>
      <c r="D107" s="44" t="s">
        <v>8</v>
      </c>
      <c r="E107" t="s">
        <v>3</v>
      </c>
      <c r="F107">
        <v>52.341999999999999</v>
      </c>
    </row>
    <row r="108" spans="1:6">
      <c r="A108">
        <v>1601465943</v>
      </c>
      <c r="B108">
        <f t="shared" si="3"/>
        <v>3</v>
      </c>
      <c r="C108" s="44" t="s">
        <v>7</v>
      </c>
      <c r="D108" s="44" t="s">
        <v>8</v>
      </c>
      <c r="E108" t="s">
        <v>3</v>
      </c>
      <c r="F108">
        <v>34.231999999999999</v>
      </c>
    </row>
    <row r="109" spans="1:6">
      <c r="A109">
        <v>1601466891</v>
      </c>
      <c r="B109">
        <f t="shared" si="3"/>
        <v>3</v>
      </c>
      <c r="C109" s="44" t="s">
        <v>7</v>
      </c>
      <c r="D109" s="44" t="s">
        <v>8</v>
      </c>
      <c r="E109" t="s">
        <v>3</v>
      </c>
      <c r="F109">
        <v>66.418000000000006</v>
      </c>
    </row>
    <row r="110" spans="1:6">
      <c r="A110">
        <v>1601468423</v>
      </c>
      <c r="B110">
        <f t="shared" si="3"/>
        <v>3</v>
      </c>
      <c r="C110" s="44" t="s">
        <v>7</v>
      </c>
      <c r="D110" s="44" t="s">
        <v>8</v>
      </c>
      <c r="E110" t="s">
        <v>3</v>
      </c>
      <c r="F110">
        <v>38.295999999999999</v>
      </c>
    </row>
    <row r="111" spans="1:6">
      <c r="A111">
        <v>1601469076</v>
      </c>
      <c r="B111">
        <f t="shared" si="3"/>
        <v>3</v>
      </c>
      <c r="C111" s="44" t="s">
        <v>7</v>
      </c>
      <c r="D111" s="44" t="s">
        <v>8</v>
      </c>
      <c r="E111" t="s">
        <v>3</v>
      </c>
      <c r="F111">
        <v>38.264000000000003</v>
      </c>
    </row>
    <row r="112" spans="1:6">
      <c r="A112">
        <v>1601456334</v>
      </c>
      <c r="B112">
        <f t="shared" si="3"/>
        <v>3</v>
      </c>
      <c r="C112" s="44" t="s">
        <v>7</v>
      </c>
      <c r="D112" s="44" t="s">
        <v>8</v>
      </c>
      <c r="E112" t="s">
        <v>2</v>
      </c>
      <c r="F112">
        <v>28.216000000000001</v>
      </c>
    </row>
    <row r="113" spans="1:6">
      <c r="A113">
        <v>1601457081</v>
      </c>
      <c r="B113">
        <f t="shared" si="3"/>
        <v>3</v>
      </c>
      <c r="C113" s="44" t="s">
        <v>7</v>
      </c>
      <c r="D113" s="44" t="s">
        <v>8</v>
      </c>
      <c r="E113" t="s">
        <v>2</v>
      </c>
      <c r="F113">
        <v>30.224</v>
      </c>
    </row>
    <row r="114" spans="1:6">
      <c r="A114">
        <v>1601458786</v>
      </c>
      <c r="B114">
        <f t="shared" si="3"/>
        <v>3</v>
      </c>
      <c r="C114" s="44" t="s">
        <v>7</v>
      </c>
      <c r="D114" s="44" t="s">
        <v>8</v>
      </c>
      <c r="E114" t="s">
        <v>2</v>
      </c>
      <c r="F114">
        <v>28.187999999999999</v>
      </c>
    </row>
    <row r="115" spans="1:6">
      <c r="A115">
        <v>1601459625</v>
      </c>
      <c r="B115">
        <f t="shared" si="3"/>
        <v>3</v>
      </c>
      <c r="C115" s="44" t="s">
        <v>7</v>
      </c>
      <c r="D115" s="44" t="s">
        <v>8</v>
      </c>
      <c r="E115" t="s">
        <v>2</v>
      </c>
      <c r="F115">
        <v>40.264000000000003</v>
      </c>
    </row>
    <row r="116" spans="1:6">
      <c r="A116">
        <v>1601463850</v>
      </c>
      <c r="B116">
        <f t="shared" si="3"/>
        <v>3</v>
      </c>
      <c r="C116" s="44" t="s">
        <v>7</v>
      </c>
      <c r="D116" s="44" t="s">
        <v>8</v>
      </c>
      <c r="E116" t="s">
        <v>2</v>
      </c>
      <c r="F116">
        <v>26.172000000000001</v>
      </c>
    </row>
    <row r="117" spans="1:6">
      <c r="A117">
        <v>1601464573</v>
      </c>
      <c r="B117">
        <f t="shared" si="3"/>
        <v>3</v>
      </c>
      <c r="C117" s="44" t="s">
        <v>7</v>
      </c>
      <c r="D117" s="44" t="s">
        <v>8</v>
      </c>
      <c r="E117" t="s">
        <v>2</v>
      </c>
      <c r="F117">
        <v>78.52</v>
      </c>
    </row>
    <row r="118" spans="1:6">
      <c r="A118">
        <v>1601465943</v>
      </c>
      <c r="B118">
        <f t="shared" si="3"/>
        <v>3</v>
      </c>
      <c r="C118" s="44" t="s">
        <v>7</v>
      </c>
      <c r="D118" s="44" t="s">
        <v>8</v>
      </c>
      <c r="E118" t="s">
        <v>2</v>
      </c>
      <c r="F118">
        <v>40.286000000000001</v>
      </c>
    </row>
    <row r="119" spans="1:6">
      <c r="A119">
        <v>1601466891</v>
      </c>
      <c r="B119">
        <f t="shared" si="3"/>
        <v>3</v>
      </c>
      <c r="C119" s="44" t="s">
        <v>7</v>
      </c>
      <c r="D119" s="44" t="s">
        <v>8</v>
      </c>
      <c r="E119" t="s">
        <v>2</v>
      </c>
      <c r="F119">
        <v>26.167999999999999</v>
      </c>
    </row>
    <row r="120" spans="1:6">
      <c r="A120">
        <v>1601468423</v>
      </c>
      <c r="B120">
        <f t="shared" si="3"/>
        <v>3</v>
      </c>
      <c r="C120" s="44" t="s">
        <v>7</v>
      </c>
      <c r="D120" s="44" t="s">
        <v>8</v>
      </c>
      <c r="E120" t="s">
        <v>2</v>
      </c>
      <c r="F120">
        <v>38.268000000000001</v>
      </c>
    </row>
    <row r="121" spans="1:6">
      <c r="A121">
        <v>1601469076</v>
      </c>
      <c r="B121">
        <f t="shared" si="3"/>
        <v>3</v>
      </c>
      <c r="C121" s="44" t="s">
        <v>7</v>
      </c>
      <c r="D121" s="44" t="s">
        <v>8</v>
      </c>
      <c r="E121" t="s">
        <v>2</v>
      </c>
      <c r="F121">
        <v>28.212</v>
      </c>
    </row>
    <row r="122" spans="1:6">
      <c r="A122">
        <v>1601456334</v>
      </c>
      <c r="B122">
        <f t="shared" si="3"/>
        <v>3</v>
      </c>
      <c r="C122" s="44" t="s">
        <v>7</v>
      </c>
      <c r="D122" s="44" t="s">
        <v>8</v>
      </c>
      <c r="E122" t="s">
        <v>4</v>
      </c>
      <c r="F122">
        <v>72.5</v>
      </c>
    </row>
    <row r="123" spans="1:6">
      <c r="A123">
        <v>1601457081</v>
      </c>
      <c r="B123">
        <f t="shared" si="3"/>
        <v>3</v>
      </c>
      <c r="C123" s="44" t="s">
        <v>7</v>
      </c>
      <c r="D123" s="44" t="s">
        <v>8</v>
      </c>
      <c r="E123" t="s">
        <v>4</v>
      </c>
      <c r="F123">
        <v>72.468000000000004</v>
      </c>
    </row>
    <row r="124" spans="1:6">
      <c r="A124">
        <v>1601458786</v>
      </c>
      <c r="B124">
        <f t="shared" si="3"/>
        <v>3</v>
      </c>
      <c r="C124" s="44" t="s">
        <v>7</v>
      </c>
      <c r="D124" s="44" t="s">
        <v>8</v>
      </c>
      <c r="E124" t="s">
        <v>4</v>
      </c>
      <c r="F124">
        <v>28.216000000000001</v>
      </c>
    </row>
    <row r="125" spans="1:6">
      <c r="A125">
        <v>1601459625</v>
      </c>
      <c r="B125">
        <f t="shared" si="3"/>
        <v>3</v>
      </c>
      <c r="C125" s="44" t="s">
        <v>7</v>
      </c>
      <c r="D125" s="44" t="s">
        <v>8</v>
      </c>
      <c r="E125" t="s">
        <v>4</v>
      </c>
      <c r="F125">
        <v>28.18</v>
      </c>
    </row>
    <row r="126" spans="1:6">
      <c r="A126">
        <v>1601463850</v>
      </c>
      <c r="B126">
        <f t="shared" si="3"/>
        <v>3</v>
      </c>
      <c r="C126" s="44" t="s">
        <v>7</v>
      </c>
      <c r="D126" s="44" t="s">
        <v>8</v>
      </c>
      <c r="E126" t="s">
        <v>4</v>
      </c>
      <c r="F126">
        <v>28.196000000000002</v>
      </c>
    </row>
    <row r="127" spans="1:6">
      <c r="A127">
        <v>1601464573</v>
      </c>
      <c r="B127">
        <f t="shared" si="3"/>
        <v>3</v>
      </c>
      <c r="C127" s="44" t="s">
        <v>7</v>
      </c>
      <c r="D127" s="44" t="s">
        <v>8</v>
      </c>
      <c r="E127" t="s">
        <v>4</v>
      </c>
      <c r="F127">
        <v>48.344000000000001</v>
      </c>
    </row>
    <row r="128" spans="1:6">
      <c r="A128">
        <v>1601465943</v>
      </c>
      <c r="B128">
        <f t="shared" si="3"/>
        <v>3</v>
      </c>
      <c r="C128" s="44" t="s">
        <v>7</v>
      </c>
      <c r="D128" s="44" t="s">
        <v>8</v>
      </c>
      <c r="E128" t="s">
        <v>4</v>
      </c>
      <c r="F128">
        <v>34.26</v>
      </c>
    </row>
    <row r="129" spans="1:6">
      <c r="A129">
        <v>1601466891</v>
      </c>
      <c r="B129">
        <f t="shared" si="3"/>
        <v>3</v>
      </c>
      <c r="C129" s="44" t="s">
        <v>7</v>
      </c>
      <c r="D129" s="44" t="s">
        <v>8</v>
      </c>
      <c r="E129" t="s">
        <v>4</v>
      </c>
      <c r="F129">
        <v>328.13</v>
      </c>
    </row>
    <row r="130" spans="1:6">
      <c r="A130">
        <v>1601468423</v>
      </c>
      <c r="B130">
        <f t="shared" ref="B130:B161" si="4">IF(C130="[-1.8, 0.0, 0.0]",1,(IF(C130="[0.0, 1.8, 0.0]",2,(IF(C130="[0.0, -1.8, 0.0]",3,4)))))</f>
        <v>3</v>
      </c>
      <c r="C130" s="44" t="s">
        <v>7</v>
      </c>
      <c r="D130" s="44" t="s">
        <v>8</v>
      </c>
      <c r="E130" t="s">
        <v>4</v>
      </c>
      <c r="F130">
        <v>38.25</v>
      </c>
    </row>
    <row r="131" spans="1:6">
      <c r="A131">
        <v>1601469076</v>
      </c>
      <c r="B131">
        <f t="shared" si="4"/>
        <v>3</v>
      </c>
      <c r="C131" s="44" t="s">
        <v>7</v>
      </c>
      <c r="D131" s="44" t="s">
        <v>8</v>
      </c>
      <c r="E131" t="s">
        <v>4</v>
      </c>
      <c r="F131">
        <v>44.31</v>
      </c>
    </row>
    <row r="132" spans="1:6">
      <c r="A132">
        <v>1601456334</v>
      </c>
      <c r="B132">
        <f t="shared" si="4"/>
        <v>3</v>
      </c>
      <c r="C132" s="44" t="s">
        <v>7</v>
      </c>
      <c r="D132" s="44" t="s">
        <v>8</v>
      </c>
      <c r="E132" t="s">
        <v>0</v>
      </c>
      <c r="F132">
        <v>28.172000000000001</v>
      </c>
    </row>
    <row r="133" spans="1:6">
      <c r="A133">
        <v>1601457081</v>
      </c>
      <c r="B133">
        <f t="shared" si="4"/>
        <v>3</v>
      </c>
      <c r="C133" s="44" t="s">
        <v>7</v>
      </c>
      <c r="D133" s="44" t="s">
        <v>8</v>
      </c>
      <c r="E133" t="s">
        <v>0</v>
      </c>
      <c r="F133">
        <v>38.244</v>
      </c>
    </row>
    <row r="134" spans="1:6">
      <c r="A134">
        <v>1601458786</v>
      </c>
      <c r="B134">
        <f t="shared" si="4"/>
        <v>3</v>
      </c>
      <c r="C134" s="44" t="s">
        <v>7</v>
      </c>
      <c r="D134" s="44" t="s">
        <v>8</v>
      </c>
      <c r="E134" t="s">
        <v>0</v>
      </c>
      <c r="F134">
        <v>30.207999999999998</v>
      </c>
    </row>
    <row r="135" spans="1:6">
      <c r="A135">
        <v>1601459625</v>
      </c>
      <c r="B135">
        <f t="shared" si="4"/>
        <v>3</v>
      </c>
      <c r="C135" s="44" t="s">
        <v>7</v>
      </c>
      <c r="D135" s="44" t="s">
        <v>8</v>
      </c>
      <c r="E135" t="s">
        <v>0</v>
      </c>
      <c r="F135">
        <v>132.84</v>
      </c>
    </row>
    <row r="136" spans="1:6">
      <c r="A136">
        <v>1601463850</v>
      </c>
      <c r="B136">
        <f t="shared" si="4"/>
        <v>3</v>
      </c>
      <c r="C136" s="44" t="s">
        <v>7</v>
      </c>
      <c r="D136" s="44" t="s">
        <v>8</v>
      </c>
      <c r="E136" t="s">
        <v>0</v>
      </c>
      <c r="F136">
        <v>40.295999999999999</v>
      </c>
    </row>
    <row r="137" spans="1:6">
      <c r="A137">
        <v>1601464573</v>
      </c>
      <c r="B137">
        <f t="shared" si="4"/>
        <v>3</v>
      </c>
      <c r="C137" s="44" t="s">
        <v>7</v>
      </c>
      <c r="D137" s="44" t="s">
        <v>8</v>
      </c>
      <c r="E137" t="s">
        <v>0</v>
      </c>
      <c r="F137">
        <v>38.238</v>
      </c>
    </row>
    <row r="138" spans="1:6">
      <c r="A138">
        <v>1601465943</v>
      </c>
      <c r="B138">
        <f t="shared" si="4"/>
        <v>3</v>
      </c>
      <c r="C138" s="44" t="s">
        <v>7</v>
      </c>
      <c r="D138" s="44" t="s">
        <v>8</v>
      </c>
      <c r="E138" t="s">
        <v>0</v>
      </c>
      <c r="F138">
        <v>30.175999999999998</v>
      </c>
    </row>
    <row r="139" spans="1:6">
      <c r="A139">
        <v>1601466891</v>
      </c>
      <c r="B139">
        <f t="shared" si="4"/>
        <v>3</v>
      </c>
      <c r="C139" s="44" t="s">
        <v>7</v>
      </c>
      <c r="D139" s="44" t="s">
        <v>8</v>
      </c>
      <c r="E139" t="s">
        <v>0</v>
      </c>
      <c r="F139">
        <v>30.206</v>
      </c>
    </row>
    <row r="140" spans="1:6">
      <c r="A140">
        <v>1601468423</v>
      </c>
      <c r="B140">
        <f t="shared" si="4"/>
        <v>3</v>
      </c>
      <c r="C140" s="44" t="s">
        <v>7</v>
      </c>
      <c r="D140" s="44" t="s">
        <v>8</v>
      </c>
      <c r="E140" t="s">
        <v>0</v>
      </c>
      <c r="F140">
        <v>36.265999999999998</v>
      </c>
    </row>
    <row r="141" spans="1:6">
      <c r="A141">
        <v>1601469076</v>
      </c>
      <c r="B141">
        <f t="shared" si="4"/>
        <v>3</v>
      </c>
      <c r="C141" s="44" t="s">
        <v>7</v>
      </c>
      <c r="D141" s="44" t="s">
        <v>8</v>
      </c>
      <c r="E141" t="s">
        <v>0</v>
      </c>
      <c r="F141">
        <v>28.218</v>
      </c>
    </row>
    <row r="142" spans="1:6">
      <c r="A142">
        <v>1601456334</v>
      </c>
      <c r="B142">
        <f t="shared" si="4"/>
        <v>3</v>
      </c>
      <c r="C142" s="44" t="s">
        <v>7</v>
      </c>
      <c r="D142" s="44" t="s">
        <v>8</v>
      </c>
      <c r="E142" t="s">
        <v>1</v>
      </c>
      <c r="F142">
        <v>46.295999999999999</v>
      </c>
    </row>
    <row r="143" spans="1:6">
      <c r="A143">
        <v>1601457081</v>
      </c>
      <c r="B143">
        <f t="shared" si="4"/>
        <v>3</v>
      </c>
      <c r="C143" s="44" t="s">
        <v>7</v>
      </c>
      <c r="D143" s="44" t="s">
        <v>8</v>
      </c>
      <c r="E143" t="s">
        <v>1</v>
      </c>
      <c r="F143">
        <v>70.447999999999993</v>
      </c>
    </row>
    <row r="144" spans="1:6">
      <c r="A144">
        <v>1601458786</v>
      </c>
      <c r="B144">
        <f t="shared" si="4"/>
        <v>3</v>
      </c>
      <c r="C144" s="44" t="s">
        <v>7</v>
      </c>
      <c r="D144" s="44" t="s">
        <v>8</v>
      </c>
      <c r="E144" t="s">
        <v>1</v>
      </c>
      <c r="F144">
        <v>36.252000000000002</v>
      </c>
    </row>
    <row r="145" spans="1:6">
      <c r="A145">
        <v>1601459625</v>
      </c>
      <c r="B145">
        <f t="shared" si="4"/>
        <v>3</v>
      </c>
      <c r="C145" s="44" t="s">
        <v>7</v>
      </c>
      <c r="D145" s="44" t="s">
        <v>8</v>
      </c>
      <c r="E145" t="s">
        <v>1</v>
      </c>
      <c r="F145">
        <v>28.167999999999999</v>
      </c>
    </row>
    <row r="146" spans="1:6">
      <c r="A146">
        <v>1601463850</v>
      </c>
      <c r="B146">
        <f t="shared" si="4"/>
        <v>3</v>
      </c>
      <c r="C146" s="44" t="s">
        <v>7</v>
      </c>
      <c r="D146" s="44" t="s">
        <v>8</v>
      </c>
      <c r="E146" t="s">
        <v>1</v>
      </c>
      <c r="F146">
        <v>28.21</v>
      </c>
    </row>
    <row r="147" spans="1:6">
      <c r="A147">
        <v>1601464573</v>
      </c>
      <c r="B147">
        <f t="shared" si="4"/>
        <v>3</v>
      </c>
      <c r="C147" s="44" t="s">
        <v>7</v>
      </c>
      <c r="D147" s="44" t="s">
        <v>8</v>
      </c>
      <c r="E147" t="s">
        <v>1</v>
      </c>
      <c r="F147">
        <v>28.212</v>
      </c>
    </row>
    <row r="148" spans="1:6">
      <c r="A148">
        <v>1601465943</v>
      </c>
      <c r="B148">
        <f t="shared" si="4"/>
        <v>3</v>
      </c>
      <c r="C148" s="44" t="s">
        <v>7</v>
      </c>
      <c r="D148" s="44" t="s">
        <v>8</v>
      </c>
      <c r="E148" t="s">
        <v>1</v>
      </c>
      <c r="F148">
        <v>38.298000000000002</v>
      </c>
    </row>
    <row r="149" spans="1:6">
      <c r="A149">
        <v>1601466891</v>
      </c>
      <c r="B149">
        <f t="shared" si="4"/>
        <v>3</v>
      </c>
      <c r="C149" s="44" t="s">
        <v>7</v>
      </c>
      <c r="D149" s="44" t="s">
        <v>8</v>
      </c>
      <c r="E149" t="s">
        <v>1</v>
      </c>
      <c r="F149">
        <v>30.204000000000001</v>
      </c>
    </row>
    <row r="150" spans="1:6">
      <c r="A150">
        <v>1601468423</v>
      </c>
      <c r="B150">
        <f t="shared" si="4"/>
        <v>3</v>
      </c>
      <c r="C150" s="44" t="s">
        <v>7</v>
      </c>
      <c r="D150" s="44" t="s">
        <v>8</v>
      </c>
      <c r="E150" t="s">
        <v>1</v>
      </c>
      <c r="F150">
        <v>42.3</v>
      </c>
    </row>
    <row r="151" spans="1:6">
      <c r="A151">
        <v>1601469076</v>
      </c>
      <c r="B151">
        <f t="shared" si="4"/>
        <v>3</v>
      </c>
      <c r="C151" s="44" t="s">
        <v>7</v>
      </c>
      <c r="D151" s="44" t="s">
        <v>8</v>
      </c>
      <c r="E151" t="s">
        <v>1</v>
      </c>
      <c r="F151">
        <v>40.265999999999998</v>
      </c>
    </row>
    <row r="152" spans="1:6">
      <c r="A152">
        <v>1601456334</v>
      </c>
      <c r="B152">
        <f t="shared" si="4"/>
        <v>4</v>
      </c>
      <c r="C152" s="44" t="s">
        <v>8</v>
      </c>
      <c r="D152" s="44" t="s">
        <v>5</v>
      </c>
      <c r="E152" t="s">
        <v>3</v>
      </c>
      <c r="F152">
        <v>18.094000000000001</v>
      </c>
    </row>
    <row r="153" spans="1:6">
      <c r="A153">
        <v>1601457081</v>
      </c>
      <c r="B153">
        <f t="shared" si="4"/>
        <v>4</v>
      </c>
      <c r="C153" s="44" t="s">
        <v>8</v>
      </c>
      <c r="D153" s="44" t="s">
        <v>5</v>
      </c>
      <c r="E153" t="s">
        <v>3</v>
      </c>
      <c r="F153">
        <v>20.143999999999998</v>
      </c>
    </row>
    <row r="154" spans="1:6">
      <c r="A154">
        <v>1601458786</v>
      </c>
      <c r="B154">
        <f t="shared" si="4"/>
        <v>4</v>
      </c>
      <c r="C154" s="44" t="s">
        <v>8</v>
      </c>
      <c r="D154" s="44" t="s">
        <v>5</v>
      </c>
      <c r="E154" t="s">
        <v>3</v>
      </c>
      <c r="F154">
        <v>82.563999999999993</v>
      </c>
    </row>
    <row r="155" spans="1:6">
      <c r="A155">
        <v>1601459625</v>
      </c>
      <c r="B155">
        <f t="shared" si="4"/>
        <v>4</v>
      </c>
      <c r="C155" s="44" t="s">
        <v>8</v>
      </c>
      <c r="D155" s="44" t="s">
        <v>5</v>
      </c>
      <c r="E155" t="s">
        <v>3</v>
      </c>
      <c r="F155">
        <v>26.16</v>
      </c>
    </row>
    <row r="156" spans="1:6">
      <c r="A156">
        <v>1601463850</v>
      </c>
      <c r="B156">
        <f t="shared" si="4"/>
        <v>4</v>
      </c>
      <c r="C156" s="44" t="s">
        <v>8</v>
      </c>
      <c r="D156" s="44" t="s">
        <v>5</v>
      </c>
      <c r="E156" t="s">
        <v>3</v>
      </c>
      <c r="F156">
        <v>102.64</v>
      </c>
    </row>
    <row r="157" spans="1:6">
      <c r="A157">
        <v>1601464573</v>
      </c>
      <c r="B157">
        <f t="shared" si="4"/>
        <v>4</v>
      </c>
      <c r="C157" s="44" t="s">
        <v>8</v>
      </c>
      <c r="D157" s="44" t="s">
        <v>5</v>
      </c>
      <c r="E157" t="s">
        <v>3</v>
      </c>
      <c r="F157">
        <v>20.132000000000001</v>
      </c>
    </row>
    <row r="158" spans="1:6">
      <c r="A158">
        <v>1601465943</v>
      </c>
      <c r="B158">
        <f t="shared" si="4"/>
        <v>4</v>
      </c>
      <c r="C158" s="44" t="s">
        <v>8</v>
      </c>
      <c r="D158" s="44" t="s">
        <v>5</v>
      </c>
      <c r="E158" t="s">
        <v>3</v>
      </c>
      <c r="F158">
        <v>62.408000000000001</v>
      </c>
    </row>
    <row r="159" spans="1:6">
      <c r="A159">
        <v>1601466891</v>
      </c>
      <c r="B159">
        <f t="shared" si="4"/>
        <v>4</v>
      </c>
      <c r="C159" s="44" t="s">
        <v>8</v>
      </c>
      <c r="D159" s="44" t="s">
        <v>5</v>
      </c>
      <c r="E159" t="s">
        <v>3</v>
      </c>
      <c r="F159">
        <v>64.396000000000001</v>
      </c>
    </row>
    <row r="160" spans="1:6">
      <c r="A160">
        <v>1601468423</v>
      </c>
      <c r="B160">
        <f t="shared" si="4"/>
        <v>4</v>
      </c>
      <c r="C160" s="44" t="s">
        <v>8</v>
      </c>
      <c r="D160" s="44" t="s">
        <v>5</v>
      </c>
      <c r="E160" t="s">
        <v>3</v>
      </c>
      <c r="F160">
        <v>58.405999999999999</v>
      </c>
    </row>
    <row r="161" spans="1:6">
      <c r="A161">
        <v>1601469076</v>
      </c>
      <c r="B161">
        <f t="shared" si="4"/>
        <v>4</v>
      </c>
      <c r="C161" s="44" t="s">
        <v>8</v>
      </c>
      <c r="D161" s="44" t="s">
        <v>5</v>
      </c>
      <c r="E161" t="s">
        <v>3</v>
      </c>
      <c r="F161">
        <v>28.196000000000002</v>
      </c>
    </row>
    <row r="162" spans="1:6">
      <c r="A162">
        <v>1601456334</v>
      </c>
      <c r="B162">
        <f t="shared" ref="B162:B193" si="5">IF(C162="[-1.8, 0.0, 0.0]",1,(IF(C162="[0.0, 1.8, 0.0]",2,(IF(C162="[0.0, -1.8, 0.0]",3,4)))))</f>
        <v>4</v>
      </c>
      <c r="C162" s="44" t="s">
        <v>8</v>
      </c>
      <c r="D162" s="44" t="s">
        <v>5</v>
      </c>
      <c r="E162" t="s">
        <v>2</v>
      </c>
      <c r="F162">
        <v>20.154</v>
      </c>
    </row>
    <row r="163" spans="1:6">
      <c r="A163">
        <v>1601457081</v>
      </c>
      <c r="B163">
        <f t="shared" si="5"/>
        <v>4</v>
      </c>
      <c r="C163" s="44" t="s">
        <v>8</v>
      </c>
      <c r="D163" s="44" t="s">
        <v>5</v>
      </c>
      <c r="E163" t="s">
        <v>2</v>
      </c>
      <c r="F163">
        <v>28.18</v>
      </c>
    </row>
    <row r="164" spans="1:6">
      <c r="A164">
        <v>1601458786</v>
      </c>
      <c r="B164">
        <f t="shared" si="5"/>
        <v>4</v>
      </c>
      <c r="C164" s="44" t="s">
        <v>8</v>
      </c>
      <c r="D164" s="44" t="s">
        <v>5</v>
      </c>
      <c r="E164" t="s">
        <v>2</v>
      </c>
      <c r="F164">
        <v>48.332000000000001</v>
      </c>
    </row>
    <row r="165" spans="1:6">
      <c r="A165">
        <v>1601459625</v>
      </c>
      <c r="B165">
        <f t="shared" si="5"/>
        <v>4</v>
      </c>
      <c r="C165" s="44" t="s">
        <v>8</v>
      </c>
      <c r="D165" s="44" t="s">
        <v>5</v>
      </c>
      <c r="E165" t="s">
        <v>2</v>
      </c>
      <c r="F165">
        <v>20.146000000000001</v>
      </c>
    </row>
    <row r="166" spans="1:6">
      <c r="A166">
        <v>1601463850</v>
      </c>
      <c r="B166">
        <f t="shared" si="5"/>
        <v>4</v>
      </c>
      <c r="C166" s="44" t="s">
        <v>8</v>
      </c>
      <c r="D166" s="44" t="s">
        <v>5</v>
      </c>
      <c r="E166" t="s">
        <v>2</v>
      </c>
      <c r="F166">
        <v>64.48</v>
      </c>
    </row>
    <row r="167" spans="1:6">
      <c r="A167">
        <v>1601464573</v>
      </c>
      <c r="B167">
        <f t="shared" si="5"/>
        <v>4</v>
      </c>
      <c r="C167" s="44" t="s">
        <v>8</v>
      </c>
      <c r="D167" s="44" t="s">
        <v>5</v>
      </c>
      <c r="E167" t="s">
        <v>2</v>
      </c>
      <c r="F167">
        <v>58.36</v>
      </c>
    </row>
    <row r="168" spans="1:6">
      <c r="A168">
        <v>1601465943</v>
      </c>
      <c r="B168">
        <f t="shared" si="5"/>
        <v>4</v>
      </c>
      <c r="C168" s="44" t="s">
        <v>8</v>
      </c>
      <c r="D168" s="44" t="s">
        <v>5</v>
      </c>
      <c r="E168" t="s">
        <v>2</v>
      </c>
      <c r="F168">
        <v>68.453999999999994</v>
      </c>
    </row>
    <row r="169" spans="1:6">
      <c r="A169">
        <v>1601466891</v>
      </c>
      <c r="B169">
        <f t="shared" si="5"/>
        <v>4</v>
      </c>
      <c r="C169" s="44" t="s">
        <v>8</v>
      </c>
      <c r="D169" s="44" t="s">
        <v>5</v>
      </c>
      <c r="E169" t="s">
        <v>2</v>
      </c>
      <c r="F169">
        <v>106.72</v>
      </c>
    </row>
    <row r="170" spans="1:6">
      <c r="A170">
        <v>1601468423</v>
      </c>
      <c r="B170">
        <f t="shared" si="5"/>
        <v>4</v>
      </c>
      <c r="C170" s="44" t="s">
        <v>8</v>
      </c>
      <c r="D170" s="44" t="s">
        <v>5</v>
      </c>
      <c r="E170" t="s">
        <v>2</v>
      </c>
      <c r="F170">
        <v>24.172000000000001</v>
      </c>
    </row>
    <row r="171" spans="1:6">
      <c r="A171">
        <v>1601469076</v>
      </c>
      <c r="B171">
        <f t="shared" si="5"/>
        <v>4</v>
      </c>
      <c r="C171" s="44" t="s">
        <v>8</v>
      </c>
      <c r="D171" s="44" t="s">
        <v>5</v>
      </c>
      <c r="E171" t="s">
        <v>2</v>
      </c>
      <c r="F171">
        <v>22.173999999999999</v>
      </c>
    </row>
    <row r="172" spans="1:6">
      <c r="A172">
        <v>1601456334</v>
      </c>
      <c r="B172">
        <f t="shared" si="5"/>
        <v>4</v>
      </c>
      <c r="C172" s="44" t="s">
        <v>8</v>
      </c>
      <c r="D172" s="44" t="s">
        <v>5</v>
      </c>
      <c r="E172" t="s">
        <v>4</v>
      </c>
      <c r="F172">
        <v>16.114000000000001</v>
      </c>
    </row>
    <row r="173" spans="1:6">
      <c r="A173">
        <v>1601457081</v>
      </c>
      <c r="B173">
        <f t="shared" si="5"/>
        <v>4</v>
      </c>
      <c r="C173" s="44" t="s">
        <v>8</v>
      </c>
      <c r="D173" s="44" t="s">
        <v>5</v>
      </c>
      <c r="E173" t="s">
        <v>4</v>
      </c>
      <c r="F173">
        <v>58.36</v>
      </c>
    </row>
    <row r="174" spans="1:6">
      <c r="A174">
        <v>1601458786</v>
      </c>
      <c r="B174">
        <f t="shared" si="5"/>
        <v>4</v>
      </c>
      <c r="C174" s="44" t="s">
        <v>8</v>
      </c>
      <c r="D174" s="44" t="s">
        <v>5</v>
      </c>
      <c r="E174" t="s">
        <v>4</v>
      </c>
      <c r="F174">
        <v>161.084</v>
      </c>
    </row>
    <row r="175" spans="1:6">
      <c r="A175">
        <v>1601459625</v>
      </c>
      <c r="B175">
        <f t="shared" si="5"/>
        <v>4</v>
      </c>
      <c r="C175" s="44" t="s">
        <v>8</v>
      </c>
      <c r="D175" s="44" t="s">
        <v>5</v>
      </c>
      <c r="E175" t="s">
        <v>4</v>
      </c>
      <c r="F175">
        <v>74.492000000000004</v>
      </c>
    </row>
    <row r="176" spans="1:6">
      <c r="A176">
        <v>1601463850</v>
      </c>
      <c r="B176">
        <f t="shared" si="5"/>
        <v>4</v>
      </c>
      <c r="C176" s="44" t="s">
        <v>8</v>
      </c>
      <c r="D176" s="44" t="s">
        <v>5</v>
      </c>
      <c r="E176" t="s">
        <v>4</v>
      </c>
      <c r="F176">
        <v>209.358</v>
      </c>
    </row>
    <row r="177" spans="1:6">
      <c r="A177">
        <v>1601464573</v>
      </c>
      <c r="B177">
        <f t="shared" si="5"/>
        <v>4</v>
      </c>
      <c r="C177" s="44" t="s">
        <v>8</v>
      </c>
      <c r="D177" s="44" t="s">
        <v>5</v>
      </c>
      <c r="E177" t="s">
        <v>4</v>
      </c>
      <c r="F177">
        <v>24.166</v>
      </c>
    </row>
    <row r="178" spans="1:6">
      <c r="A178">
        <v>1601465943</v>
      </c>
      <c r="B178">
        <f t="shared" si="5"/>
        <v>4</v>
      </c>
      <c r="C178" s="44" t="s">
        <v>8</v>
      </c>
      <c r="D178" s="44" t="s">
        <v>5</v>
      </c>
      <c r="E178" t="s">
        <v>4</v>
      </c>
      <c r="F178">
        <v>44.283999999999999</v>
      </c>
    </row>
    <row r="179" spans="1:6">
      <c r="A179">
        <v>1601466891</v>
      </c>
      <c r="B179">
        <f t="shared" si="5"/>
        <v>4</v>
      </c>
      <c r="C179" s="44" t="s">
        <v>8</v>
      </c>
      <c r="D179" s="44" t="s">
        <v>5</v>
      </c>
      <c r="E179" t="s">
        <v>4</v>
      </c>
      <c r="F179">
        <v>64.402000000000001</v>
      </c>
    </row>
    <row r="180" spans="1:6">
      <c r="A180">
        <v>1601468423</v>
      </c>
      <c r="B180">
        <f t="shared" si="5"/>
        <v>4</v>
      </c>
      <c r="C180" s="44" t="s">
        <v>8</v>
      </c>
      <c r="D180" s="44" t="s">
        <v>5</v>
      </c>
      <c r="E180" t="s">
        <v>4</v>
      </c>
      <c r="F180">
        <v>44.311999999999998</v>
      </c>
    </row>
    <row r="181" spans="1:6">
      <c r="A181">
        <v>1601469076</v>
      </c>
      <c r="B181">
        <f t="shared" si="5"/>
        <v>4</v>
      </c>
      <c r="C181" s="44" t="s">
        <v>8</v>
      </c>
      <c r="D181" s="44" t="s">
        <v>5</v>
      </c>
      <c r="E181" t="s">
        <v>4</v>
      </c>
      <c r="F181">
        <v>22.158000000000001</v>
      </c>
    </row>
    <row r="182" spans="1:6">
      <c r="A182">
        <v>1601456334</v>
      </c>
      <c r="B182">
        <f t="shared" si="5"/>
        <v>4</v>
      </c>
      <c r="C182" s="44" t="s">
        <v>8</v>
      </c>
      <c r="D182" s="44" t="s">
        <v>5</v>
      </c>
      <c r="E182" t="s">
        <v>0</v>
      </c>
      <c r="F182">
        <v>22.154</v>
      </c>
    </row>
    <row r="183" spans="1:6">
      <c r="A183">
        <v>1601457081</v>
      </c>
      <c r="B183">
        <f t="shared" si="5"/>
        <v>4</v>
      </c>
      <c r="C183" s="44" t="s">
        <v>8</v>
      </c>
      <c r="D183" s="44" t="s">
        <v>5</v>
      </c>
      <c r="E183" t="s">
        <v>0</v>
      </c>
      <c r="F183">
        <v>22.143999999999998</v>
      </c>
    </row>
    <row r="184" spans="1:6">
      <c r="A184">
        <v>1601458786</v>
      </c>
      <c r="B184">
        <f t="shared" si="5"/>
        <v>4</v>
      </c>
      <c r="C184" s="44" t="s">
        <v>8</v>
      </c>
      <c r="D184" s="44" t="s">
        <v>5</v>
      </c>
      <c r="E184" t="s">
        <v>0</v>
      </c>
      <c r="F184">
        <v>24.141999999999999</v>
      </c>
    </row>
    <row r="185" spans="1:6">
      <c r="A185">
        <v>1601459625</v>
      </c>
      <c r="B185">
        <f t="shared" si="5"/>
        <v>4</v>
      </c>
      <c r="C185" s="44" t="s">
        <v>8</v>
      </c>
      <c r="D185" s="44" t="s">
        <v>5</v>
      </c>
      <c r="E185" t="s">
        <v>0</v>
      </c>
      <c r="F185">
        <v>30.192</v>
      </c>
    </row>
    <row r="186" spans="1:6">
      <c r="A186">
        <v>1601463850</v>
      </c>
      <c r="B186">
        <f t="shared" si="5"/>
        <v>4</v>
      </c>
      <c r="C186" s="44" t="s">
        <v>8</v>
      </c>
      <c r="D186" s="44" t="s">
        <v>5</v>
      </c>
      <c r="E186" t="s">
        <v>0</v>
      </c>
      <c r="F186">
        <v>20.134</v>
      </c>
    </row>
    <row r="187" spans="1:6">
      <c r="A187">
        <v>1601464573</v>
      </c>
      <c r="B187">
        <f t="shared" si="5"/>
        <v>4</v>
      </c>
      <c r="C187" s="44" t="s">
        <v>8</v>
      </c>
      <c r="D187" s="44" t="s">
        <v>5</v>
      </c>
      <c r="E187" t="s">
        <v>0</v>
      </c>
      <c r="F187">
        <v>24.15</v>
      </c>
    </row>
    <row r="188" spans="1:6">
      <c r="A188">
        <v>1601465943</v>
      </c>
      <c r="B188">
        <f t="shared" si="5"/>
        <v>4</v>
      </c>
      <c r="C188" s="44" t="s">
        <v>8</v>
      </c>
      <c r="D188" s="44" t="s">
        <v>5</v>
      </c>
      <c r="E188" t="s">
        <v>0</v>
      </c>
      <c r="F188">
        <v>44.26</v>
      </c>
    </row>
    <row r="189" spans="1:6">
      <c r="A189">
        <v>1601466891</v>
      </c>
      <c r="B189">
        <f t="shared" si="5"/>
        <v>4</v>
      </c>
      <c r="C189" s="44" t="s">
        <v>8</v>
      </c>
      <c r="D189" s="44" t="s">
        <v>5</v>
      </c>
      <c r="E189" t="s">
        <v>0</v>
      </c>
      <c r="F189">
        <v>52.374000000000002</v>
      </c>
    </row>
    <row r="190" spans="1:6">
      <c r="A190">
        <v>1601468423</v>
      </c>
      <c r="B190">
        <f t="shared" si="5"/>
        <v>4</v>
      </c>
      <c r="C190" s="44" t="s">
        <v>8</v>
      </c>
      <c r="D190" s="44" t="s">
        <v>5</v>
      </c>
      <c r="E190" t="s">
        <v>0</v>
      </c>
      <c r="F190">
        <v>56.38</v>
      </c>
    </row>
    <row r="191" spans="1:6">
      <c r="A191">
        <v>1601469076</v>
      </c>
      <c r="B191">
        <f t="shared" si="5"/>
        <v>4</v>
      </c>
      <c r="C191" s="44" t="s">
        <v>8</v>
      </c>
      <c r="D191" s="44" t="s">
        <v>5</v>
      </c>
      <c r="E191" t="s">
        <v>0</v>
      </c>
      <c r="F191">
        <v>40.265999999999998</v>
      </c>
    </row>
    <row r="192" spans="1:6">
      <c r="A192">
        <v>1601456334</v>
      </c>
      <c r="B192">
        <f t="shared" si="5"/>
        <v>4</v>
      </c>
      <c r="C192" s="44" t="s">
        <v>8</v>
      </c>
      <c r="D192" s="44" t="s">
        <v>5</v>
      </c>
      <c r="E192" t="s">
        <v>1</v>
      </c>
      <c r="F192">
        <v>102.58</v>
      </c>
    </row>
    <row r="193" spans="1:6">
      <c r="A193">
        <v>1601457081</v>
      </c>
      <c r="B193">
        <f t="shared" si="5"/>
        <v>4</v>
      </c>
      <c r="C193" s="44" t="s">
        <v>8</v>
      </c>
      <c r="D193" s="44" t="s">
        <v>5</v>
      </c>
      <c r="E193" t="s">
        <v>1</v>
      </c>
      <c r="F193">
        <v>149.006</v>
      </c>
    </row>
    <row r="194" spans="1:6">
      <c r="A194">
        <v>1601458786</v>
      </c>
      <c r="B194">
        <f t="shared" ref="B194:B225" si="6">IF(C194="[-1.8, 0.0, 0.0]",1,(IF(C194="[0.0, 1.8, 0.0]",2,(IF(C194="[0.0, -1.8, 0.0]",3,4)))))</f>
        <v>4</v>
      </c>
      <c r="C194" s="44" t="s">
        <v>8</v>
      </c>
      <c r="D194" s="44" t="s">
        <v>5</v>
      </c>
      <c r="E194" t="s">
        <v>1</v>
      </c>
      <c r="F194">
        <v>32.212000000000003</v>
      </c>
    </row>
    <row r="195" spans="1:6">
      <c r="A195">
        <v>1601459625</v>
      </c>
      <c r="B195">
        <f t="shared" si="6"/>
        <v>4</v>
      </c>
      <c r="C195" s="44" t="s">
        <v>8</v>
      </c>
      <c r="D195" s="44" t="s">
        <v>5</v>
      </c>
      <c r="E195" t="s">
        <v>1</v>
      </c>
      <c r="F195">
        <v>108.714</v>
      </c>
    </row>
    <row r="196" spans="1:6">
      <c r="A196">
        <v>1601463850</v>
      </c>
      <c r="B196">
        <f t="shared" si="6"/>
        <v>4</v>
      </c>
      <c r="C196" s="44" t="s">
        <v>8</v>
      </c>
      <c r="D196" s="44" t="s">
        <v>5</v>
      </c>
      <c r="E196" t="s">
        <v>1</v>
      </c>
      <c r="F196">
        <v>82.504000000000005</v>
      </c>
    </row>
    <row r="197" spans="1:6">
      <c r="A197">
        <v>1601464573</v>
      </c>
      <c r="B197">
        <f t="shared" si="6"/>
        <v>4</v>
      </c>
      <c r="C197" s="44" t="s">
        <v>8</v>
      </c>
      <c r="D197" s="44" t="s">
        <v>5</v>
      </c>
      <c r="E197" t="s">
        <v>1</v>
      </c>
      <c r="F197">
        <v>46.31</v>
      </c>
    </row>
    <row r="198" spans="1:6">
      <c r="A198">
        <v>1601465943</v>
      </c>
      <c r="B198">
        <f t="shared" si="6"/>
        <v>4</v>
      </c>
      <c r="C198" s="44" t="s">
        <v>8</v>
      </c>
      <c r="D198" s="44" t="s">
        <v>5</v>
      </c>
      <c r="E198" t="s">
        <v>1</v>
      </c>
      <c r="F198">
        <v>34.25</v>
      </c>
    </row>
    <row r="199" spans="1:6">
      <c r="A199">
        <v>1601466891</v>
      </c>
      <c r="B199">
        <f t="shared" si="6"/>
        <v>4</v>
      </c>
      <c r="C199" s="44" t="s">
        <v>8</v>
      </c>
      <c r="D199" s="44" t="s">
        <v>5</v>
      </c>
      <c r="E199" t="s">
        <v>1</v>
      </c>
      <c r="F199">
        <v>112.74</v>
      </c>
    </row>
    <row r="200" spans="1:6">
      <c r="A200">
        <v>1601468423</v>
      </c>
      <c r="B200">
        <f t="shared" si="6"/>
        <v>4</v>
      </c>
      <c r="C200" s="44" t="s">
        <v>8</v>
      </c>
      <c r="D200" s="44" t="s">
        <v>5</v>
      </c>
      <c r="E200" t="s">
        <v>1</v>
      </c>
      <c r="F200">
        <v>26.202000000000002</v>
      </c>
    </row>
    <row r="201" spans="1:6">
      <c r="A201">
        <v>1601469076</v>
      </c>
      <c r="B201">
        <f t="shared" si="6"/>
        <v>4</v>
      </c>
      <c r="C201" s="44" t="s">
        <v>8</v>
      </c>
      <c r="D201" s="44" t="s">
        <v>5</v>
      </c>
      <c r="E201" t="s">
        <v>1</v>
      </c>
      <c r="F201">
        <v>32.213999999999999</v>
      </c>
    </row>
    <row r="202" spans="1:6">
      <c r="F202" s="1"/>
    </row>
    <row r="203" spans="1:6">
      <c r="F203" s="1"/>
    </row>
    <row r="204" spans="1:6">
      <c r="F204" s="1"/>
    </row>
    <row r="205" spans="1:6">
      <c r="F205" s="1"/>
    </row>
    <row r="206" spans="1:6">
      <c r="F206" s="1"/>
    </row>
    <row r="207" spans="1:6">
      <c r="F207" s="1"/>
    </row>
    <row r="208" spans="1:6">
      <c r="F208" s="1"/>
    </row>
    <row r="209" spans="1:6">
      <c r="F209" s="1"/>
    </row>
    <row r="210" spans="1:6">
      <c r="F210" s="1"/>
    </row>
    <row r="211" spans="1:6">
      <c r="F211" s="1"/>
    </row>
    <row r="212" spans="1:6">
      <c r="F212" s="1"/>
    </row>
    <row r="213" spans="1:6">
      <c r="F213" s="1"/>
    </row>
    <row r="215" spans="1:6">
      <c r="A215" s="5"/>
      <c r="E215" s="5"/>
      <c r="F215" s="5"/>
    </row>
  </sheetData>
  <sortState ref="A2:F215">
    <sortCondition ref="B2:B215"/>
    <sortCondition ref="E2:E215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70" zoomScaleNormal="70" zoomScalePageLayoutView="70" workbookViewId="0">
      <selection activeCell="F3" sqref="F3:O22"/>
    </sheetView>
  </sheetViews>
  <sheetFormatPr baseColWidth="10" defaultRowHeight="14" x14ac:dyDescent="0"/>
  <cols>
    <col min="1" max="2" width="12.5" customWidth="1"/>
    <col min="3" max="3" width="6.5" bestFit="1" customWidth="1"/>
    <col min="4" max="4" width="8.33203125" bestFit="1" customWidth="1"/>
    <col min="5" max="5" width="9" bestFit="1" customWidth="1"/>
    <col min="6" max="6" width="11.6640625" style="2" bestFit="1" customWidth="1"/>
    <col min="7" max="15" width="11.6640625" bestFit="1" customWidth="1"/>
    <col min="16" max="16" width="7.33203125" bestFit="1" customWidth="1"/>
  </cols>
  <sheetData>
    <row r="1" spans="1:16">
      <c r="A1" s="11" t="s">
        <v>10</v>
      </c>
      <c r="B1" s="12" t="s">
        <v>11</v>
      </c>
      <c r="C1" s="12" t="s">
        <v>14</v>
      </c>
      <c r="D1" s="12" t="s">
        <v>9</v>
      </c>
      <c r="E1" s="18" t="s">
        <v>18</v>
      </c>
      <c r="F1" s="48" t="s">
        <v>12</v>
      </c>
      <c r="G1" s="48"/>
      <c r="H1" s="48"/>
      <c r="I1" s="48"/>
      <c r="J1" s="48"/>
      <c r="K1" s="48"/>
      <c r="L1" s="48"/>
      <c r="M1" s="48"/>
      <c r="N1" s="48"/>
      <c r="O1" s="48"/>
      <c r="P1" s="18" t="s">
        <v>18</v>
      </c>
    </row>
    <row r="2" spans="1:16" hidden="1">
      <c r="A2" s="13"/>
      <c r="B2" s="6"/>
      <c r="C2" s="6"/>
      <c r="D2" s="6"/>
      <c r="E2" s="19"/>
      <c r="F2" s="14">
        <v>1590269808</v>
      </c>
      <c r="G2" s="14">
        <v>1590270259</v>
      </c>
      <c r="H2" s="14">
        <v>1590271053</v>
      </c>
      <c r="I2" s="14">
        <v>1590271725</v>
      </c>
      <c r="J2" s="15">
        <v>1590272646</v>
      </c>
      <c r="K2" s="15">
        <v>1590273485</v>
      </c>
      <c r="L2" s="15">
        <v>1590274217</v>
      </c>
      <c r="M2" s="15">
        <v>1590274842</v>
      </c>
      <c r="N2" s="15">
        <v>1590275391</v>
      </c>
      <c r="O2" s="15">
        <v>1590275931</v>
      </c>
      <c r="P2" s="19"/>
    </row>
    <row r="3" spans="1:16">
      <c r="A3" s="23" t="s">
        <v>5</v>
      </c>
      <c r="B3" s="23" t="s">
        <v>6</v>
      </c>
      <c r="C3" s="49">
        <f>IF(A3="[-1.8, 0.0, 0.0]",1,(IF(A3="[0.0, 1.8, 0.0]",2,(IF(A3="[0.0, -1.8, 0.0]",3,4)))))</f>
        <v>1</v>
      </c>
      <c r="D3" s="23" t="s">
        <v>3</v>
      </c>
      <c r="E3" s="26">
        <f t="shared" ref="E3:E22" si="0">AVERAGE(F3:O3)</f>
        <v>47.322600000000001</v>
      </c>
      <c r="F3">
        <v>36.281999999999996</v>
      </c>
      <c r="G3">
        <v>32.194000000000003</v>
      </c>
      <c r="H3">
        <v>42.265999999999998</v>
      </c>
      <c r="I3">
        <v>32.21</v>
      </c>
      <c r="J3">
        <v>98.662000000000006</v>
      </c>
      <c r="K3">
        <v>34.264000000000003</v>
      </c>
      <c r="L3">
        <v>32.206000000000003</v>
      </c>
      <c r="M3">
        <v>96.652000000000001</v>
      </c>
      <c r="N3">
        <v>34.241999999999997</v>
      </c>
      <c r="O3">
        <v>34.247999999999998</v>
      </c>
      <c r="P3" s="25">
        <f t="shared" ref="P3:P22" si="1">AVERAGE((F3:O3))</f>
        <v>47.322600000000001</v>
      </c>
    </row>
    <row r="4" spans="1:16">
      <c r="A4" t="s">
        <v>5</v>
      </c>
      <c r="B4" t="s">
        <v>6</v>
      </c>
      <c r="C4" s="50"/>
      <c r="D4" t="s">
        <v>2</v>
      </c>
      <c r="E4" s="25">
        <f t="shared" si="0"/>
        <v>59.398600000000002</v>
      </c>
      <c r="F4">
        <v>42.28</v>
      </c>
      <c r="G4">
        <v>54.332000000000001</v>
      </c>
      <c r="H4">
        <v>126.896</v>
      </c>
      <c r="I4">
        <v>32.262</v>
      </c>
      <c r="J4">
        <v>32.195999999999998</v>
      </c>
      <c r="K4">
        <v>140.88</v>
      </c>
      <c r="L4">
        <v>30.19</v>
      </c>
      <c r="M4">
        <v>40.253999999999998</v>
      </c>
      <c r="N4">
        <v>48.368000000000002</v>
      </c>
      <c r="O4">
        <v>46.328000000000003</v>
      </c>
      <c r="P4" s="25">
        <f t="shared" si="1"/>
        <v>59.398600000000002</v>
      </c>
    </row>
    <row r="5" spans="1:16">
      <c r="A5" t="s">
        <v>5</v>
      </c>
      <c r="B5" t="s">
        <v>6</v>
      </c>
      <c r="C5" s="50"/>
      <c r="D5" t="s">
        <v>4</v>
      </c>
      <c r="E5" s="25">
        <f t="shared" si="0"/>
        <v>61.841999999999999</v>
      </c>
      <c r="F5" s="28">
        <v>68.501999999999995</v>
      </c>
      <c r="G5" s="28">
        <v>36.380000000000003</v>
      </c>
      <c r="H5" s="28">
        <v>44.265999999999998</v>
      </c>
      <c r="I5" s="28">
        <v>60.43</v>
      </c>
      <c r="J5" s="28">
        <v>36.223999999999997</v>
      </c>
      <c r="K5" s="28">
        <v>135.036</v>
      </c>
      <c r="L5" s="28">
        <v>38.225999999999999</v>
      </c>
      <c r="M5" s="28">
        <v>76.52</v>
      </c>
      <c r="N5" s="28">
        <v>46.293999999999997</v>
      </c>
      <c r="O5" s="28">
        <v>76.542000000000002</v>
      </c>
      <c r="P5" s="25">
        <f t="shared" si="1"/>
        <v>61.841999999999999</v>
      </c>
    </row>
    <row r="6" spans="1:16">
      <c r="A6" t="s">
        <v>5</v>
      </c>
      <c r="B6" t="s">
        <v>6</v>
      </c>
      <c r="C6" s="50"/>
      <c r="D6" t="s">
        <v>0</v>
      </c>
      <c r="E6" s="25">
        <f t="shared" si="0"/>
        <v>37.054200000000002</v>
      </c>
      <c r="F6">
        <v>26.196000000000002</v>
      </c>
      <c r="G6">
        <v>30.216000000000001</v>
      </c>
      <c r="H6">
        <v>30.175999999999998</v>
      </c>
      <c r="I6">
        <v>32.19</v>
      </c>
      <c r="J6">
        <v>32.216000000000001</v>
      </c>
      <c r="K6">
        <v>70.436000000000007</v>
      </c>
      <c r="L6">
        <v>36.268000000000001</v>
      </c>
      <c r="M6">
        <v>40.252000000000002</v>
      </c>
      <c r="N6">
        <v>40.35</v>
      </c>
      <c r="O6">
        <v>32.241999999999997</v>
      </c>
      <c r="P6" s="25">
        <f t="shared" si="1"/>
        <v>37.054200000000002</v>
      </c>
    </row>
    <row r="7" spans="1:16">
      <c r="A7" t="s">
        <v>5</v>
      </c>
      <c r="B7" t="s">
        <v>6</v>
      </c>
      <c r="C7" s="50"/>
      <c r="D7" t="s">
        <v>1</v>
      </c>
      <c r="E7" s="25">
        <f t="shared" si="0"/>
        <v>45.511999999999986</v>
      </c>
      <c r="F7">
        <v>62.426000000000002</v>
      </c>
      <c r="G7">
        <v>40.262</v>
      </c>
      <c r="H7">
        <v>36.228000000000002</v>
      </c>
      <c r="I7">
        <v>52.338000000000001</v>
      </c>
      <c r="J7">
        <v>86.593999999999994</v>
      </c>
      <c r="K7">
        <v>42.235999999999997</v>
      </c>
      <c r="L7">
        <v>30.231999999999999</v>
      </c>
      <c r="M7">
        <v>28.186</v>
      </c>
      <c r="N7">
        <v>36.292000000000002</v>
      </c>
      <c r="O7">
        <v>40.326000000000001</v>
      </c>
      <c r="P7" s="25">
        <f t="shared" si="1"/>
        <v>45.511999999999986</v>
      </c>
    </row>
    <row r="8" spans="1:16">
      <c r="A8" t="s">
        <v>6</v>
      </c>
      <c r="B8" t="s">
        <v>7</v>
      </c>
      <c r="C8" s="47">
        <f>IF(A8="[-1.8, 0.0, 0.0]",1,(IF(A8="[0.0, 1.8, 0.0]",2,(IF(A8="[0.0, -1.8, 0.0]",3,4)))))</f>
        <v>2</v>
      </c>
      <c r="D8" t="s">
        <v>3</v>
      </c>
      <c r="E8" s="25">
        <f t="shared" si="0"/>
        <v>46.724600000000009</v>
      </c>
      <c r="F8">
        <v>64.436000000000007</v>
      </c>
      <c r="G8">
        <v>24.152000000000001</v>
      </c>
      <c r="H8">
        <v>24.172000000000001</v>
      </c>
      <c r="I8">
        <v>20.135999999999999</v>
      </c>
      <c r="J8">
        <v>173.136</v>
      </c>
      <c r="K8">
        <v>26.184000000000001</v>
      </c>
      <c r="L8">
        <v>24.184000000000001</v>
      </c>
      <c r="M8">
        <v>26.187999999999999</v>
      </c>
      <c r="N8">
        <v>32.26</v>
      </c>
      <c r="O8">
        <v>52.398000000000003</v>
      </c>
      <c r="P8" s="25">
        <f t="shared" si="1"/>
        <v>46.724600000000009</v>
      </c>
    </row>
    <row r="9" spans="1:16">
      <c r="A9" t="s">
        <v>6</v>
      </c>
      <c r="B9" t="s">
        <v>7</v>
      </c>
      <c r="C9" s="47"/>
      <c r="D9" t="s">
        <v>2</v>
      </c>
      <c r="E9" s="25">
        <f t="shared" si="0"/>
        <v>53.759</v>
      </c>
      <c r="F9">
        <v>24.158000000000001</v>
      </c>
      <c r="G9">
        <v>221.446</v>
      </c>
      <c r="H9">
        <v>24.181999999999999</v>
      </c>
      <c r="I9">
        <v>30.186</v>
      </c>
      <c r="J9">
        <v>30.19</v>
      </c>
      <c r="K9">
        <v>28.216000000000001</v>
      </c>
      <c r="L9">
        <v>92.614000000000004</v>
      </c>
      <c r="M9">
        <v>28.164000000000001</v>
      </c>
      <c r="N9">
        <v>38.295999999999999</v>
      </c>
      <c r="O9">
        <v>20.138000000000002</v>
      </c>
      <c r="P9" s="25">
        <f t="shared" si="1"/>
        <v>53.759</v>
      </c>
    </row>
    <row r="10" spans="1:16">
      <c r="A10" t="s">
        <v>6</v>
      </c>
      <c r="B10" t="s">
        <v>7</v>
      </c>
      <c r="C10" s="47"/>
      <c r="D10" t="s">
        <v>4</v>
      </c>
      <c r="E10" s="25">
        <f t="shared" si="0"/>
        <v>33.633400000000002</v>
      </c>
      <c r="F10">
        <v>26.206</v>
      </c>
      <c r="G10">
        <v>34.229999999999997</v>
      </c>
      <c r="H10">
        <v>26.164000000000001</v>
      </c>
      <c r="I10">
        <v>24.158000000000001</v>
      </c>
      <c r="J10">
        <v>24.178000000000001</v>
      </c>
      <c r="K10">
        <v>26.184000000000001</v>
      </c>
      <c r="L10">
        <v>68.445999999999998</v>
      </c>
      <c r="M10">
        <v>22.15</v>
      </c>
      <c r="N10">
        <v>66.477999999999994</v>
      </c>
      <c r="O10">
        <v>18.14</v>
      </c>
      <c r="P10" s="25">
        <f t="shared" si="1"/>
        <v>33.633400000000002</v>
      </c>
    </row>
    <row r="11" spans="1:16">
      <c r="A11" t="s">
        <v>6</v>
      </c>
      <c r="B11" t="s">
        <v>7</v>
      </c>
      <c r="C11" s="47"/>
      <c r="D11" t="s">
        <v>0</v>
      </c>
      <c r="E11" s="25">
        <f t="shared" si="0"/>
        <v>32.215000000000003</v>
      </c>
      <c r="F11">
        <v>24.192</v>
      </c>
      <c r="G11">
        <v>50.338000000000001</v>
      </c>
      <c r="H11">
        <v>24.175999999999998</v>
      </c>
      <c r="I11">
        <v>86.58</v>
      </c>
      <c r="J11">
        <v>26.164000000000001</v>
      </c>
      <c r="K11">
        <v>22.138000000000002</v>
      </c>
      <c r="L11">
        <v>28.187999999999999</v>
      </c>
      <c r="M11" s="28">
        <v>20.11</v>
      </c>
      <c r="N11">
        <v>22.146000000000001</v>
      </c>
      <c r="O11">
        <v>18.117999999999999</v>
      </c>
      <c r="P11" s="25">
        <f t="shared" si="1"/>
        <v>32.215000000000003</v>
      </c>
    </row>
    <row r="12" spans="1:16">
      <c r="A12" t="s">
        <v>6</v>
      </c>
      <c r="B12" t="s">
        <v>7</v>
      </c>
      <c r="C12" s="47"/>
      <c r="D12" t="s">
        <v>1</v>
      </c>
      <c r="E12" s="25">
        <f t="shared" si="0"/>
        <v>32.2224</v>
      </c>
      <c r="F12">
        <v>26.198</v>
      </c>
      <c r="G12">
        <v>34.222000000000001</v>
      </c>
      <c r="H12">
        <v>22.167999999999999</v>
      </c>
      <c r="I12">
        <v>42.286000000000001</v>
      </c>
      <c r="J12">
        <v>26.178000000000001</v>
      </c>
      <c r="K12">
        <v>24.166</v>
      </c>
      <c r="L12">
        <v>64.402000000000001</v>
      </c>
      <c r="M12">
        <v>20.158000000000001</v>
      </c>
      <c r="N12">
        <v>38.271999999999998</v>
      </c>
      <c r="O12">
        <v>24.173999999999999</v>
      </c>
      <c r="P12" s="25">
        <f t="shared" si="1"/>
        <v>32.2224</v>
      </c>
    </row>
    <row r="13" spans="1:16">
      <c r="A13" t="s">
        <v>7</v>
      </c>
      <c r="B13" t="s">
        <v>8</v>
      </c>
      <c r="C13" s="47">
        <f>IF(A13="[-1.8, 0.0, 0.0]",1,(IF(A13="[0.0, 1.8, 0.0]",2,(IF(A13="[0.0, -1.8, 0.0]",3,4)))))</f>
        <v>3</v>
      </c>
      <c r="D13" t="s">
        <v>3</v>
      </c>
      <c r="E13" s="25">
        <f t="shared" si="0"/>
        <v>38.459999999999994</v>
      </c>
      <c r="F13">
        <v>30.22</v>
      </c>
      <c r="G13">
        <v>28.178000000000001</v>
      </c>
      <c r="H13">
        <v>30.224</v>
      </c>
      <c r="I13">
        <v>36.238</v>
      </c>
      <c r="J13">
        <v>30.187999999999999</v>
      </c>
      <c r="K13">
        <v>52.341999999999999</v>
      </c>
      <c r="L13">
        <v>34.231999999999999</v>
      </c>
      <c r="M13">
        <v>66.418000000000006</v>
      </c>
      <c r="N13">
        <v>38.295999999999999</v>
      </c>
      <c r="O13">
        <v>38.264000000000003</v>
      </c>
      <c r="P13" s="25">
        <f t="shared" si="1"/>
        <v>38.459999999999994</v>
      </c>
    </row>
    <row r="14" spans="1:16">
      <c r="A14" t="s">
        <v>7</v>
      </c>
      <c r="B14" t="s">
        <v>8</v>
      </c>
      <c r="C14" s="47"/>
      <c r="D14" t="s">
        <v>2</v>
      </c>
      <c r="E14" s="25">
        <f t="shared" si="0"/>
        <v>36.451800000000006</v>
      </c>
      <c r="F14">
        <v>28.216000000000001</v>
      </c>
      <c r="G14">
        <v>30.224</v>
      </c>
      <c r="H14">
        <v>28.187999999999999</v>
      </c>
      <c r="I14">
        <v>40.264000000000003</v>
      </c>
      <c r="J14">
        <v>26.172000000000001</v>
      </c>
      <c r="K14">
        <v>78.52</v>
      </c>
      <c r="L14">
        <v>40.286000000000001</v>
      </c>
      <c r="M14">
        <v>26.167999999999999</v>
      </c>
      <c r="N14">
        <v>38.268000000000001</v>
      </c>
      <c r="O14">
        <v>28.212</v>
      </c>
      <c r="P14" s="25">
        <f t="shared" si="1"/>
        <v>36.451800000000006</v>
      </c>
    </row>
    <row r="15" spans="1:16">
      <c r="A15" t="s">
        <v>7</v>
      </c>
      <c r="B15" t="s">
        <v>8</v>
      </c>
      <c r="C15" s="47"/>
      <c r="D15" t="s">
        <v>4</v>
      </c>
      <c r="E15" s="25">
        <f t="shared" si="0"/>
        <v>72.28540000000001</v>
      </c>
      <c r="F15">
        <v>72.5</v>
      </c>
      <c r="G15">
        <v>72.468000000000004</v>
      </c>
      <c r="H15">
        <v>28.216000000000001</v>
      </c>
      <c r="I15">
        <v>28.18</v>
      </c>
      <c r="J15">
        <v>28.196000000000002</v>
      </c>
      <c r="K15">
        <v>48.344000000000001</v>
      </c>
      <c r="L15">
        <v>34.26</v>
      </c>
      <c r="M15">
        <v>328.13</v>
      </c>
      <c r="N15">
        <v>38.25</v>
      </c>
      <c r="O15">
        <v>44.31</v>
      </c>
      <c r="P15" s="25">
        <f t="shared" si="1"/>
        <v>72.28540000000001</v>
      </c>
    </row>
    <row r="16" spans="1:16">
      <c r="A16" t="s">
        <v>7</v>
      </c>
      <c r="B16" t="s">
        <v>8</v>
      </c>
      <c r="C16" s="47"/>
      <c r="D16" t="s">
        <v>0</v>
      </c>
      <c r="E16" s="25">
        <f t="shared" si="0"/>
        <v>43.2864</v>
      </c>
      <c r="F16">
        <v>28.172000000000001</v>
      </c>
      <c r="G16">
        <v>38.244</v>
      </c>
      <c r="H16">
        <v>30.207999999999998</v>
      </c>
      <c r="I16">
        <v>132.84</v>
      </c>
      <c r="J16">
        <v>40.295999999999999</v>
      </c>
      <c r="K16">
        <v>38.238</v>
      </c>
      <c r="L16">
        <v>30.175999999999998</v>
      </c>
      <c r="M16">
        <v>30.206</v>
      </c>
      <c r="N16">
        <v>36.265999999999998</v>
      </c>
      <c r="O16">
        <v>28.218</v>
      </c>
      <c r="P16" s="25">
        <f t="shared" si="1"/>
        <v>43.2864</v>
      </c>
    </row>
    <row r="17" spans="1:16">
      <c r="A17" t="s">
        <v>7</v>
      </c>
      <c r="B17" t="s">
        <v>8</v>
      </c>
      <c r="C17" s="47"/>
      <c r="D17" t="s">
        <v>1</v>
      </c>
      <c r="E17" s="25">
        <f t="shared" si="0"/>
        <v>38.865400000000008</v>
      </c>
      <c r="F17">
        <v>46.295999999999999</v>
      </c>
      <c r="G17">
        <v>70.447999999999993</v>
      </c>
      <c r="H17">
        <v>36.252000000000002</v>
      </c>
      <c r="I17">
        <v>28.167999999999999</v>
      </c>
      <c r="J17">
        <v>28.21</v>
      </c>
      <c r="K17">
        <v>28.212</v>
      </c>
      <c r="L17">
        <v>38.298000000000002</v>
      </c>
      <c r="M17">
        <v>30.204000000000001</v>
      </c>
      <c r="N17">
        <v>42.3</v>
      </c>
      <c r="O17">
        <v>40.265999999999998</v>
      </c>
      <c r="P17" s="25">
        <f t="shared" si="1"/>
        <v>38.865400000000008</v>
      </c>
    </row>
    <row r="18" spans="1:16">
      <c r="A18" t="s">
        <v>8</v>
      </c>
      <c r="B18" t="s">
        <v>5</v>
      </c>
      <c r="C18" s="47">
        <f>IF(A18="[-1.8, 0.0, 0.0]",1,(IF(A18="[0.0, 1.8, 0.0]",2,(IF(A18="[0.0, -1.8, 0.0]",3,4)))))</f>
        <v>4</v>
      </c>
      <c r="D18" t="s">
        <v>3</v>
      </c>
      <c r="E18" s="25">
        <f t="shared" si="0"/>
        <v>48.314000000000007</v>
      </c>
      <c r="F18">
        <v>18.094000000000001</v>
      </c>
      <c r="G18">
        <v>20.143999999999998</v>
      </c>
      <c r="H18">
        <v>82.563999999999993</v>
      </c>
      <c r="I18">
        <v>26.16</v>
      </c>
      <c r="J18">
        <v>102.64</v>
      </c>
      <c r="K18">
        <v>20.132000000000001</v>
      </c>
      <c r="L18">
        <v>62.408000000000001</v>
      </c>
      <c r="M18">
        <v>64.396000000000001</v>
      </c>
      <c r="N18">
        <v>58.405999999999999</v>
      </c>
      <c r="O18">
        <v>28.196000000000002</v>
      </c>
      <c r="P18" s="25">
        <f t="shared" si="1"/>
        <v>48.314000000000007</v>
      </c>
    </row>
    <row r="19" spans="1:16">
      <c r="A19" t="s">
        <v>8</v>
      </c>
      <c r="B19" t="s">
        <v>5</v>
      </c>
      <c r="C19" s="47"/>
      <c r="D19" t="s">
        <v>2</v>
      </c>
      <c r="E19" s="25">
        <f t="shared" si="0"/>
        <v>46.117200000000004</v>
      </c>
      <c r="F19">
        <v>20.154</v>
      </c>
      <c r="G19">
        <v>28.18</v>
      </c>
      <c r="H19">
        <v>48.332000000000001</v>
      </c>
      <c r="I19">
        <v>20.146000000000001</v>
      </c>
      <c r="J19">
        <v>64.48</v>
      </c>
      <c r="K19">
        <v>58.36</v>
      </c>
      <c r="L19">
        <v>68.453999999999994</v>
      </c>
      <c r="M19">
        <v>106.72</v>
      </c>
      <c r="N19">
        <v>24.172000000000001</v>
      </c>
      <c r="O19">
        <v>22.173999999999999</v>
      </c>
      <c r="P19" s="25">
        <f t="shared" si="1"/>
        <v>46.117200000000004</v>
      </c>
    </row>
    <row r="20" spans="1:16">
      <c r="A20" t="s">
        <v>8</v>
      </c>
      <c r="B20" t="s">
        <v>5</v>
      </c>
      <c r="C20" s="47"/>
      <c r="D20" t="s">
        <v>4</v>
      </c>
      <c r="E20" s="25">
        <f t="shared" si="0"/>
        <v>71.873000000000019</v>
      </c>
      <c r="F20">
        <v>16.114000000000001</v>
      </c>
      <c r="G20">
        <v>58.36</v>
      </c>
      <c r="H20">
        <v>161.084</v>
      </c>
      <c r="I20">
        <v>74.492000000000004</v>
      </c>
      <c r="J20">
        <v>209.358</v>
      </c>
      <c r="K20">
        <v>24.166</v>
      </c>
      <c r="L20">
        <v>44.283999999999999</v>
      </c>
      <c r="M20">
        <v>64.402000000000001</v>
      </c>
      <c r="N20">
        <v>44.311999999999998</v>
      </c>
      <c r="O20">
        <v>22.158000000000001</v>
      </c>
      <c r="P20" s="25">
        <f t="shared" si="1"/>
        <v>71.873000000000019</v>
      </c>
    </row>
    <row r="21" spans="1:16">
      <c r="A21" t="s">
        <v>8</v>
      </c>
      <c r="B21" t="s">
        <v>5</v>
      </c>
      <c r="C21" s="47"/>
      <c r="D21" t="s">
        <v>0</v>
      </c>
      <c r="E21" s="25">
        <f t="shared" si="0"/>
        <v>33.619600000000005</v>
      </c>
      <c r="F21">
        <v>22.154</v>
      </c>
      <c r="G21">
        <v>22.143999999999998</v>
      </c>
      <c r="H21">
        <v>24.141999999999999</v>
      </c>
      <c r="I21">
        <v>30.192</v>
      </c>
      <c r="J21">
        <v>20.134</v>
      </c>
      <c r="K21">
        <v>24.15</v>
      </c>
      <c r="L21">
        <v>44.26</v>
      </c>
      <c r="M21">
        <v>52.374000000000002</v>
      </c>
      <c r="N21">
        <v>56.38</v>
      </c>
      <c r="O21">
        <v>40.265999999999998</v>
      </c>
      <c r="P21" s="25">
        <f t="shared" si="1"/>
        <v>33.619600000000005</v>
      </c>
    </row>
    <row r="22" spans="1:16">
      <c r="A22" t="s">
        <v>8</v>
      </c>
      <c r="B22" t="s">
        <v>5</v>
      </c>
      <c r="C22" s="47"/>
      <c r="D22" t="s">
        <v>1</v>
      </c>
      <c r="E22" s="25">
        <f t="shared" si="0"/>
        <v>72.673199999999994</v>
      </c>
      <c r="F22">
        <v>102.58</v>
      </c>
      <c r="G22">
        <v>149.006</v>
      </c>
      <c r="H22">
        <v>32.212000000000003</v>
      </c>
      <c r="I22">
        <v>108.714</v>
      </c>
      <c r="J22">
        <v>82.504000000000005</v>
      </c>
      <c r="K22">
        <v>46.31</v>
      </c>
      <c r="L22">
        <v>34.25</v>
      </c>
      <c r="M22">
        <v>112.74</v>
      </c>
      <c r="N22">
        <v>26.202000000000002</v>
      </c>
      <c r="O22">
        <v>32.213999999999999</v>
      </c>
      <c r="P22" s="25">
        <f t="shared" si="1"/>
        <v>72.673199999999994</v>
      </c>
    </row>
    <row r="23" spans="1:16"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</row>
    <row r="24" spans="1:16">
      <c r="A24" s="9" t="s">
        <v>17</v>
      </c>
      <c r="B24" s="16"/>
      <c r="C24" s="16"/>
      <c r="D24" s="16"/>
      <c r="E24" s="20"/>
      <c r="F24" s="21">
        <f>SUM(F3:F22)</f>
        <v>785.3760000000002</v>
      </c>
      <c r="G24" s="21">
        <f t="shared" ref="G24:O24" si="2">SUM(G3:G22)</f>
        <v>1075.1679999999999</v>
      </c>
      <c r="H24" s="21">
        <f t="shared" si="2"/>
        <v>902.11599999999999</v>
      </c>
      <c r="I24" s="21">
        <f t="shared" si="2"/>
        <v>938.16999999999985</v>
      </c>
      <c r="J24" s="21">
        <f t="shared" si="2"/>
        <v>1197.9160000000002</v>
      </c>
      <c r="K24" s="21">
        <f t="shared" si="2"/>
        <v>968.51400000000012</v>
      </c>
      <c r="L24" s="21">
        <f t="shared" si="2"/>
        <v>875.86399999999992</v>
      </c>
      <c r="M24" s="21">
        <f t="shared" si="2"/>
        <v>1280.3919999999998</v>
      </c>
      <c r="N24" s="21">
        <f t="shared" si="2"/>
        <v>805.84999999999991</v>
      </c>
      <c r="O24" s="21">
        <f t="shared" si="2"/>
        <v>686.93200000000002</v>
      </c>
      <c r="P24" s="20">
        <f>AVERAGE(F24:O24)</f>
        <v>951.62980000000005</v>
      </c>
    </row>
    <row r="25" spans="1:16">
      <c r="A25" s="9" t="s">
        <v>15</v>
      </c>
      <c r="B25" s="10"/>
      <c r="C25" s="10"/>
      <c r="D25" s="10"/>
      <c r="E25" s="22"/>
      <c r="F25" s="21">
        <f>AVERAGE(F3:F22)</f>
        <v>39.268800000000013</v>
      </c>
      <c r="G25" s="21">
        <f t="shared" ref="G25:O25" si="3">AVERAGE(G3:G22)</f>
        <v>53.758399999999995</v>
      </c>
      <c r="H25" s="21">
        <f t="shared" si="3"/>
        <v>45.105800000000002</v>
      </c>
      <c r="I25" s="21">
        <f t="shared" si="3"/>
        <v>46.908499999999989</v>
      </c>
      <c r="J25" s="21">
        <f t="shared" si="3"/>
        <v>59.895800000000008</v>
      </c>
      <c r="K25" s="21">
        <f t="shared" si="3"/>
        <v>48.425700000000006</v>
      </c>
      <c r="L25" s="21">
        <f t="shared" si="3"/>
        <v>43.793199999999999</v>
      </c>
      <c r="M25" s="21">
        <f t="shared" si="3"/>
        <v>64.019599999999997</v>
      </c>
      <c r="N25" s="21">
        <f t="shared" si="3"/>
        <v>40.292499999999997</v>
      </c>
      <c r="O25" s="21">
        <f t="shared" si="3"/>
        <v>34.346600000000002</v>
      </c>
      <c r="P25" s="22">
        <f>AVERAGE(F25:O25)</f>
        <v>47.581490000000002</v>
      </c>
    </row>
    <row r="26" spans="1:16">
      <c r="A26" s="9" t="s">
        <v>16</v>
      </c>
      <c r="B26" s="16"/>
      <c r="C26" s="16"/>
      <c r="D26" s="17"/>
      <c r="E26" s="20"/>
      <c r="F26" s="21">
        <f>AVEDEV(F3:F22)</f>
        <v>18.413840000000004</v>
      </c>
      <c r="G26" s="21">
        <f t="shared" ref="G26:O26" si="4">AVEDEV(G3:G22)</f>
        <v>30.350959999999997</v>
      </c>
      <c r="H26" s="21">
        <f t="shared" si="4"/>
        <v>23.845279999999999</v>
      </c>
      <c r="I26" s="21">
        <f t="shared" si="4"/>
        <v>23.394299999999998</v>
      </c>
      <c r="J26" s="21">
        <f t="shared" si="4"/>
        <v>39.810340000000004</v>
      </c>
      <c r="K26" s="21">
        <f t="shared" si="4"/>
        <v>24.501980000000003</v>
      </c>
      <c r="L26" s="21">
        <f t="shared" si="4"/>
        <v>13.83156</v>
      </c>
      <c r="M26" s="21">
        <f t="shared" si="4"/>
        <v>40.38212</v>
      </c>
      <c r="N26" s="21">
        <f t="shared" si="4"/>
        <v>8.0547999999999984</v>
      </c>
      <c r="O26" s="21">
        <f t="shared" si="4"/>
        <v>10.392720000000001</v>
      </c>
      <c r="P26" s="20">
        <f>AVEDEV(F25:O25)</f>
        <v>7.1547080000000012</v>
      </c>
    </row>
    <row r="53" spans="4:7">
      <c r="D53" s="47"/>
      <c r="E53" s="47"/>
      <c r="F53" s="47"/>
      <c r="G53" s="47"/>
    </row>
    <row r="54" spans="4:7">
      <c r="F54" s="27"/>
    </row>
    <row r="55" spans="4:7">
      <c r="F55"/>
    </row>
    <row r="56" spans="4:7">
      <c r="F56"/>
    </row>
    <row r="57" spans="4:7">
      <c r="F57"/>
    </row>
    <row r="58" spans="4:7">
      <c r="F58"/>
    </row>
    <row r="59" spans="4:7">
      <c r="F59"/>
    </row>
  </sheetData>
  <mergeCells count="6">
    <mergeCell ref="D53:G53"/>
    <mergeCell ref="C8:C12"/>
    <mergeCell ref="C13:C17"/>
    <mergeCell ref="C18:C22"/>
    <mergeCell ref="F1:O1"/>
    <mergeCell ref="C3:C7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28" zoomScale="125" zoomScaleNormal="125" zoomScalePageLayoutView="125" workbookViewId="0">
      <selection activeCell="C32" sqref="C32:F36"/>
    </sheetView>
  </sheetViews>
  <sheetFormatPr baseColWidth="10" defaultRowHeight="14" x14ac:dyDescent="0"/>
  <cols>
    <col min="1" max="1" width="12.5" customWidth="1"/>
    <col min="2" max="2" width="14.83203125" bestFit="1" customWidth="1"/>
    <col min="3" max="3" width="6.6640625" bestFit="1" customWidth="1"/>
    <col min="4" max="4" width="8.6640625" bestFit="1" customWidth="1"/>
    <col min="5" max="5" width="6.5" bestFit="1" customWidth="1"/>
    <col min="6" max="6" width="8.33203125" style="2" customWidth="1"/>
    <col min="7" max="15" width="11.6640625" bestFit="1" customWidth="1"/>
    <col min="16" max="16" width="7.33203125" bestFit="1" customWidth="1"/>
  </cols>
  <sheetData>
    <row r="1" spans="1:17" ht="9" customHeight="1">
      <c r="A1" s="11" t="s">
        <v>10</v>
      </c>
      <c r="B1" s="12" t="s">
        <v>11</v>
      </c>
      <c r="C1" s="12" t="s">
        <v>14</v>
      </c>
      <c r="D1" s="12" t="s">
        <v>9</v>
      </c>
      <c r="E1" s="18" t="s">
        <v>18</v>
      </c>
      <c r="F1" s="48" t="s">
        <v>12</v>
      </c>
      <c r="G1" s="48"/>
      <c r="H1" s="48"/>
      <c r="I1" s="48"/>
      <c r="J1" s="48"/>
      <c r="K1" s="48"/>
      <c r="L1" s="48"/>
      <c r="M1" s="48"/>
      <c r="N1" s="48"/>
      <c r="O1" s="48"/>
      <c r="P1" s="18" t="s">
        <v>18</v>
      </c>
    </row>
    <row r="2" spans="1:17" hidden="1">
      <c r="A2" s="13"/>
      <c r="B2" s="6"/>
      <c r="C2" s="6"/>
      <c r="D2" s="6"/>
      <c r="E2" s="19"/>
      <c r="F2" s="14">
        <v>1590269808</v>
      </c>
      <c r="G2" s="14">
        <v>1590270259</v>
      </c>
      <c r="H2" s="14">
        <v>1590271053</v>
      </c>
      <c r="I2" s="14">
        <v>1590271725</v>
      </c>
      <c r="J2" s="15">
        <v>1590272646</v>
      </c>
      <c r="K2" s="15">
        <v>1590273485</v>
      </c>
      <c r="L2" s="15">
        <v>1590274217</v>
      </c>
      <c r="M2" s="15">
        <v>1590274842</v>
      </c>
      <c r="N2" s="15">
        <v>1590275391</v>
      </c>
      <c r="O2" s="15">
        <v>1590275931</v>
      </c>
      <c r="P2" s="19"/>
    </row>
    <row r="3" spans="1:17">
      <c r="A3" s="23" t="s">
        <v>5</v>
      </c>
      <c r="B3" s="23" t="s">
        <v>6</v>
      </c>
      <c r="C3" s="49">
        <f>IF(A3="[-1.8, 0.0, 0.0]",1,(IF(A3="[0.0, 1.8, 0.0]",2,(IF(A3="[0.0, -1.8, 0.0]",3,4)))))</f>
        <v>1</v>
      </c>
      <c r="D3" s="23" t="s">
        <v>3</v>
      </c>
      <c r="E3" s="26">
        <f t="shared" ref="E3:E22" si="0">AVERAGE(F3:O3)</f>
        <v>47.322600000000001</v>
      </c>
      <c r="F3" s="28">
        <v>36.281999999999996</v>
      </c>
      <c r="G3" s="28">
        <v>32.194000000000003</v>
      </c>
      <c r="H3" s="28">
        <v>42.265999999999998</v>
      </c>
      <c r="I3" s="28">
        <v>32.21</v>
      </c>
      <c r="J3" s="28">
        <v>98.662000000000006</v>
      </c>
      <c r="K3" s="28">
        <v>34.264000000000003</v>
      </c>
      <c r="L3" s="28">
        <v>32.206000000000003</v>
      </c>
      <c r="M3" s="28">
        <v>96.652000000000001</v>
      </c>
      <c r="N3" s="28">
        <v>34.241999999999997</v>
      </c>
      <c r="O3" s="1">
        <v>34.247999999999998</v>
      </c>
      <c r="P3" s="25">
        <f t="shared" ref="P3:P22" si="1">AVERAGE((F3:O3))</f>
        <v>47.322600000000001</v>
      </c>
      <c r="Q3" s="24">
        <f>AVERAGE(P3:P7)</f>
        <v>50.225879999999997</v>
      </c>
    </row>
    <row r="4" spans="1:17">
      <c r="A4" t="s">
        <v>5</v>
      </c>
      <c r="B4" t="s">
        <v>6</v>
      </c>
      <c r="C4" s="50"/>
      <c r="D4" t="s">
        <v>2</v>
      </c>
      <c r="E4" s="25">
        <f t="shared" si="0"/>
        <v>59.398600000000002</v>
      </c>
      <c r="F4" s="28">
        <v>42.28</v>
      </c>
      <c r="G4" s="28">
        <v>54.332000000000001</v>
      </c>
      <c r="H4" s="28">
        <v>126.896</v>
      </c>
      <c r="I4" s="28">
        <v>32.262</v>
      </c>
      <c r="J4" s="28">
        <v>32.195999999999998</v>
      </c>
      <c r="K4" s="28">
        <v>140.88</v>
      </c>
      <c r="L4" s="28">
        <v>30.19</v>
      </c>
      <c r="M4" s="28">
        <v>40.253999999999998</v>
      </c>
      <c r="N4" s="28">
        <v>48.368000000000002</v>
      </c>
      <c r="O4" s="1">
        <v>46.328000000000003</v>
      </c>
      <c r="P4" s="25">
        <f t="shared" si="1"/>
        <v>59.398600000000002</v>
      </c>
      <c r="Q4" s="1"/>
    </row>
    <row r="5" spans="1:17">
      <c r="A5" t="s">
        <v>5</v>
      </c>
      <c r="B5" t="s">
        <v>6</v>
      </c>
      <c r="C5" s="50"/>
      <c r="D5" t="s">
        <v>4</v>
      </c>
      <c r="E5" s="25">
        <f t="shared" si="0"/>
        <v>61.841999999999999</v>
      </c>
      <c r="F5" s="28">
        <v>68.501999999999995</v>
      </c>
      <c r="G5" s="28">
        <v>36.380000000000003</v>
      </c>
      <c r="H5" s="28">
        <v>44.265999999999998</v>
      </c>
      <c r="I5" s="28">
        <v>60.43</v>
      </c>
      <c r="J5" s="28">
        <v>36.223999999999997</v>
      </c>
      <c r="K5" s="28">
        <v>135.036</v>
      </c>
      <c r="L5" s="28">
        <v>38.225999999999999</v>
      </c>
      <c r="M5" s="28">
        <v>76.52</v>
      </c>
      <c r="N5" s="28">
        <v>46.293999999999997</v>
      </c>
      <c r="O5" s="28">
        <v>76.542000000000002</v>
      </c>
      <c r="P5" s="25">
        <f t="shared" si="1"/>
        <v>61.841999999999999</v>
      </c>
      <c r="Q5" s="1"/>
    </row>
    <row r="6" spans="1:17">
      <c r="A6" t="s">
        <v>5</v>
      </c>
      <c r="B6" t="s">
        <v>6</v>
      </c>
      <c r="C6" s="50"/>
      <c r="D6" t="s">
        <v>0</v>
      </c>
      <c r="E6" s="25">
        <f t="shared" si="0"/>
        <v>37.054200000000002</v>
      </c>
      <c r="F6" s="28">
        <v>26.196000000000002</v>
      </c>
      <c r="G6" s="28">
        <v>30.216000000000001</v>
      </c>
      <c r="H6" s="28">
        <v>30.175999999999998</v>
      </c>
      <c r="I6" s="28">
        <v>32.19</v>
      </c>
      <c r="J6" s="28">
        <v>32.216000000000001</v>
      </c>
      <c r="K6" s="28">
        <v>70.436000000000007</v>
      </c>
      <c r="L6" s="28">
        <v>36.268000000000001</v>
      </c>
      <c r="M6" s="28">
        <v>40.252000000000002</v>
      </c>
      <c r="N6" s="28">
        <v>40.35</v>
      </c>
      <c r="O6" s="28">
        <v>32.241999999999997</v>
      </c>
      <c r="P6" s="25">
        <f t="shared" si="1"/>
        <v>37.054200000000002</v>
      </c>
      <c r="Q6" s="1"/>
    </row>
    <row r="7" spans="1:17">
      <c r="A7" t="s">
        <v>5</v>
      </c>
      <c r="B7" t="s">
        <v>6</v>
      </c>
      <c r="C7" s="50"/>
      <c r="D7" t="s">
        <v>1</v>
      </c>
      <c r="E7" s="25">
        <f t="shared" si="0"/>
        <v>45.511999999999986</v>
      </c>
      <c r="F7" s="28">
        <v>62.426000000000002</v>
      </c>
      <c r="G7" s="28">
        <v>40.262</v>
      </c>
      <c r="H7" s="28">
        <v>36.228000000000002</v>
      </c>
      <c r="I7" s="28">
        <v>52.338000000000001</v>
      </c>
      <c r="J7" s="28">
        <v>86.593999999999994</v>
      </c>
      <c r="K7" s="28">
        <v>42.235999999999997</v>
      </c>
      <c r="L7" s="28">
        <v>30.231999999999999</v>
      </c>
      <c r="M7" s="28">
        <v>28.186</v>
      </c>
      <c r="N7" s="28">
        <v>36.292000000000002</v>
      </c>
      <c r="O7" s="1">
        <v>40.326000000000001</v>
      </c>
      <c r="P7" s="25">
        <f t="shared" si="1"/>
        <v>45.511999999999986</v>
      </c>
      <c r="Q7" s="1"/>
    </row>
    <row r="8" spans="1:17">
      <c r="A8" t="s">
        <v>6</v>
      </c>
      <c r="B8" t="s">
        <v>7</v>
      </c>
      <c r="C8" s="47">
        <f>IF(A8="[-1.8, 0.0, 0.0]",1,(IF(A8="[0.0, 1.8, 0.0]",2,(IF(A8="[0.0, -1.8, 0.0]",3,4)))))</f>
        <v>2</v>
      </c>
      <c r="D8" t="s">
        <v>3</v>
      </c>
      <c r="E8" s="25">
        <f t="shared" si="0"/>
        <v>46.724600000000009</v>
      </c>
      <c r="F8" s="28">
        <v>64.436000000000007</v>
      </c>
      <c r="G8" s="28">
        <v>24.152000000000001</v>
      </c>
      <c r="H8" s="28">
        <v>24.172000000000001</v>
      </c>
      <c r="I8" s="28">
        <v>20.135999999999999</v>
      </c>
      <c r="J8" s="28">
        <v>173.136</v>
      </c>
      <c r="K8" s="28">
        <v>26.184000000000001</v>
      </c>
      <c r="L8" s="28">
        <v>24.184000000000001</v>
      </c>
      <c r="M8" s="28">
        <v>26.187999999999999</v>
      </c>
      <c r="N8" s="28">
        <v>32.26</v>
      </c>
      <c r="O8" s="28">
        <v>52.398000000000003</v>
      </c>
      <c r="P8" s="25">
        <f t="shared" si="1"/>
        <v>46.724600000000009</v>
      </c>
      <c r="Q8" s="24">
        <f t="shared" ref="Q8:Q13" si="2">AVERAGE(P8:P12)</f>
        <v>39.710880000000003</v>
      </c>
    </row>
    <row r="9" spans="1:17">
      <c r="A9" t="s">
        <v>6</v>
      </c>
      <c r="B9" t="s">
        <v>7</v>
      </c>
      <c r="C9" s="47"/>
      <c r="D9" t="s">
        <v>2</v>
      </c>
      <c r="E9" s="25">
        <f t="shared" si="0"/>
        <v>53.759</v>
      </c>
      <c r="F9" s="28">
        <v>24.158000000000001</v>
      </c>
      <c r="G9" s="28">
        <v>221.446</v>
      </c>
      <c r="H9" s="28">
        <v>24.181999999999999</v>
      </c>
      <c r="I9" s="28">
        <v>30.186</v>
      </c>
      <c r="J9" s="28">
        <v>30.19</v>
      </c>
      <c r="K9" s="28">
        <v>28.216000000000001</v>
      </c>
      <c r="L9" s="28">
        <v>92.614000000000004</v>
      </c>
      <c r="M9" s="28">
        <v>28.164000000000001</v>
      </c>
      <c r="N9" s="28">
        <v>38.295999999999999</v>
      </c>
      <c r="O9" s="28">
        <v>20.138000000000002</v>
      </c>
      <c r="P9" s="25">
        <f t="shared" si="1"/>
        <v>53.759</v>
      </c>
      <c r="Q9" s="1"/>
    </row>
    <row r="10" spans="1:17">
      <c r="A10" t="s">
        <v>6</v>
      </c>
      <c r="B10" t="s">
        <v>7</v>
      </c>
      <c r="C10" s="47"/>
      <c r="D10" t="s">
        <v>4</v>
      </c>
      <c r="E10" s="25">
        <f t="shared" si="0"/>
        <v>33.633400000000002</v>
      </c>
      <c r="F10" s="28">
        <v>26.206</v>
      </c>
      <c r="G10" s="28">
        <v>34.229999999999997</v>
      </c>
      <c r="H10" s="28">
        <v>26.164000000000001</v>
      </c>
      <c r="I10" s="28">
        <v>24.158000000000001</v>
      </c>
      <c r="J10" s="28">
        <v>24.178000000000001</v>
      </c>
      <c r="K10" s="28">
        <v>26.184000000000001</v>
      </c>
      <c r="L10" s="28">
        <v>68.445999999999998</v>
      </c>
      <c r="M10" s="28">
        <v>22.15</v>
      </c>
      <c r="N10" s="28">
        <v>66.477999999999994</v>
      </c>
      <c r="O10" s="28">
        <v>18.14</v>
      </c>
      <c r="P10" s="25">
        <f t="shared" si="1"/>
        <v>33.633400000000002</v>
      </c>
      <c r="Q10" s="1"/>
    </row>
    <row r="11" spans="1:17">
      <c r="A11" t="s">
        <v>6</v>
      </c>
      <c r="B11" t="s">
        <v>7</v>
      </c>
      <c r="C11" s="47"/>
      <c r="D11" t="s">
        <v>0</v>
      </c>
      <c r="E11" s="25">
        <f t="shared" si="0"/>
        <v>32.215000000000003</v>
      </c>
      <c r="F11" s="28">
        <v>24.192</v>
      </c>
      <c r="G11" s="28">
        <v>50.338000000000001</v>
      </c>
      <c r="H11" s="28">
        <v>24.175999999999998</v>
      </c>
      <c r="I11" s="28">
        <v>86.58</v>
      </c>
      <c r="J11" s="28">
        <v>26.164000000000001</v>
      </c>
      <c r="K11" s="28">
        <v>22.138000000000002</v>
      </c>
      <c r="L11" s="28">
        <v>28.187999999999999</v>
      </c>
      <c r="M11" s="28">
        <v>20.11</v>
      </c>
      <c r="N11" s="28">
        <v>22.146000000000001</v>
      </c>
      <c r="O11" s="28">
        <v>18.117999999999999</v>
      </c>
      <c r="P11" s="25">
        <f t="shared" si="1"/>
        <v>32.215000000000003</v>
      </c>
      <c r="Q11" s="1"/>
    </row>
    <row r="12" spans="1:17">
      <c r="A12" t="s">
        <v>6</v>
      </c>
      <c r="B12" t="s">
        <v>7</v>
      </c>
      <c r="C12" s="47"/>
      <c r="D12" t="s">
        <v>1</v>
      </c>
      <c r="E12" s="25">
        <f t="shared" si="0"/>
        <v>32.2224</v>
      </c>
      <c r="F12" s="28">
        <v>26.198</v>
      </c>
      <c r="G12" s="28">
        <v>34.222000000000001</v>
      </c>
      <c r="H12" s="28">
        <v>22.167999999999999</v>
      </c>
      <c r="I12" s="28">
        <v>42.286000000000001</v>
      </c>
      <c r="J12" s="28">
        <v>26.178000000000001</v>
      </c>
      <c r="K12" s="28">
        <v>24.166</v>
      </c>
      <c r="L12" s="28">
        <v>64.402000000000001</v>
      </c>
      <c r="M12" s="28">
        <v>20.158000000000001</v>
      </c>
      <c r="N12" s="28">
        <v>38.271999999999998</v>
      </c>
      <c r="O12" s="1">
        <v>24.173999999999999</v>
      </c>
      <c r="P12" s="25">
        <f t="shared" si="1"/>
        <v>32.2224</v>
      </c>
      <c r="Q12" s="1"/>
    </row>
    <row r="13" spans="1:17">
      <c r="A13" t="s">
        <v>7</v>
      </c>
      <c r="B13" t="s">
        <v>8</v>
      </c>
      <c r="C13" s="47">
        <f>IF(A13="[-1.8, 0.0, 0.0]",1,(IF(A13="[0.0, 1.8, 0.0]",2,(IF(A13="[0.0, -1.8, 0.0]",3,4)))))</f>
        <v>3</v>
      </c>
      <c r="D13" t="s">
        <v>3</v>
      </c>
      <c r="E13" s="25">
        <f t="shared" si="0"/>
        <v>38.459999999999994</v>
      </c>
      <c r="F13" s="28">
        <v>30.22</v>
      </c>
      <c r="G13" s="28">
        <v>28.178000000000001</v>
      </c>
      <c r="H13" s="28">
        <v>30.224</v>
      </c>
      <c r="I13" s="28">
        <v>36.238</v>
      </c>
      <c r="J13" s="28">
        <v>30.187999999999999</v>
      </c>
      <c r="K13" s="28">
        <v>52.341999999999999</v>
      </c>
      <c r="L13" s="28">
        <v>34.231999999999999</v>
      </c>
      <c r="M13" s="28">
        <v>66.418000000000006</v>
      </c>
      <c r="N13" s="28">
        <v>38.295999999999999</v>
      </c>
      <c r="O13" s="28">
        <v>38.264000000000003</v>
      </c>
      <c r="P13" s="25">
        <f t="shared" si="1"/>
        <v>38.459999999999994</v>
      </c>
      <c r="Q13" s="24">
        <f t="shared" si="2"/>
        <v>45.869800000000012</v>
      </c>
    </row>
    <row r="14" spans="1:17">
      <c r="A14" t="s">
        <v>7</v>
      </c>
      <c r="B14" t="s">
        <v>8</v>
      </c>
      <c r="C14" s="47"/>
      <c r="D14" t="s">
        <v>2</v>
      </c>
      <c r="E14" s="25">
        <f t="shared" si="0"/>
        <v>36.451800000000006</v>
      </c>
      <c r="F14" s="28">
        <v>28.216000000000001</v>
      </c>
      <c r="G14" s="28">
        <v>30.224</v>
      </c>
      <c r="H14" s="28">
        <v>28.187999999999999</v>
      </c>
      <c r="I14" s="28">
        <v>40.264000000000003</v>
      </c>
      <c r="J14" s="28">
        <v>26.172000000000001</v>
      </c>
      <c r="K14" s="28">
        <v>78.52</v>
      </c>
      <c r="L14" s="28">
        <v>40.286000000000001</v>
      </c>
      <c r="M14" s="28">
        <v>26.167999999999999</v>
      </c>
      <c r="N14" s="28">
        <v>38.268000000000001</v>
      </c>
      <c r="O14" s="1">
        <v>28.212</v>
      </c>
      <c r="P14" s="25">
        <f t="shared" si="1"/>
        <v>36.451800000000006</v>
      </c>
      <c r="Q14" s="1"/>
    </row>
    <row r="15" spans="1:17">
      <c r="A15" t="s">
        <v>7</v>
      </c>
      <c r="B15" t="s">
        <v>8</v>
      </c>
      <c r="C15" s="47"/>
      <c r="D15" t="s">
        <v>4</v>
      </c>
      <c r="E15" s="25">
        <f t="shared" si="0"/>
        <v>72.28540000000001</v>
      </c>
      <c r="F15" s="28">
        <v>72.5</v>
      </c>
      <c r="G15" s="28">
        <v>72.468000000000004</v>
      </c>
      <c r="H15" s="28">
        <v>28.216000000000001</v>
      </c>
      <c r="I15" s="28">
        <v>28.18</v>
      </c>
      <c r="J15" s="28">
        <v>28.196000000000002</v>
      </c>
      <c r="K15" s="28">
        <v>48.344000000000001</v>
      </c>
      <c r="L15" s="28">
        <v>34.26</v>
      </c>
      <c r="M15" s="28">
        <v>328.13</v>
      </c>
      <c r="N15" s="28">
        <v>38.25</v>
      </c>
      <c r="O15" s="1">
        <v>44.31</v>
      </c>
      <c r="P15" s="25">
        <f t="shared" si="1"/>
        <v>72.28540000000001</v>
      </c>
      <c r="Q15" s="1"/>
    </row>
    <row r="16" spans="1:17">
      <c r="A16" t="s">
        <v>7</v>
      </c>
      <c r="B16" t="s">
        <v>8</v>
      </c>
      <c r="C16" s="47"/>
      <c r="D16" t="s">
        <v>0</v>
      </c>
      <c r="E16" s="25">
        <f t="shared" si="0"/>
        <v>43.2864</v>
      </c>
      <c r="F16" s="28">
        <v>28.172000000000001</v>
      </c>
      <c r="G16" s="28">
        <v>38.244</v>
      </c>
      <c r="H16" s="28">
        <v>30.207999999999998</v>
      </c>
      <c r="I16" s="28">
        <v>132.84</v>
      </c>
      <c r="J16" s="28">
        <v>40.295999999999999</v>
      </c>
      <c r="K16" s="28">
        <v>38.238</v>
      </c>
      <c r="L16" s="28">
        <v>30.175999999999998</v>
      </c>
      <c r="M16" s="28">
        <v>30.206</v>
      </c>
      <c r="N16" s="28">
        <v>36.265999999999998</v>
      </c>
      <c r="O16" s="1">
        <v>28.218</v>
      </c>
      <c r="P16" s="25">
        <f t="shared" si="1"/>
        <v>43.2864</v>
      </c>
      <c r="Q16" s="1"/>
    </row>
    <row r="17" spans="1:17">
      <c r="A17" t="s">
        <v>7</v>
      </c>
      <c r="B17" t="s">
        <v>8</v>
      </c>
      <c r="C17" s="47"/>
      <c r="D17" t="s">
        <v>1</v>
      </c>
      <c r="E17" s="25">
        <f t="shared" si="0"/>
        <v>38.865400000000008</v>
      </c>
      <c r="F17" s="28">
        <v>46.295999999999999</v>
      </c>
      <c r="G17" s="28">
        <v>70.447999999999993</v>
      </c>
      <c r="H17" s="28">
        <v>36.252000000000002</v>
      </c>
      <c r="I17" s="28">
        <v>28.167999999999999</v>
      </c>
      <c r="J17" s="28">
        <v>28.21</v>
      </c>
      <c r="K17" s="28">
        <v>28.212</v>
      </c>
      <c r="L17" s="28">
        <v>38.298000000000002</v>
      </c>
      <c r="M17" s="28">
        <v>30.204000000000001</v>
      </c>
      <c r="N17" s="28">
        <v>42.3</v>
      </c>
      <c r="O17" s="1">
        <v>40.265999999999998</v>
      </c>
      <c r="P17" s="25">
        <f t="shared" si="1"/>
        <v>38.865400000000008</v>
      </c>
      <c r="Q17" s="1"/>
    </row>
    <row r="18" spans="1:17">
      <c r="A18" t="s">
        <v>8</v>
      </c>
      <c r="B18" t="s">
        <v>5</v>
      </c>
      <c r="C18" s="47">
        <f>IF(A18="[-1.8, 0.0, 0.0]",1,(IF(A18="[0.0, 1.8, 0.0]",2,(IF(A18="[0.0, -1.8, 0.0]",3,4)))))</f>
        <v>4</v>
      </c>
      <c r="D18" t="s">
        <v>3</v>
      </c>
      <c r="E18" s="25">
        <f t="shared" si="0"/>
        <v>48.314000000000007</v>
      </c>
      <c r="F18" s="28">
        <v>18.094000000000001</v>
      </c>
      <c r="G18" s="28">
        <v>20.143999999999998</v>
      </c>
      <c r="H18" s="28">
        <v>82.563999999999993</v>
      </c>
      <c r="I18" s="28">
        <v>26.16</v>
      </c>
      <c r="J18" s="28">
        <v>102.64</v>
      </c>
      <c r="K18" s="28">
        <v>20.132000000000001</v>
      </c>
      <c r="L18" s="28">
        <v>62.408000000000001</v>
      </c>
      <c r="M18" s="28">
        <v>64.396000000000001</v>
      </c>
      <c r="N18" s="28">
        <v>58.405999999999999</v>
      </c>
      <c r="O18" s="1">
        <v>28.196000000000002</v>
      </c>
      <c r="P18" s="25">
        <f t="shared" si="1"/>
        <v>48.314000000000007</v>
      </c>
      <c r="Q18" s="24">
        <f>AVERAGE(P18:P22)</f>
        <v>54.519400000000005</v>
      </c>
    </row>
    <row r="19" spans="1:17">
      <c r="A19" t="s">
        <v>8</v>
      </c>
      <c r="B19" t="s">
        <v>5</v>
      </c>
      <c r="C19" s="47"/>
      <c r="D19" t="s">
        <v>2</v>
      </c>
      <c r="E19" s="25">
        <f t="shared" si="0"/>
        <v>46.117200000000004</v>
      </c>
      <c r="F19" s="28">
        <v>20.154</v>
      </c>
      <c r="G19" s="28">
        <v>28.18</v>
      </c>
      <c r="H19" s="28">
        <v>48.332000000000001</v>
      </c>
      <c r="I19" s="28">
        <v>20.146000000000001</v>
      </c>
      <c r="J19" s="28">
        <v>64.48</v>
      </c>
      <c r="K19" s="28">
        <v>58.36</v>
      </c>
      <c r="L19" s="28">
        <v>68.453999999999994</v>
      </c>
      <c r="M19" s="28">
        <v>106.72</v>
      </c>
      <c r="N19" s="28">
        <v>24.172000000000001</v>
      </c>
      <c r="O19" s="1">
        <v>22.173999999999999</v>
      </c>
      <c r="P19" s="25">
        <f t="shared" si="1"/>
        <v>46.117200000000004</v>
      </c>
    </row>
    <row r="20" spans="1:17">
      <c r="A20" t="s">
        <v>8</v>
      </c>
      <c r="B20" t="s">
        <v>5</v>
      </c>
      <c r="C20" s="47"/>
      <c r="D20" t="s">
        <v>4</v>
      </c>
      <c r="E20" s="25">
        <f t="shared" si="0"/>
        <v>71.873000000000019</v>
      </c>
      <c r="F20" s="28">
        <v>16.114000000000001</v>
      </c>
      <c r="G20" s="28">
        <v>58.36</v>
      </c>
      <c r="H20" s="28">
        <v>161.084</v>
      </c>
      <c r="I20" s="28">
        <v>74.492000000000004</v>
      </c>
      <c r="J20" s="43">
        <v>209.358</v>
      </c>
      <c r="K20" s="28">
        <v>24.166</v>
      </c>
      <c r="L20" s="28">
        <v>44.283999999999999</v>
      </c>
      <c r="M20" s="28">
        <v>64.402000000000001</v>
      </c>
      <c r="N20" s="28">
        <v>44.311999999999998</v>
      </c>
      <c r="O20" s="1">
        <v>22.158000000000001</v>
      </c>
      <c r="P20" s="25">
        <f t="shared" si="1"/>
        <v>71.873000000000019</v>
      </c>
    </row>
    <row r="21" spans="1:17">
      <c r="A21" t="s">
        <v>8</v>
      </c>
      <c r="B21" t="s">
        <v>5</v>
      </c>
      <c r="C21" s="47"/>
      <c r="D21" t="s">
        <v>0</v>
      </c>
      <c r="E21" s="25">
        <f t="shared" si="0"/>
        <v>33.619600000000005</v>
      </c>
      <c r="F21" s="28">
        <v>22.154</v>
      </c>
      <c r="G21" s="28">
        <v>22.143999999999998</v>
      </c>
      <c r="H21" s="28">
        <v>24.141999999999999</v>
      </c>
      <c r="I21" s="28">
        <v>30.192</v>
      </c>
      <c r="J21" s="28">
        <v>20.134</v>
      </c>
      <c r="K21" s="28">
        <v>24.15</v>
      </c>
      <c r="L21" s="28">
        <v>44.26</v>
      </c>
      <c r="M21" s="28">
        <v>52.374000000000002</v>
      </c>
      <c r="N21" s="28">
        <v>56.38</v>
      </c>
      <c r="O21" s="1">
        <v>40.265999999999998</v>
      </c>
      <c r="P21" s="25">
        <f t="shared" si="1"/>
        <v>33.619600000000005</v>
      </c>
    </row>
    <row r="22" spans="1:17">
      <c r="A22" t="s">
        <v>8</v>
      </c>
      <c r="B22" t="s">
        <v>5</v>
      </c>
      <c r="C22" s="47"/>
      <c r="D22" t="s">
        <v>1</v>
      </c>
      <c r="E22" s="25">
        <f t="shared" si="0"/>
        <v>72.673199999999994</v>
      </c>
      <c r="F22" s="28">
        <v>102.58</v>
      </c>
      <c r="G22" s="28">
        <v>149.006</v>
      </c>
      <c r="H22" s="28">
        <v>32.212000000000003</v>
      </c>
      <c r="I22" s="28">
        <v>108.714</v>
      </c>
      <c r="J22" s="28">
        <v>82.504000000000005</v>
      </c>
      <c r="K22" s="28">
        <v>46.31</v>
      </c>
      <c r="L22" s="28">
        <v>34.25</v>
      </c>
      <c r="M22" s="28">
        <v>112.74</v>
      </c>
      <c r="N22" s="28">
        <v>26.202000000000002</v>
      </c>
      <c r="O22" s="1">
        <v>32.213999999999999</v>
      </c>
      <c r="P22" s="25">
        <f t="shared" si="1"/>
        <v>72.673199999999994</v>
      </c>
    </row>
    <row r="23" spans="1:17"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</row>
    <row r="24" spans="1:17">
      <c r="A24" s="9" t="s">
        <v>17</v>
      </c>
      <c r="B24" s="16"/>
      <c r="C24" s="16"/>
      <c r="D24" s="16"/>
      <c r="E24" s="20"/>
      <c r="F24" s="21">
        <f>SUM(F3:F22)</f>
        <v>785.3760000000002</v>
      </c>
      <c r="G24" s="21">
        <f t="shared" ref="G24:O24" si="3">SUM(G3:G22)</f>
        <v>1075.1679999999999</v>
      </c>
      <c r="H24" s="21">
        <f t="shared" si="3"/>
        <v>902.11599999999999</v>
      </c>
      <c r="I24" s="21">
        <f t="shared" si="3"/>
        <v>938.16999999999985</v>
      </c>
      <c r="J24" s="21">
        <f t="shared" si="3"/>
        <v>1197.9160000000002</v>
      </c>
      <c r="K24" s="21">
        <f t="shared" si="3"/>
        <v>968.51400000000012</v>
      </c>
      <c r="L24" s="21">
        <f t="shared" si="3"/>
        <v>875.86399999999992</v>
      </c>
      <c r="M24" s="21">
        <f t="shared" si="3"/>
        <v>1280.3919999999998</v>
      </c>
      <c r="N24" s="21">
        <f t="shared" si="3"/>
        <v>805.84999999999991</v>
      </c>
      <c r="O24" s="21">
        <f t="shared" si="3"/>
        <v>686.93200000000002</v>
      </c>
      <c r="P24" s="20">
        <f>AVERAGE(F24:O24)</f>
        <v>951.62980000000005</v>
      </c>
    </row>
    <row r="25" spans="1:17">
      <c r="A25" s="9" t="s">
        <v>15</v>
      </c>
      <c r="B25" s="10"/>
      <c r="C25" s="10"/>
      <c r="D25" s="10"/>
      <c r="E25" s="22"/>
      <c r="F25" s="21">
        <f>AVERAGE(F3:F22)</f>
        <v>39.268800000000013</v>
      </c>
      <c r="G25" s="21">
        <f t="shared" ref="G25:O25" si="4">AVERAGE(G3:G22)</f>
        <v>53.758399999999995</v>
      </c>
      <c r="H25" s="21">
        <f t="shared" si="4"/>
        <v>45.105800000000002</v>
      </c>
      <c r="I25" s="21">
        <f t="shared" si="4"/>
        <v>46.908499999999989</v>
      </c>
      <c r="J25" s="21">
        <f t="shared" si="4"/>
        <v>59.895800000000008</v>
      </c>
      <c r="K25" s="21">
        <f t="shared" si="4"/>
        <v>48.425700000000006</v>
      </c>
      <c r="L25" s="21">
        <f t="shared" si="4"/>
        <v>43.793199999999999</v>
      </c>
      <c r="M25" s="21">
        <f t="shared" si="4"/>
        <v>64.019599999999997</v>
      </c>
      <c r="N25" s="21">
        <f t="shared" si="4"/>
        <v>40.292499999999997</v>
      </c>
      <c r="O25" s="21">
        <f t="shared" si="4"/>
        <v>34.346600000000002</v>
      </c>
      <c r="P25" s="22">
        <f>AVERAGE(F25:O25)</f>
        <v>47.581490000000002</v>
      </c>
    </row>
    <row r="26" spans="1:17">
      <c r="A26" s="9" t="s">
        <v>16</v>
      </c>
      <c r="B26" s="16"/>
      <c r="C26" s="16"/>
      <c r="D26" s="17"/>
      <c r="E26" s="20"/>
      <c r="F26" s="21">
        <f>AVEDEV(F3:F22)</f>
        <v>18.413840000000004</v>
      </c>
      <c r="G26" s="21">
        <f t="shared" ref="G26:O26" si="5">AVEDEV(G3:G22)</f>
        <v>30.350959999999997</v>
      </c>
      <c r="H26" s="21">
        <f t="shared" si="5"/>
        <v>23.845279999999999</v>
      </c>
      <c r="I26" s="21">
        <f t="shared" si="5"/>
        <v>23.394299999999998</v>
      </c>
      <c r="J26" s="21">
        <f t="shared" si="5"/>
        <v>39.810340000000004</v>
      </c>
      <c r="K26" s="21">
        <f t="shared" si="5"/>
        <v>24.501980000000003</v>
      </c>
      <c r="L26" s="21">
        <f t="shared" si="5"/>
        <v>13.83156</v>
      </c>
      <c r="M26" s="21">
        <f t="shared" si="5"/>
        <v>40.38212</v>
      </c>
      <c r="N26" s="21">
        <f t="shared" si="5"/>
        <v>8.0547999999999984</v>
      </c>
      <c r="O26" s="21">
        <f t="shared" si="5"/>
        <v>10.392720000000001</v>
      </c>
      <c r="P26" s="20">
        <f>AVEDEV(F25:O25)</f>
        <v>7.1547080000000012</v>
      </c>
    </row>
    <row r="29" spans="1:17" ht="15" thickBot="1"/>
    <row r="30" spans="1:17">
      <c r="B30" s="42" t="s">
        <v>23</v>
      </c>
      <c r="C30" s="51" t="s">
        <v>19</v>
      </c>
      <c r="D30" s="51"/>
      <c r="E30" s="51"/>
      <c r="F30" s="52"/>
      <c r="G30" s="53" t="s">
        <v>17</v>
      </c>
      <c r="H30" s="54"/>
    </row>
    <row r="31" spans="1:17">
      <c r="B31" s="29" t="s">
        <v>9</v>
      </c>
      <c r="C31" s="7">
        <v>1</v>
      </c>
      <c r="D31" s="7">
        <v>2</v>
      </c>
      <c r="E31" s="30">
        <v>3</v>
      </c>
      <c r="F31" s="31">
        <v>4</v>
      </c>
      <c r="G31" s="37" t="s">
        <v>21</v>
      </c>
      <c r="H31" s="37" t="s">
        <v>22</v>
      </c>
    </row>
    <row r="32" spans="1:17">
      <c r="B32" s="29" t="s">
        <v>3</v>
      </c>
      <c r="C32" s="8">
        <v>47.322600000000001</v>
      </c>
      <c r="D32" s="8">
        <v>46.724600000000009</v>
      </c>
      <c r="E32" s="8">
        <v>38.459999999999994</v>
      </c>
      <c r="F32" s="32">
        <v>48.314000000000007</v>
      </c>
      <c r="G32" s="38">
        <f>SUM(C32:F32)</f>
        <v>180.82120000000003</v>
      </c>
      <c r="H32" s="39">
        <f>G32/60</f>
        <v>3.0136866666666671</v>
      </c>
    </row>
    <row r="33" spans="2:8">
      <c r="B33" s="29" t="s">
        <v>2</v>
      </c>
      <c r="C33" s="8">
        <v>59.398600000000002</v>
      </c>
      <c r="D33" s="8">
        <v>53.759</v>
      </c>
      <c r="E33" s="8">
        <v>36.451800000000006</v>
      </c>
      <c r="F33" s="32">
        <v>46.117200000000004</v>
      </c>
      <c r="G33" s="38">
        <f t="shared" ref="G33:G36" si="6">SUM(C33:F33)</f>
        <v>195.72659999999999</v>
      </c>
      <c r="H33" s="39">
        <f t="shared" ref="H33:H36" si="7">G33/60</f>
        <v>3.2621099999999998</v>
      </c>
    </row>
    <row r="34" spans="2:8">
      <c r="B34" s="29" t="s">
        <v>4</v>
      </c>
      <c r="C34" s="8">
        <v>61.841999999999999</v>
      </c>
      <c r="D34" s="8">
        <v>33.633400000000002</v>
      </c>
      <c r="E34" s="8">
        <v>72.28540000000001</v>
      </c>
      <c r="F34" s="32">
        <v>71.873000000000019</v>
      </c>
      <c r="G34" s="38">
        <f t="shared" si="6"/>
        <v>239.63380000000004</v>
      </c>
      <c r="H34" s="39">
        <f t="shared" si="7"/>
        <v>3.9938966666666671</v>
      </c>
    </row>
    <row r="35" spans="2:8">
      <c r="B35" s="29" t="s">
        <v>0</v>
      </c>
      <c r="C35" s="8">
        <v>37.054200000000002</v>
      </c>
      <c r="D35" s="8">
        <v>32.215000000000003</v>
      </c>
      <c r="E35" s="8">
        <v>43.2864</v>
      </c>
      <c r="F35" s="32">
        <v>33.619600000000005</v>
      </c>
      <c r="G35" s="38">
        <f t="shared" si="6"/>
        <v>146.17520000000002</v>
      </c>
      <c r="H35" s="39">
        <f t="shared" si="7"/>
        <v>2.4362533333333336</v>
      </c>
    </row>
    <row r="36" spans="2:8" ht="15" thickBot="1">
      <c r="B36" s="33" t="s">
        <v>1</v>
      </c>
      <c r="C36" s="34">
        <v>45.511999999999986</v>
      </c>
      <c r="D36" s="34">
        <v>32.2224</v>
      </c>
      <c r="E36" s="34">
        <v>38.865400000000008</v>
      </c>
      <c r="F36" s="35">
        <v>72.673199999999994</v>
      </c>
      <c r="G36" s="38">
        <f t="shared" si="6"/>
        <v>189.273</v>
      </c>
      <c r="H36" s="41">
        <f t="shared" si="7"/>
        <v>3.15455</v>
      </c>
    </row>
    <row r="37" spans="2:8">
      <c r="B37" s="36" t="s">
        <v>20</v>
      </c>
      <c r="C37" s="1">
        <f>Q3</f>
        <v>50.225879999999997</v>
      </c>
      <c r="D37" s="1">
        <f>Q8</f>
        <v>39.710880000000003</v>
      </c>
      <c r="E37" s="1">
        <f>Q13</f>
        <v>45.869800000000012</v>
      </c>
      <c r="F37" s="28">
        <f>Q18</f>
        <v>54.519400000000005</v>
      </c>
      <c r="G37" s="38">
        <f t="shared" ref="G37" si="8">SUM(C37:F37)</f>
        <v>190.32596000000001</v>
      </c>
      <c r="H37" s="40">
        <f t="shared" ref="H37" si="9">G37/60</f>
        <v>3.1720993333333336</v>
      </c>
    </row>
  </sheetData>
  <mergeCells count="7">
    <mergeCell ref="C30:F30"/>
    <mergeCell ref="F1:O1"/>
    <mergeCell ref="C3:C7"/>
    <mergeCell ref="C8:C12"/>
    <mergeCell ref="C13:C17"/>
    <mergeCell ref="C18:C22"/>
    <mergeCell ref="G30:H30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9" sqref="F9"/>
    </sheetView>
  </sheetViews>
  <sheetFormatPr baseColWidth="10" defaultRowHeight="14" x14ac:dyDescent="0"/>
  <sheetData>
    <row r="1" spans="1:3">
      <c r="A1" s="5" t="s">
        <v>24</v>
      </c>
      <c r="B1" s="5" t="s">
        <v>25</v>
      </c>
      <c r="C1" s="5" t="s">
        <v>12</v>
      </c>
    </row>
    <row r="2" spans="1:3">
      <c r="A2">
        <v>1601456334</v>
      </c>
      <c r="B2" t="s">
        <v>2</v>
      </c>
      <c r="C2" s="55">
        <v>37.747999999999998</v>
      </c>
    </row>
    <row r="3" spans="1:3">
      <c r="A3">
        <v>1601456334</v>
      </c>
      <c r="B3" t="s">
        <v>0</v>
      </c>
      <c r="C3" s="55">
        <v>49.3245</v>
      </c>
    </row>
    <row r="4" spans="1:3">
      <c r="A4">
        <v>1601456334</v>
      </c>
      <c r="B4" t="s">
        <v>4</v>
      </c>
      <c r="C4" s="55">
        <v>53.351500000000001</v>
      </c>
    </row>
    <row r="5" spans="1:3">
      <c r="A5">
        <v>1601456334</v>
      </c>
      <c r="B5" t="s">
        <v>3</v>
      </c>
      <c r="C5" s="55">
        <v>63.415999999999997</v>
      </c>
    </row>
    <row r="6" spans="1:3">
      <c r="A6">
        <v>1601456334</v>
      </c>
      <c r="B6" t="s">
        <v>1</v>
      </c>
      <c r="C6" s="55">
        <v>91.580500000000001</v>
      </c>
    </row>
    <row r="7" spans="1:3">
      <c r="A7">
        <v>1601457081</v>
      </c>
      <c r="B7" t="s">
        <v>0</v>
      </c>
      <c r="C7" s="55">
        <v>52.835999999999999</v>
      </c>
    </row>
    <row r="8" spans="1:3">
      <c r="A8">
        <v>1601457081</v>
      </c>
      <c r="B8" t="s">
        <v>4</v>
      </c>
      <c r="C8" s="55">
        <v>67.424499999999995</v>
      </c>
    </row>
    <row r="9" spans="1:3">
      <c r="A9">
        <v>1601457081</v>
      </c>
      <c r="B9" t="s">
        <v>3</v>
      </c>
      <c r="C9" s="55">
        <v>80.513999999999996</v>
      </c>
    </row>
    <row r="10" spans="1:3">
      <c r="A10">
        <v>1601457081</v>
      </c>
      <c r="B10" t="s">
        <v>2</v>
      </c>
      <c r="C10" s="55">
        <v>89.072500000000005</v>
      </c>
    </row>
    <row r="11" spans="1:3">
      <c r="A11">
        <v>1601457081</v>
      </c>
      <c r="B11" t="s">
        <v>1</v>
      </c>
      <c r="C11" s="55">
        <v>96.123500000000007</v>
      </c>
    </row>
    <row r="12" spans="1:3">
      <c r="A12">
        <v>1601458786</v>
      </c>
      <c r="B12" t="s">
        <v>1</v>
      </c>
      <c r="C12" s="55">
        <v>64.422499999999999</v>
      </c>
    </row>
    <row r="13" spans="1:3">
      <c r="A13">
        <v>1601458786</v>
      </c>
      <c r="B13" t="s">
        <v>3</v>
      </c>
      <c r="C13" s="55">
        <v>71.971000000000004</v>
      </c>
    </row>
    <row r="14" spans="1:3">
      <c r="A14">
        <v>1601458786</v>
      </c>
      <c r="B14" t="s">
        <v>0</v>
      </c>
      <c r="C14" s="55">
        <v>74.488</v>
      </c>
    </row>
    <row r="15" spans="1:3">
      <c r="A15">
        <v>1601458786</v>
      </c>
      <c r="B15" t="s">
        <v>2</v>
      </c>
      <c r="C15" s="55">
        <v>76.001000000000005</v>
      </c>
    </row>
    <row r="16" spans="1:3">
      <c r="A16">
        <v>1601458786</v>
      </c>
      <c r="B16" t="s">
        <v>4</v>
      </c>
      <c r="C16" s="55">
        <v>86.063500000000005</v>
      </c>
    </row>
    <row r="17" spans="1:3">
      <c r="A17">
        <v>1601459625</v>
      </c>
      <c r="B17" t="s">
        <v>2</v>
      </c>
      <c r="C17" s="55">
        <v>53.343000000000004</v>
      </c>
    </row>
    <row r="18" spans="1:3">
      <c r="A18">
        <v>1601459625</v>
      </c>
      <c r="B18" t="s">
        <v>4</v>
      </c>
      <c r="C18" s="55">
        <v>71.459500000000006</v>
      </c>
    </row>
    <row r="19" spans="1:3">
      <c r="A19">
        <v>1601459625</v>
      </c>
      <c r="B19" t="s">
        <v>1</v>
      </c>
      <c r="C19" s="55">
        <v>87.061000000000007</v>
      </c>
    </row>
    <row r="20" spans="1:3">
      <c r="A20">
        <v>1601459625</v>
      </c>
      <c r="B20" t="s">
        <v>3</v>
      </c>
      <c r="C20" s="55">
        <v>89.572999999999993</v>
      </c>
    </row>
    <row r="21" spans="1:3">
      <c r="A21">
        <v>1601459625</v>
      </c>
      <c r="B21" t="s">
        <v>0</v>
      </c>
      <c r="C21" s="55">
        <v>96.114500000000007</v>
      </c>
    </row>
    <row r="22" spans="1:3">
      <c r="A22">
        <v>1601463850</v>
      </c>
      <c r="B22" t="s">
        <v>0</v>
      </c>
      <c r="C22" s="55">
        <v>45.299500000000002</v>
      </c>
    </row>
    <row r="23" spans="1:3">
      <c r="A23">
        <v>1601463850</v>
      </c>
      <c r="B23" t="s">
        <v>2</v>
      </c>
      <c r="C23" s="55">
        <v>47.8185</v>
      </c>
    </row>
    <row r="24" spans="1:3">
      <c r="A24">
        <v>1601463850</v>
      </c>
      <c r="B24" t="s">
        <v>1</v>
      </c>
      <c r="C24" s="55">
        <v>77.006500000000003</v>
      </c>
    </row>
    <row r="25" spans="1:3">
      <c r="A25">
        <v>1601463850</v>
      </c>
      <c r="B25" t="s">
        <v>4</v>
      </c>
      <c r="C25" s="55">
        <v>98.142499999999998</v>
      </c>
    </row>
    <row r="26" spans="1:3">
      <c r="A26">
        <v>1601463850</v>
      </c>
      <c r="B26" t="s">
        <v>3</v>
      </c>
      <c r="C26" s="55">
        <v>115.244</v>
      </c>
    </row>
    <row r="27" spans="1:3">
      <c r="A27">
        <v>1601464573</v>
      </c>
      <c r="B27" t="s">
        <v>0</v>
      </c>
      <c r="C27" s="55">
        <v>45.283499999999997</v>
      </c>
    </row>
    <row r="28" spans="1:3">
      <c r="A28">
        <v>1601464573</v>
      </c>
      <c r="B28" t="s">
        <v>1</v>
      </c>
      <c r="C28" s="55">
        <v>59.889000000000003</v>
      </c>
    </row>
    <row r="29" spans="1:3">
      <c r="A29">
        <v>1601464573</v>
      </c>
      <c r="B29" t="s">
        <v>4</v>
      </c>
      <c r="C29" s="55">
        <v>63.915999999999997</v>
      </c>
    </row>
    <row r="30" spans="1:3">
      <c r="A30">
        <v>1601464573</v>
      </c>
      <c r="B30" t="s">
        <v>3</v>
      </c>
      <c r="C30" s="55">
        <v>71.462000000000003</v>
      </c>
    </row>
    <row r="31" spans="1:3">
      <c r="A31">
        <v>1601464573</v>
      </c>
      <c r="B31" t="s">
        <v>2</v>
      </c>
      <c r="C31" s="55">
        <v>85.046000000000006</v>
      </c>
    </row>
    <row r="32" spans="1:3">
      <c r="A32">
        <v>1601465943</v>
      </c>
      <c r="B32" t="s">
        <v>3</v>
      </c>
      <c r="C32" s="55">
        <v>47.820999999999998</v>
      </c>
    </row>
    <row r="33" spans="1:3">
      <c r="A33">
        <v>1601465943</v>
      </c>
      <c r="B33" t="s">
        <v>1</v>
      </c>
      <c r="C33" s="55">
        <v>58.910499999999999</v>
      </c>
    </row>
    <row r="34" spans="1:3">
      <c r="A34">
        <v>1601465943</v>
      </c>
      <c r="B34" t="s">
        <v>2</v>
      </c>
      <c r="C34" s="55">
        <v>64.9375</v>
      </c>
    </row>
    <row r="35" spans="1:3">
      <c r="A35">
        <v>1601465943</v>
      </c>
      <c r="B35" t="s">
        <v>4</v>
      </c>
      <c r="C35" s="55">
        <v>66.450500000000005</v>
      </c>
    </row>
    <row r="36" spans="1:3">
      <c r="A36">
        <v>1601465943</v>
      </c>
      <c r="B36" t="s">
        <v>0</v>
      </c>
      <c r="C36" s="55">
        <v>91.605000000000004</v>
      </c>
    </row>
    <row r="37" spans="1:3">
      <c r="A37">
        <v>1601466891</v>
      </c>
      <c r="B37" t="s">
        <v>2</v>
      </c>
      <c r="C37" s="55">
        <v>64.915499999999994</v>
      </c>
    </row>
    <row r="38" spans="1:3">
      <c r="A38">
        <v>1601466891</v>
      </c>
      <c r="B38" t="s">
        <v>0</v>
      </c>
      <c r="C38" s="55">
        <v>71.963499999999996</v>
      </c>
    </row>
    <row r="39" spans="1:3">
      <c r="A39">
        <v>1601466891</v>
      </c>
      <c r="B39" t="s">
        <v>1</v>
      </c>
      <c r="C39" s="55">
        <v>101.15900000000001</v>
      </c>
    </row>
    <row r="40" spans="1:3">
      <c r="A40">
        <v>1601466891</v>
      </c>
      <c r="B40" t="s">
        <v>3</v>
      </c>
      <c r="C40" s="55">
        <v>118.764</v>
      </c>
    </row>
    <row r="41" spans="1:3">
      <c r="A41">
        <v>1601466891</v>
      </c>
      <c r="B41" t="s">
        <v>4</v>
      </c>
      <c r="C41" s="55">
        <v>136.87299999999999</v>
      </c>
    </row>
    <row r="42" spans="1:3">
      <c r="A42">
        <v>1601468423</v>
      </c>
      <c r="B42" t="s">
        <v>2</v>
      </c>
      <c r="C42" s="55">
        <v>43.301000000000002</v>
      </c>
    </row>
    <row r="43" spans="1:3">
      <c r="A43">
        <v>1601468423</v>
      </c>
      <c r="B43" t="s">
        <v>3</v>
      </c>
      <c r="C43" s="55">
        <v>48.337000000000003</v>
      </c>
    </row>
    <row r="44" spans="1:3">
      <c r="A44">
        <v>1601468423</v>
      </c>
      <c r="B44" t="s">
        <v>1</v>
      </c>
      <c r="C44" s="55">
        <v>49.349499999999999</v>
      </c>
    </row>
    <row r="45" spans="1:3">
      <c r="A45">
        <v>1601468423</v>
      </c>
      <c r="B45" t="s">
        <v>0</v>
      </c>
      <c r="C45" s="55">
        <v>61.9315</v>
      </c>
    </row>
    <row r="46" spans="1:3">
      <c r="A46">
        <v>1601468423</v>
      </c>
      <c r="B46" t="s">
        <v>4</v>
      </c>
      <c r="C46" s="55">
        <v>64.4495</v>
      </c>
    </row>
    <row r="47" spans="1:3">
      <c r="A47">
        <v>1601469076</v>
      </c>
      <c r="B47" t="s">
        <v>2</v>
      </c>
      <c r="C47" s="55">
        <v>48.825499999999998</v>
      </c>
    </row>
    <row r="48" spans="1:3">
      <c r="A48">
        <v>1601469076</v>
      </c>
      <c r="B48" t="s">
        <v>4</v>
      </c>
      <c r="C48" s="55">
        <v>59.903500000000001</v>
      </c>
    </row>
    <row r="49" spans="1:3">
      <c r="A49">
        <v>1601469076</v>
      </c>
      <c r="B49" t="s">
        <v>0</v>
      </c>
      <c r="C49" s="55">
        <v>64.938999999999993</v>
      </c>
    </row>
    <row r="50" spans="1:3">
      <c r="A50">
        <v>1601469076</v>
      </c>
      <c r="B50" t="s">
        <v>1</v>
      </c>
      <c r="C50" s="55">
        <v>69.468500000000006</v>
      </c>
    </row>
    <row r="51" spans="1:3">
      <c r="A51">
        <v>1601469076</v>
      </c>
      <c r="B51" t="s">
        <v>3</v>
      </c>
      <c r="C51" s="55">
        <v>71.483999999999995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H2" sqref="H2:J41"/>
    </sheetView>
  </sheetViews>
  <sheetFormatPr baseColWidth="10" defaultRowHeight="14" x14ac:dyDescent="0"/>
  <cols>
    <col min="1" max="1" width="11.6640625" bestFit="1" customWidth="1"/>
  </cols>
  <sheetData>
    <row r="1" spans="1:3">
      <c r="A1" s="5" t="s">
        <v>13</v>
      </c>
      <c r="B1" s="5" t="s">
        <v>9</v>
      </c>
      <c r="C1" s="5" t="s">
        <v>12</v>
      </c>
    </row>
    <row r="2" spans="1:3">
      <c r="A2">
        <v>1601456334</v>
      </c>
      <c r="B2" t="s">
        <v>2</v>
      </c>
      <c r="C2" s="55">
        <v>150.988</v>
      </c>
    </row>
    <row r="3" spans="1:3">
      <c r="A3">
        <v>1601456334</v>
      </c>
      <c r="B3" t="s">
        <v>0</v>
      </c>
      <c r="C3" s="55">
        <v>197.29599999999999</v>
      </c>
    </row>
    <row r="4" spans="1:3">
      <c r="A4">
        <v>1601456334</v>
      </c>
      <c r="B4" t="s">
        <v>4</v>
      </c>
      <c r="C4" s="55">
        <v>213.404</v>
      </c>
    </row>
    <row r="5" spans="1:3">
      <c r="A5">
        <v>1601456334</v>
      </c>
      <c r="B5" t="s">
        <v>3</v>
      </c>
      <c r="C5" s="55">
        <v>253.66200000000001</v>
      </c>
    </row>
    <row r="6" spans="1:3">
      <c r="A6">
        <v>1601456334</v>
      </c>
      <c r="B6" t="s">
        <v>1</v>
      </c>
      <c r="C6" s="55">
        <v>366.32</v>
      </c>
    </row>
    <row r="7" spans="1:3">
      <c r="A7">
        <v>1601457081</v>
      </c>
      <c r="B7" t="s">
        <v>0</v>
      </c>
      <c r="C7" s="55">
        <v>211.34200000000001</v>
      </c>
    </row>
    <row r="8" spans="1:3">
      <c r="A8">
        <v>1601457081</v>
      </c>
      <c r="B8" t="s">
        <v>4</v>
      </c>
      <c r="C8" s="55">
        <v>269.69799999999998</v>
      </c>
    </row>
    <row r="9" spans="1:3">
      <c r="A9">
        <v>1601457081</v>
      </c>
      <c r="B9" t="s">
        <v>3</v>
      </c>
      <c r="C9" s="55">
        <v>322.05399999999997</v>
      </c>
    </row>
    <row r="10" spans="1:3">
      <c r="A10">
        <v>1601457081</v>
      </c>
      <c r="B10" t="s">
        <v>2</v>
      </c>
      <c r="C10" s="55">
        <v>356.286</v>
      </c>
    </row>
    <row r="11" spans="1:3">
      <c r="A11">
        <v>1601457081</v>
      </c>
      <c r="B11" t="s">
        <v>1</v>
      </c>
      <c r="C11" s="55">
        <v>384.49</v>
      </c>
    </row>
    <row r="12" spans="1:3">
      <c r="A12">
        <v>1601458786</v>
      </c>
      <c r="B12" t="s">
        <v>1</v>
      </c>
      <c r="C12" s="55">
        <v>257.68799999999999</v>
      </c>
    </row>
    <row r="13" spans="1:3">
      <c r="A13">
        <v>1601458786</v>
      </c>
      <c r="B13" t="s">
        <v>3</v>
      </c>
      <c r="C13" s="55">
        <v>287.88400000000001</v>
      </c>
    </row>
    <row r="14" spans="1:3">
      <c r="A14">
        <v>1601458786</v>
      </c>
      <c r="B14" t="s">
        <v>0</v>
      </c>
      <c r="C14" s="55">
        <v>297.95</v>
      </c>
    </row>
    <row r="15" spans="1:3">
      <c r="A15">
        <v>1601458786</v>
      </c>
      <c r="B15" t="s">
        <v>2</v>
      </c>
      <c r="C15" s="55" t="s">
        <v>27</v>
      </c>
    </row>
    <row r="16" spans="1:3">
      <c r="A16">
        <v>1601458786</v>
      </c>
      <c r="B16" t="s">
        <v>4</v>
      </c>
      <c r="C16" s="55">
        <v>344.25200000000001</v>
      </c>
    </row>
    <row r="17" spans="1:3">
      <c r="A17">
        <v>1601459625</v>
      </c>
      <c r="B17" t="s">
        <v>2</v>
      </c>
      <c r="C17" s="55">
        <v>213.36799999999999</v>
      </c>
    </row>
    <row r="18" spans="1:3">
      <c r="A18">
        <v>1601459625</v>
      </c>
      <c r="B18" t="s">
        <v>4</v>
      </c>
      <c r="C18" s="55">
        <v>285.83600000000001</v>
      </c>
    </row>
    <row r="19" spans="1:3">
      <c r="A19">
        <v>1601459625</v>
      </c>
      <c r="B19" t="s">
        <v>1</v>
      </c>
      <c r="C19" s="55">
        <v>348.24200000000002</v>
      </c>
    </row>
    <row r="20" spans="1:3">
      <c r="A20">
        <v>1601459625</v>
      </c>
      <c r="B20" t="s">
        <v>3</v>
      </c>
      <c r="C20" s="55">
        <v>358.29</v>
      </c>
    </row>
    <row r="21" spans="1:3">
      <c r="A21">
        <v>1601459625</v>
      </c>
      <c r="B21" t="s">
        <v>0</v>
      </c>
      <c r="C21" s="55">
        <v>384.45600000000002</v>
      </c>
    </row>
    <row r="22" spans="1:3">
      <c r="A22">
        <v>1601463850</v>
      </c>
      <c r="B22" t="s">
        <v>0</v>
      </c>
      <c r="C22" s="55">
        <v>181.19399999999999</v>
      </c>
    </row>
    <row r="23" spans="1:3">
      <c r="A23">
        <v>1601463850</v>
      </c>
      <c r="B23" t="s">
        <v>2</v>
      </c>
      <c r="C23" s="55">
        <v>191.274</v>
      </c>
    </row>
    <row r="24" spans="1:3">
      <c r="A24">
        <v>1601463850</v>
      </c>
      <c r="B24" t="s">
        <v>1</v>
      </c>
      <c r="C24" s="55">
        <v>308.02600000000001</v>
      </c>
    </row>
    <row r="25" spans="1:3">
      <c r="A25">
        <v>1601463850</v>
      </c>
      <c r="B25" t="s">
        <v>4</v>
      </c>
      <c r="C25" s="55">
        <v>392.57</v>
      </c>
    </row>
    <row r="26" spans="1:3">
      <c r="A26">
        <v>1601463850</v>
      </c>
      <c r="B26" t="s">
        <v>3</v>
      </c>
      <c r="C26" s="55">
        <v>460.976</v>
      </c>
    </row>
    <row r="27" spans="1:3">
      <c r="A27">
        <v>1601464573</v>
      </c>
      <c r="B27" t="s">
        <v>0</v>
      </c>
      <c r="C27" s="55">
        <v>181.13200000000001</v>
      </c>
    </row>
    <row r="28" spans="1:3">
      <c r="A28">
        <v>1601464573</v>
      </c>
      <c r="B28" t="s">
        <v>1</v>
      </c>
      <c r="C28" s="55">
        <v>239.554</v>
      </c>
    </row>
    <row r="29" spans="1:3">
      <c r="A29">
        <v>1601464573</v>
      </c>
      <c r="B29" t="s">
        <v>4</v>
      </c>
      <c r="C29" s="55">
        <v>255.66</v>
      </c>
    </row>
    <row r="30" spans="1:3">
      <c r="A30">
        <v>1601464573</v>
      </c>
      <c r="B30" t="s">
        <v>3</v>
      </c>
      <c r="C30" s="55">
        <v>285.846</v>
      </c>
    </row>
    <row r="31" spans="1:3">
      <c r="A31">
        <v>1601464573</v>
      </c>
      <c r="B31" t="s">
        <v>2</v>
      </c>
      <c r="C31" s="55">
        <v>340.18200000000002</v>
      </c>
    </row>
    <row r="32" spans="1:3">
      <c r="A32">
        <v>1601465943</v>
      </c>
      <c r="B32" t="s">
        <v>3</v>
      </c>
      <c r="C32" s="55">
        <v>191.28200000000001</v>
      </c>
    </row>
    <row r="33" spans="1:3">
      <c r="A33">
        <v>1601465943</v>
      </c>
      <c r="B33" t="s">
        <v>1</v>
      </c>
      <c r="C33" s="55">
        <v>235.63399999999999</v>
      </c>
    </row>
    <row r="34" spans="1:3">
      <c r="A34">
        <v>1601465943</v>
      </c>
      <c r="B34" t="s">
        <v>2</v>
      </c>
      <c r="C34" s="55">
        <v>259.75</v>
      </c>
    </row>
    <row r="35" spans="1:3">
      <c r="A35">
        <v>1601465943</v>
      </c>
      <c r="B35" t="s">
        <v>4</v>
      </c>
      <c r="C35" s="55">
        <v>265.8</v>
      </c>
    </row>
    <row r="36" spans="1:3">
      <c r="A36">
        <v>1601465943</v>
      </c>
      <c r="B36" t="s">
        <v>0</v>
      </c>
      <c r="C36" s="55">
        <v>366.416</v>
      </c>
    </row>
    <row r="37" spans="1:3">
      <c r="A37">
        <v>1601466891</v>
      </c>
      <c r="B37" t="s">
        <v>2</v>
      </c>
      <c r="C37" s="55">
        <v>259.66000000000003</v>
      </c>
    </row>
    <row r="38" spans="1:3">
      <c r="A38">
        <v>1601466891</v>
      </c>
      <c r="B38" t="s">
        <v>0</v>
      </c>
      <c r="C38" s="55">
        <v>287.85199999999998</v>
      </c>
    </row>
    <row r="39" spans="1:3">
      <c r="A39">
        <v>1601466891</v>
      </c>
      <c r="B39" t="s">
        <v>1</v>
      </c>
      <c r="C39" s="55">
        <v>404.63200000000001</v>
      </c>
    </row>
    <row r="40" spans="1:3">
      <c r="A40">
        <v>1601466891</v>
      </c>
      <c r="B40" t="s">
        <v>3</v>
      </c>
      <c r="C40" s="55">
        <v>475.05200000000002</v>
      </c>
    </row>
    <row r="41" spans="1:3">
      <c r="A41">
        <v>1601466891</v>
      </c>
      <c r="B41" t="s">
        <v>4</v>
      </c>
      <c r="C41" s="55">
        <v>547.49199999999996</v>
      </c>
    </row>
    <row r="42" spans="1:3">
      <c r="A42">
        <v>1601468423</v>
      </c>
      <c r="B42" t="s">
        <v>2</v>
      </c>
      <c r="C42" s="55">
        <v>173.20400000000001</v>
      </c>
    </row>
    <row r="43" spans="1:3">
      <c r="A43">
        <v>1601468423</v>
      </c>
      <c r="B43" t="s">
        <v>3</v>
      </c>
      <c r="C43" s="55">
        <v>193.34800000000001</v>
      </c>
    </row>
    <row r="44" spans="1:3">
      <c r="A44">
        <v>1601468423</v>
      </c>
      <c r="B44" t="s">
        <v>1</v>
      </c>
      <c r="C44" s="55">
        <v>197.39400000000001</v>
      </c>
    </row>
    <row r="45" spans="1:3">
      <c r="A45">
        <v>1601468423</v>
      </c>
      <c r="B45" t="s">
        <v>0</v>
      </c>
      <c r="C45" s="55">
        <v>247.72200000000001</v>
      </c>
    </row>
    <row r="46" spans="1:3">
      <c r="A46">
        <v>1601468423</v>
      </c>
      <c r="B46" t="s">
        <v>4</v>
      </c>
      <c r="C46" s="55">
        <v>257.79399999999998</v>
      </c>
    </row>
    <row r="47" spans="1:3">
      <c r="A47">
        <v>1601469076</v>
      </c>
      <c r="B47" t="s">
        <v>2</v>
      </c>
      <c r="C47" s="55">
        <v>195.30199999999999</v>
      </c>
    </row>
    <row r="48" spans="1:3">
      <c r="A48">
        <v>1601469076</v>
      </c>
      <c r="B48" t="s">
        <v>4</v>
      </c>
      <c r="C48" s="55">
        <v>239.614</v>
      </c>
    </row>
    <row r="49" spans="1:3">
      <c r="A49">
        <v>1601469076</v>
      </c>
      <c r="B49" t="s">
        <v>0</v>
      </c>
      <c r="C49" s="55">
        <v>259.75599999999997</v>
      </c>
    </row>
    <row r="50" spans="1:3">
      <c r="A50">
        <v>1601469076</v>
      </c>
      <c r="B50" t="s">
        <v>1</v>
      </c>
      <c r="C50" s="55">
        <v>277.87400000000002</v>
      </c>
    </row>
    <row r="51" spans="1:3">
      <c r="A51">
        <v>1601469076</v>
      </c>
      <c r="B51" t="s">
        <v>3</v>
      </c>
      <c r="C51" s="55">
        <v>285.93200000000002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B11"/>
    </sheetView>
  </sheetViews>
  <sheetFormatPr baseColWidth="10" defaultRowHeight="14" x14ac:dyDescent="0"/>
  <cols>
    <col min="1" max="1" width="12.1640625" bestFit="1" customWidth="1"/>
  </cols>
  <sheetData>
    <row r="1" spans="1:2">
      <c r="A1" s="5" t="s">
        <v>26</v>
      </c>
      <c r="B1" s="5" t="s">
        <v>12</v>
      </c>
    </row>
    <row r="2" spans="1:2">
      <c r="A2">
        <v>1601456334</v>
      </c>
      <c r="B2" s="55">
        <v>91.582999999999998</v>
      </c>
    </row>
    <row r="3" spans="1:2">
      <c r="A3">
        <v>1601457081</v>
      </c>
      <c r="B3" s="55">
        <v>96.126000000000005</v>
      </c>
    </row>
    <row r="4" spans="1:2">
      <c r="A4">
        <v>1601458786</v>
      </c>
      <c r="B4" s="55">
        <v>86.064999999999998</v>
      </c>
    </row>
    <row r="5" spans="1:2">
      <c r="A5">
        <v>1601459625</v>
      </c>
      <c r="B5" s="55">
        <v>96.117500000000007</v>
      </c>
    </row>
    <row r="6" spans="1:2">
      <c r="A6">
        <v>1601463850</v>
      </c>
      <c r="B6" s="55">
        <v>115.2475</v>
      </c>
    </row>
    <row r="7" spans="1:2">
      <c r="A7">
        <v>1601464573</v>
      </c>
      <c r="B7" s="55">
        <v>85.051000000000002</v>
      </c>
    </row>
    <row r="8" spans="1:2">
      <c r="A8">
        <v>1601465943</v>
      </c>
      <c r="B8" s="55">
        <v>91.606999999999999</v>
      </c>
    </row>
    <row r="9" spans="1:2">
      <c r="A9">
        <v>1601466891</v>
      </c>
      <c r="B9" s="55">
        <v>136.87450000000001</v>
      </c>
    </row>
    <row r="10" spans="1:2">
      <c r="A10">
        <v>1601468423</v>
      </c>
      <c r="B10" s="55">
        <v>64.453000000000003</v>
      </c>
    </row>
    <row r="11" spans="1:2">
      <c r="A11">
        <v>1601469076</v>
      </c>
      <c r="B11" s="55">
        <v>71.488</v>
      </c>
    </row>
    <row r="12" spans="1:2">
      <c r="A12" s="44"/>
      <c r="B12" s="4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B11"/>
    </sheetView>
  </sheetViews>
  <sheetFormatPr baseColWidth="10" defaultRowHeight="14" x14ac:dyDescent="0"/>
  <cols>
    <col min="3" max="3" width="12.1640625" bestFit="1" customWidth="1"/>
  </cols>
  <sheetData>
    <row r="1" spans="1:4">
      <c r="A1" s="5" t="s">
        <v>26</v>
      </c>
      <c r="B1" s="5" t="s">
        <v>12</v>
      </c>
    </row>
    <row r="2" spans="1:4">
      <c r="A2">
        <v>1601456334</v>
      </c>
      <c r="B2" s="55">
        <v>366.33199999999999</v>
      </c>
    </row>
    <row r="3" spans="1:4">
      <c r="A3">
        <v>1601457081</v>
      </c>
      <c r="B3" s="55">
        <v>384.50400000000002</v>
      </c>
    </row>
    <row r="4" spans="1:4">
      <c r="A4">
        <v>1601458786</v>
      </c>
      <c r="B4" s="55">
        <v>344.26</v>
      </c>
    </row>
    <row r="5" spans="1:4">
      <c r="A5">
        <v>1601459625</v>
      </c>
      <c r="B5" s="55">
        <v>384.47</v>
      </c>
    </row>
    <row r="6" spans="1:4">
      <c r="A6">
        <v>1601463850</v>
      </c>
      <c r="B6" s="55">
        <v>460.99</v>
      </c>
    </row>
    <row r="7" spans="1:4">
      <c r="A7">
        <v>1601464573</v>
      </c>
      <c r="B7" s="55">
        <v>340.20400000000001</v>
      </c>
    </row>
    <row r="8" spans="1:4">
      <c r="A8">
        <v>1601465943</v>
      </c>
      <c r="B8" s="55">
        <v>366.428</v>
      </c>
    </row>
    <row r="9" spans="1:4">
      <c r="A9">
        <v>1601466891</v>
      </c>
      <c r="B9" s="55">
        <v>547.49800000000005</v>
      </c>
    </row>
    <row r="10" spans="1:4">
      <c r="A10">
        <v>1601468423</v>
      </c>
      <c r="B10" s="55">
        <v>257.81200000000001</v>
      </c>
    </row>
    <row r="11" spans="1:4">
      <c r="A11">
        <v>1601469076</v>
      </c>
      <c r="B11" s="55">
        <v>285.952</v>
      </c>
    </row>
    <row r="12" spans="1:4">
      <c r="C12" s="44"/>
      <c r="D12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wptime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Robert Krebs</cp:lastModifiedBy>
  <dcterms:created xsi:type="dcterms:W3CDTF">2020-05-24T10:17:27Z</dcterms:created>
  <dcterms:modified xsi:type="dcterms:W3CDTF">2020-09-30T20:54:34Z</dcterms:modified>
</cp:coreProperties>
</file>