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28b0386ab212fa/Master/3. Semester/DE-Project/results/log_dwa local planner/two_rooms_world/"/>
    </mc:Choice>
  </mc:AlternateContent>
  <xr:revisionPtr revIDLastSave="561" documentId="8_{89A0E755-182D-49C6-BDD0-5D2E5B7204CC}" xr6:coauthVersionLast="45" xr6:coauthVersionMax="45" xr10:uidLastSave="{1809D748-0307-4F05-8046-43919F216960}"/>
  <bookViews>
    <workbookView xWindow="690" yWindow="3585" windowWidth="17280" windowHeight="9255" firstSheet="1" activeTab="1" xr2:uid="{922866B7-3E43-4576-8381-870090E4D99F}"/>
  </bookViews>
  <sheets>
    <sheet name="wptime" sheetId="1" r:id="rId1"/>
    <sheet name="8robots" sheetId="10" r:id="rId2"/>
    <sheet name="wptime (2)" sheetId="8" r:id="rId3"/>
    <sheet name="wptime diagram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10" l="1"/>
  <c r="H46" i="10" s="1"/>
  <c r="G9" i="9"/>
  <c r="H9" i="9" s="1"/>
  <c r="G8" i="9"/>
  <c r="H8" i="9" s="1"/>
  <c r="G7" i="9"/>
  <c r="H7" i="9" s="1"/>
  <c r="G6" i="9"/>
  <c r="H6" i="9" s="1"/>
  <c r="G5" i="9"/>
  <c r="H5" i="9" s="1"/>
  <c r="H39" i="10"/>
  <c r="H40" i="10"/>
  <c r="H41" i="10"/>
  <c r="H42" i="10"/>
  <c r="H43" i="10"/>
  <c r="H44" i="10"/>
  <c r="H45" i="10"/>
  <c r="H38" i="10"/>
  <c r="G39" i="10"/>
  <c r="G40" i="10"/>
  <c r="G41" i="10"/>
  <c r="G42" i="10"/>
  <c r="G43" i="10"/>
  <c r="G44" i="10"/>
  <c r="G45" i="10"/>
  <c r="G38" i="10"/>
  <c r="D46" i="10"/>
  <c r="E46" i="10"/>
  <c r="F46" i="10"/>
  <c r="C46" i="10"/>
  <c r="A4" i="10"/>
  <c r="A2" i="10"/>
  <c r="A5" i="10"/>
  <c r="A3" i="10"/>
  <c r="A10" i="10"/>
  <c r="A13" i="10"/>
  <c r="A11" i="10"/>
  <c r="A21" i="10"/>
  <c r="A18" i="10"/>
  <c r="A19" i="10"/>
  <c r="A12" i="10"/>
  <c r="A27" i="10"/>
  <c r="A29" i="10"/>
  <c r="A20" i="10"/>
  <c r="A26" i="10"/>
  <c r="A28" i="10"/>
  <c r="E9" i="9"/>
  <c r="F9" i="9"/>
  <c r="D9" i="9"/>
  <c r="C9" i="9"/>
  <c r="F14" i="8"/>
  <c r="F10" i="8"/>
  <c r="F6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G2" i="8"/>
  <c r="E2" i="8"/>
  <c r="A5" i="8"/>
  <c r="A4" i="8"/>
  <c r="A3" i="8"/>
  <c r="A6" i="8"/>
  <c r="A8" i="8"/>
  <c r="A9" i="8"/>
  <c r="A7" i="8"/>
  <c r="A13" i="8"/>
  <c r="A10" i="8"/>
  <c r="A11" i="8"/>
  <c r="A12" i="8"/>
  <c r="A17" i="8"/>
  <c r="A14" i="8"/>
  <c r="A15" i="8"/>
  <c r="A16" i="8"/>
  <c r="A2" i="8"/>
  <c r="F2" i="8" l="1"/>
</calcChain>
</file>

<file path=xl/sharedStrings.xml><?xml version="1.0" encoding="utf-8"?>
<sst xmlns="http://schemas.openxmlformats.org/spreadsheetml/2006/main" count="875" uniqueCount="27">
  <si>
    <t>tb3_3</t>
  </si>
  <si>
    <t>tb3_1</t>
  </si>
  <si>
    <t>tb3_0</t>
  </si>
  <si>
    <t>tb3_2</t>
  </si>
  <si>
    <t>tb3_4</t>
  </si>
  <si>
    <t>robot id</t>
  </si>
  <si>
    <t>from</t>
  </si>
  <si>
    <t>to</t>
  </si>
  <si>
    <t>duration [s]</t>
  </si>
  <si>
    <t>benchmark id</t>
  </si>
  <si>
    <t>#wp</t>
  </si>
  <si>
    <t>Total</t>
  </si>
  <si>
    <t>deviation</t>
  </si>
  <si>
    <t>mean</t>
  </si>
  <si>
    <t>Average</t>
  </si>
  <si>
    <t>[-1.0, -1.0, 0.0]</t>
  </si>
  <si>
    <t>[-1.0, 2.0, 0.0]</t>
  </si>
  <si>
    <t>[1.0, -1.0, 0.0]</t>
  </si>
  <si>
    <t>[1.0, 2.0, 0.0]</t>
  </si>
  <si>
    <t>tb3_5</t>
  </si>
  <si>
    <t>tb3_7</t>
  </si>
  <si>
    <t>tb3_6</t>
  </si>
  <si>
    <t>wp</t>
  </si>
  <si>
    <t>in sec</t>
  </si>
  <si>
    <t>in min</t>
  </si>
  <si>
    <t>dwa 2-rooms</t>
  </si>
  <si>
    <t>dwa 2-rooms: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</si>
</sst>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2668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0" fontId="2" fillId="0" borderId="0" xfId="0" applyFont="1"/>
    <xf numFmtId="165" fontId="2" fillId="0" borderId="0" xfId="0" applyNumberFormat="1" applyFont="1"/>
    <xf numFmtId="0" fontId="1" fillId="0" borderId="0" xfId="0" applyFont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5" xfId="0" applyFill="1" applyBorder="1"/>
    <xf numFmtId="164" fontId="0" fillId="0" borderId="0" xfId="0" applyNumberFormat="1" applyBorder="1"/>
    <xf numFmtId="164" fontId="0" fillId="0" borderId="6" xfId="0" applyNumberFormat="1" applyBorder="1"/>
    <xf numFmtId="164" fontId="1" fillId="0" borderId="0" xfId="0" applyNumberFormat="1" applyFont="1"/>
    <xf numFmtId="0" fontId="0" fillId="0" borderId="8" xfId="0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0" fillId="2" borderId="0" xfId="0" applyFill="1"/>
    <xf numFmtId="0" fontId="0" fillId="0" borderId="0" xfId="0" applyFont="1" applyBorder="1"/>
    <xf numFmtId="164" fontId="0" fillId="0" borderId="0" xfId="0" applyNumberFormat="1" applyFont="1"/>
    <xf numFmtId="0" fontId="2" fillId="0" borderId="9" xfId="0" applyFont="1" applyBorder="1"/>
    <xf numFmtId="0" fontId="2" fillId="0" borderId="10" xfId="0" applyFont="1" applyBorder="1"/>
    <xf numFmtId="0" fontId="2" fillId="0" borderId="3" xfId="0" applyFont="1" applyBorder="1"/>
    <xf numFmtId="165" fontId="4" fillId="0" borderId="3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0" fillId="0" borderId="12" xfId="0" applyBorder="1"/>
    <xf numFmtId="164" fontId="5" fillId="0" borderId="7" xfId="0" applyNumberFormat="1" applyFont="1" applyBorder="1"/>
    <xf numFmtId="164" fontId="5" fillId="0" borderId="13" xfId="0" applyNumberFormat="1" applyFont="1" applyBorder="1"/>
    <xf numFmtId="0" fontId="0" fillId="0" borderId="14" xfId="0" applyBorder="1"/>
    <xf numFmtId="164" fontId="5" fillId="0" borderId="0" xfId="0" applyNumberFormat="1" applyFont="1" applyBorder="1"/>
    <xf numFmtId="164" fontId="5" fillId="0" borderId="1" xfId="0" applyNumberFormat="1" applyFont="1" applyBorder="1"/>
    <xf numFmtId="0" fontId="0" fillId="0" borderId="15" xfId="0" applyBorder="1"/>
    <xf numFmtId="164" fontId="5" fillId="0" borderId="8" xfId="0" applyNumberFormat="1" applyFont="1" applyBorder="1"/>
    <xf numFmtId="164" fontId="5" fillId="0" borderId="16" xfId="0" applyNumberFormat="1" applyFont="1" applyBorder="1"/>
    <xf numFmtId="2" fontId="0" fillId="0" borderId="7" xfId="0" applyNumberFormat="1" applyBorder="1"/>
    <xf numFmtId="165" fontId="0" fillId="0" borderId="0" xfId="0" applyNumberFormat="1"/>
    <xf numFmtId="0" fontId="1" fillId="0" borderId="17" xfId="0" applyFont="1" applyBorder="1"/>
    <xf numFmtId="0" fontId="2" fillId="0" borderId="15" xfId="0" applyFont="1" applyBorder="1"/>
    <xf numFmtId="0" fontId="2" fillId="0" borderId="8" xfId="0" applyFont="1" applyBorder="1"/>
    <xf numFmtId="0" fontId="2" fillId="0" borderId="18" xfId="0" applyFont="1" applyBorder="1"/>
    <xf numFmtId="0" fontId="0" fillId="0" borderId="17" xfId="0" applyBorder="1"/>
    <xf numFmtId="0" fontId="1" fillId="0" borderId="19" xfId="0" applyFont="1" applyBorder="1"/>
    <xf numFmtId="164" fontId="0" fillId="0" borderId="20" xfId="0" applyNumberFormat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6" xfId="0" applyFill="1" applyBorder="1"/>
    <xf numFmtId="0" fontId="0" fillId="0" borderId="9" xfId="0" applyBorder="1"/>
    <xf numFmtId="164" fontId="0" fillId="0" borderId="0" xfId="0" applyNumberFormat="1" applyFill="1" applyBorder="1"/>
    <xf numFmtId="164" fontId="0" fillId="0" borderId="6" xfId="0" applyNumberFormat="1" applyFill="1" applyBorder="1"/>
    <xf numFmtId="164" fontId="0" fillId="0" borderId="22" xfId="0" applyNumberFormat="1" applyBorder="1"/>
    <xf numFmtId="164" fontId="1" fillId="7" borderId="0" xfId="0" applyNumberFormat="1" applyFont="1" applyFill="1"/>
    <xf numFmtId="0" fontId="6" fillId="8" borderId="2" xfId="0" applyFont="1" applyFill="1" applyBorder="1"/>
    <xf numFmtId="0" fontId="6" fillId="8" borderId="10" xfId="0" applyFont="1" applyFill="1" applyBorder="1"/>
    <xf numFmtId="164" fontId="2" fillId="0" borderId="9" xfId="0" applyNumberFormat="1" applyFont="1" applyBorder="1"/>
    <xf numFmtId="164" fontId="2" fillId="0" borderId="11" xfId="0" applyNumberFormat="1" applyFont="1" applyBorder="1"/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Border="1" applyAlignment="1">
      <alignment horizontal="center" textRotation="9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CB4E0"/>
      <color rgb="FF5266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DWA</a:t>
            </a:r>
            <a:r>
              <a:rPr lang="de-DE" b="1" baseline="0"/>
              <a:t> Local Planner</a:t>
            </a:r>
            <a:r>
              <a:rPr lang="de-DE" b="1"/>
              <a:t> in 2-Rooms World</a:t>
            </a:r>
            <a:r>
              <a:rPr lang="de-DE" b="1" baseline="0"/>
              <a:t> with </a:t>
            </a:r>
            <a:r>
              <a:rPr lang="de-DE" b="1"/>
              <a:t>8 robots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'8robots'!$B$38</c:f>
              <c:strCache>
                <c:ptCount val="1"/>
                <c:pt idx="0">
                  <c:v>tb3_0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'8robots'!$C$38:$F$38</c:f>
              <c:numCache>
                <c:formatCode>0.0</c:formatCode>
                <c:ptCount val="4"/>
                <c:pt idx="0">
                  <c:v>292.84976697000002</c:v>
                </c:pt>
                <c:pt idx="1">
                  <c:v>206.31099796300001</c:v>
                </c:pt>
                <c:pt idx="2">
                  <c:v>161.19689011599999</c:v>
                </c:pt>
                <c:pt idx="3">
                  <c:v>272.67489600200003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4-41AC-8A03-0695562ECE4F}"/>
            </c:ext>
          </c:extLst>
        </c:ser>
        <c:ser>
          <c:idx val="4"/>
          <c:order val="1"/>
          <c:tx>
            <c:strRef>
              <c:f>'8robots'!$B$39</c:f>
              <c:strCache>
                <c:ptCount val="1"/>
                <c:pt idx="0">
                  <c:v>tb3_1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'8robots'!$C$39:$F$39</c:f>
              <c:numCache>
                <c:formatCode>0.0</c:formatCode>
                <c:ptCount val="4"/>
                <c:pt idx="0">
                  <c:v>392.00250411000002</c:v>
                </c:pt>
                <c:pt idx="1">
                  <c:v>255.98395490600001</c:v>
                </c:pt>
                <c:pt idx="2">
                  <c:v>78.574295043899994</c:v>
                </c:pt>
                <c:pt idx="3">
                  <c:v>167.20555901500001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64-41AC-8A03-0695562ECE4F}"/>
            </c:ext>
          </c:extLst>
        </c:ser>
        <c:ser>
          <c:idx val="1"/>
          <c:order val="2"/>
          <c:tx>
            <c:strRef>
              <c:f>'8robots'!$B$40</c:f>
              <c:strCache>
                <c:ptCount val="1"/>
                <c:pt idx="0">
                  <c:v>tb3_2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'8robots'!$C$40:$F$40</c:f>
              <c:numCache>
                <c:formatCode>0.0</c:formatCode>
                <c:ptCount val="4"/>
                <c:pt idx="0">
                  <c:v>107.30575513799999</c:v>
                </c:pt>
                <c:pt idx="1">
                  <c:v>637.78599309900005</c:v>
                </c:pt>
                <c:pt idx="2">
                  <c:v>187.934386015</c:v>
                </c:pt>
                <c:pt idx="3">
                  <c:v>35.027719020799999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64-41AC-8A03-0695562ECE4F}"/>
            </c:ext>
          </c:extLst>
        </c:ser>
        <c:ser>
          <c:idx val="2"/>
          <c:order val="3"/>
          <c:tx>
            <c:strRef>
              <c:f>'8robots'!$B$41</c:f>
              <c:strCache>
                <c:ptCount val="1"/>
                <c:pt idx="0">
                  <c:v>tb3_3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'8robots'!$C$41:$F$41</c:f>
              <c:numCache>
                <c:formatCode>0.0</c:formatCode>
                <c:ptCount val="4"/>
                <c:pt idx="0">
                  <c:v>317.67791795699998</c:v>
                </c:pt>
                <c:pt idx="1">
                  <c:v>193.919054985</c:v>
                </c:pt>
                <c:pt idx="2">
                  <c:v>105.39419102700001</c:v>
                </c:pt>
                <c:pt idx="3">
                  <c:v>249.89438080799999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64-41AC-8A03-0695562ECE4F}"/>
            </c:ext>
          </c:extLst>
        </c:ser>
        <c:ser>
          <c:idx val="3"/>
          <c:order val="4"/>
          <c:tx>
            <c:strRef>
              <c:f>'8robots'!$B$42</c:f>
              <c:strCache>
                <c:ptCount val="1"/>
                <c:pt idx="0">
                  <c:v>tb3_4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'8robots'!$C$42:$F$42</c:f>
              <c:numCache>
                <c:formatCode>0.0</c:formatCode>
                <c:ptCount val="4"/>
                <c:pt idx="0">
                  <c:v>350.74819994000001</c:v>
                </c:pt>
                <c:pt idx="1">
                  <c:v>243.544329882</c:v>
                </c:pt>
                <c:pt idx="2">
                  <c:v>132.290034056</c:v>
                </c:pt>
                <c:pt idx="3">
                  <c:v>127.94245195400001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64-41AC-8A03-0695562ECE4F}"/>
            </c:ext>
          </c:extLst>
        </c:ser>
        <c:ser>
          <c:idx val="5"/>
          <c:order val="5"/>
          <c:tx>
            <c:strRef>
              <c:f>'8robots'!$B$43</c:f>
              <c:strCache>
                <c:ptCount val="1"/>
                <c:pt idx="0">
                  <c:v>tb3_5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'8robots'!$C$43:$F$43</c:f>
              <c:numCache>
                <c:formatCode>0.0</c:formatCode>
                <c:ptCount val="4"/>
                <c:pt idx="0">
                  <c:v>99.056344985999999</c:v>
                </c:pt>
                <c:pt idx="1">
                  <c:v>462.06763791999998</c:v>
                </c:pt>
                <c:pt idx="2">
                  <c:v>82.7603521347</c:v>
                </c:pt>
                <c:pt idx="3">
                  <c:v>251.92895388599999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64-41AC-8A03-0695562ECE4F}"/>
            </c:ext>
          </c:extLst>
        </c:ser>
        <c:ser>
          <c:idx val="6"/>
          <c:order val="6"/>
          <c:tx>
            <c:strRef>
              <c:f>'8robots'!$B$44</c:f>
              <c:strCache>
                <c:ptCount val="1"/>
                <c:pt idx="0">
                  <c:v>tb3_6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'8robots'!$C$44:$F$44</c:f>
              <c:numCache>
                <c:formatCode>0.0</c:formatCode>
                <c:ptCount val="4"/>
                <c:pt idx="0">
                  <c:v>621.18130803099996</c:v>
                </c:pt>
                <c:pt idx="1">
                  <c:v>260.25564193700001</c:v>
                </c:pt>
                <c:pt idx="2">
                  <c:v>43.351830959300003</c:v>
                </c:pt>
                <c:pt idx="3">
                  <c:v>28.849709987600001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64-41AC-8A03-0695562ECE4F}"/>
            </c:ext>
          </c:extLst>
        </c:ser>
        <c:ser>
          <c:idx val="7"/>
          <c:order val="7"/>
          <c:tx>
            <c:strRef>
              <c:f>'8robots'!$B$45</c:f>
              <c:strCache>
                <c:ptCount val="1"/>
                <c:pt idx="0">
                  <c:v>tb3_7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'8robots'!$C$45:$F$45</c:f>
              <c:numCache>
                <c:formatCode>0.0</c:formatCode>
                <c:ptCount val="4"/>
                <c:pt idx="0">
                  <c:v>150.59337782899999</c:v>
                </c:pt>
                <c:pt idx="1">
                  <c:v>327.85456991199999</c:v>
                </c:pt>
                <c:pt idx="2">
                  <c:v>208.84800195700001</c:v>
                </c:pt>
                <c:pt idx="3">
                  <c:v>107.385925055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64-41AC-8A03-0695562E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4209519"/>
        <c:axId val="512924383"/>
      </c:barChart>
      <c:lineChart>
        <c:grouping val="standard"/>
        <c:varyColors val="0"/>
        <c:ser>
          <c:idx val="8"/>
          <c:order val="8"/>
          <c:tx>
            <c:strRef>
              <c:f>'8robots'!$A$46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'8robots'!$C$46:$F$46</c:f>
              <c:numCache>
                <c:formatCode>0.0</c:formatCode>
                <c:ptCount val="4"/>
                <c:pt idx="0">
                  <c:v>291.42689687012495</c:v>
                </c:pt>
                <c:pt idx="1">
                  <c:v>323.46527257549997</c:v>
                </c:pt>
                <c:pt idx="2">
                  <c:v>125.04374766361249</c:v>
                </c:pt>
                <c:pt idx="3">
                  <c:v>155.11369946604998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6-4710-85C7-433F1D6E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209519"/>
        <c:axId val="512924383"/>
      </c:lineChart>
      <c:catAx>
        <c:axId val="120420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924383"/>
        <c:crosses val="autoZero"/>
        <c:auto val="1"/>
        <c:lblAlgn val="ctr"/>
        <c:lblOffset val="100"/>
        <c:noMultiLvlLbl val="0"/>
      </c:catAx>
      <c:valAx>
        <c:axId val="5129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4209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Waypoint Time -</a:t>
            </a:r>
            <a:r>
              <a:rPr lang="de-DE" baseline="0"/>
              <a:t> DWA Local Planner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'wptime diagrams'!$B$5</c:f>
              <c:strCache>
                <c:ptCount val="1"/>
                <c:pt idx="0">
                  <c:v>tb3_0</c:v>
                </c:pt>
              </c:strCache>
            </c:strRef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val>
            <c:numRef>
              <c:f>'wptime diagrams'!$C$5:$F$5</c:f>
              <c:numCache>
                <c:formatCode>0.0</c:formatCode>
                <c:ptCount val="4"/>
                <c:pt idx="0">
                  <c:v>59.407955776554552</c:v>
                </c:pt>
                <c:pt idx="1">
                  <c:v>46.113370787009096</c:v>
                </c:pt>
                <c:pt idx="2">
                  <c:v>49.809317111954549</c:v>
                </c:pt>
                <c:pt idx="3">
                  <c:v>39.671828638418184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B-453F-9235-DE9BAE83D391}"/>
            </c:ext>
          </c:extLst>
        </c:ser>
        <c:ser>
          <c:idx val="1"/>
          <c:order val="1"/>
          <c:tx>
            <c:strRef>
              <c:f>'wptime diagrams'!$B$6</c:f>
              <c:strCache>
                <c:ptCount val="1"/>
                <c:pt idx="0">
                  <c:v>tb3_1</c:v>
                </c:pt>
              </c:strCache>
            </c:strRef>
          </c:tx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val>
            <c:numRef>
              <c:f>'wptime diagrams'!$C$6:$F$6</c:f>
              <c:numCache>
                <c:formatCode>0.0</c:formatCode>
                <c:ptCount val="4"/>
                <c:pt idx="0">
                  <c:v>54.068774179981823</c:v>
                </c:pt>
                <c:pt idx="1">
                  <c:v>54.80002611334546</c:v>
                </c:pt>
                <c:pt idx="2">
                  <c:v>49.803962360727276</c:v>
                </c:pt>
                <c:pt idx="3">
                  <c:v>40.037261052563629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B-453F-9235-DE9BAE83D391}"/>
            </c:ext>
          </c:extLst>
        </c:ser>
        <c:ser>
          <c:idx val="2"/>
          <c:order val="2"/>
          <c:tx>
            <c:strRef>
              <c:f>'wptime diagrams'!$B$7</c:f>
              <c:strCache>
                <c:ptCount val="1"/>
                <c:pt idx="0">
                  <c:v>tb3_2</c:v>
                </c:pt>
              </c:strCache>
            </c:strRef>
          </c:tx>
          <c:spPr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val>
            <c:numRef>
              <c:f>'wptime diagrams'!$C$7:$F$7</c:f>
              <c:numCache>
                <c:formatCode>0.0</c:formatCode>
                <c:ptCount val="4"/>
                <c:pt idx="0">
                  <c:v>58.304225964990913</c:v>
                </c:pt>
                <c:pt idx="1">
                  <c:v>50.733169360581819</c:v>
                </c:pt>
                <c:pt idx="2">
                  <c:v>53.122953805063638</c:v>
                </c:pt>
                <c:pt idx="3">
                  <c:v>38.013195189554544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B-453F-9235-DE9BAE83D391}"/>
            </c:ext>
          </c:extLst>
        </c:ser>
        <c:ser>
          <c:idx val="3"/>
          <c:order val="3"/>
          <c:tx>
            <c:strRef>
              <c:f>'wptime diagrams'!$B$8</c:f>
              <c:strCache>
                <c:ptCount val="1"/>
                <c:pt idx="0">
                  <c:v>tb3_3</c:v>
                </c:pt>
              </c:strCache>
            </c:strRef>
          </c:tx>
          <c:spPr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val>
            <c:numRef>
              <c:f>'wptime diagrams'!$C$8:$F$8</c:f>
              <c:numCache>
                <c:formatCode>0.0</c:formatCode>
                <c:ptCount val="4"/>
                <c:pt idx="0">
                  <c:v>50.15585892850001</c:v>
                </c:pt>
                <c:pt idx="1">
                  <c:v>42.245445468209091</c:v>
                </c:pt>
                <c:pt idx="2">
                  <c:v>43.731660626154543</c:v>
                </c:pt>
                <c:pt idx="3">
                  <c:v>50.353655923481817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B-453F-9235-DE9BAE83D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236208"/>
        <c:axId val="1927663904"/>
      </c:barChart>
      <c:lineChart>
        <c:grouping val="standard"/>
        <c:varyColors val="0"/>
        <c:ser>
          <c:idx val="4"/>
          <c:order val="4"/>
          <c:tx>
            <c:strRef>
              <c:f>'wptime diagrams'!$B$9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'wptime diagrams'!$C$9:$F$9</c:f>
              <c:numCache>
                <c:formatCode>0.0</c:formatCode>
                <c:ptCount val="4"/>
                <c:pt idx="0">
                  <c:v>55.484203712506826</c:v>
                </c:pt>
                <c:pt idx="1">
                  <c:v>48.473002932286363</c:v>
                </c:pt>
                <c:pt idx="2">
                  <c:v>49.116973475975001</c:v>
                </c:pt>
                <c:pt idx="3">
                  <c:v>42.018985201004547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1B-453F-9235-DE9BAE83D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236208"/>
        <c:axId val="1927663904"/>
      </c:lineChart>
      <c:catAx>
        <c:axId val="193823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waypoint</a:t>
                </a:r>
                <a:r>
                  <a:rPr lang="de-DE" baseline="0"/>
                  <a:t> number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7663904"/>
        <c:crosses val="autoZero"/>
        <c:auto val="1"/>
        <c:lblAlgn val="ctr"/>
        <c:lblOffset val="100"/>
        <c:noMultiLvlLbl val="0"/>
      </c:catAx>
      <c:valAx>
        <c:axId val="192766390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823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Mean </a:t>
            </a:r>
            <a:r>
              <a:rPr lang="de-DE"/>
              <a:t>Waypoint </a:t>
            </a:r>
            <a:r>
              <a:rPr lang="de-DE" baseline="0"/>
              <a:t>Time per Robot - DWA Local Planner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'wptime diagrams'!$C$4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diagrams'!$C$5:$C$8</c:f>
              <c:numCache>
                <c:formatCode>0.0</c:formatCode>
                <c:ptCount val="4"/>
                <c:pt idx="0">
                  <c:v>59.407955776554552</c:v>
                </c:pt>
                <c:pt idx="1">
                  <c:v>54.068774179981823</c:v>
                </c:pt>
                <c:pt idx="2">
                  <c:v>58.304225964990913</c:v>
                </c:pt>
                <c:pt idx="3">
                  <c:v>50.15585892850001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0-4630-A197-E925B3B992EA}"/>
            </c:ext>
          </c:extLst>
        </c:ser>
        <c:ser>
          <c:idx val="1"/>
          <c:order val="1"/>
          <c:tx>
            <c:strRef>
              <c:f>'wptime diagrams'!$D$4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diagrams'!$D$5:$D$8</c:f>
              <c:numCache>
                <c:formatCode>0.0</c:formatCode>
                <c:ptCount val="4"/>
                <c:pt idx="0">
                  <c:v>46.113370787009096</c:v>
                </c:pt>
                <c:pt idx="1">
                  <c:v>54.80002611334546</c:v>
                </c:pt>
                <c:pt idx="2">
                  <c:v>50.733169360581819</c:v>
                </c:pt>
                <c:pt idx="3">
                  <c:v>42.245445468209091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0-4630-A197-E925B3B992EA}"/>
            </c:ext>
          </c:extLst>
        </c:ser>
        <c:ser>
          <c:idx val="2"/>
          <c:order val="2"/>
          <c:tx>
            <c:strRef>
              <c:f>'wptime diagrams'!$E$4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diagrams'!$E$5:$E$8</c:f>
              <c:numCache>
                <c:formatCode>0.0</c:formatCode>
                <c:ptCount val="4"/>
                <c:pt idx="0">
                  <c:v>49.809317111954549</c:v>
                </c:pt>
                <c:pt idx="1">
                  <c:v>49.803962360727276</c:v>
                </c:pt>
                <c:pt idx="2">
                  <c:v>53.122953805063638</c:v>
                </c:pt>
                <c:pt idx="3">
                  <c:v>43.731660626154543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0-4630-A197-E925B3B992EA}"/>
            </c:ext>
          </c:extLst>
        </c:ser>
        <c:ser>
          <c:idx val="3"/>
          <c:order val="3"/>
          <c:tx>
            <c:strRef>
              <c:f>'wptime diagrams'!$F$4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diagrams'!$F$5:$F$8</c:f>
              <c:numCache>
                <c:formatCode>0.0</c:formatCode>
                <c:ptCount val="4"/>
                <c:pt idx="0">
                  <c:v>39.671828638418184</c:v>
                </c:pt>
                <c:pt idx="1">
                  <c:v>40.037261052563629</c:v>
                </c:pt>
                <c:pt idx="2">
                  <c:v>38.013195189554544</c:v>
                </c:pt>
                <c:pt idx="3">
                  <c:v>50.353655923481817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0-4630-A197-E925B3B99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78400"/>
        <c:axId val="2091854800"/>
      </c:barChart>
      <c:catAx>
        <c:axId val="9027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robot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1854800"/>
        <c:crosses val="autoZero"/>
        <c:auto val="1"/>
        <c:lblAlgn val="ctr"/>
        <c:lblOffset val="100"/>
        <c:noMultiLvlLbl val="0"/>
      </c:catAx>
      <c:valAx>
        <c:axId val="2091854800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78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115659</xdr:colOff>
      <xdr:row>49</xdr:row>
      <xdr:rowOff>70755</xdr:rowOff>
    </xdr:from>
    <xdr:to>
      <xdr:col>11</xdr:col>
      <xdr:colOff>666750</xdr:colOff>
      <xdr:row>84</xdr:row>
      <xdr:rowOff>163284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08D0048-A1D7-46F7-9D14-A80F4CCFA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135349</xdr:colOff>
      <xdr:row>10</xdr:row>
      <xdr:rowOff>169896</xdr:rowOff>
    </xdr:from>
    <xdr:to>
      <xdr:col>9</xdr:col>
      <xdr:colOff>358363</xdr:colOff>
      <xdr:row>36</xdr:row>
      <xdr:rowOff>163285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7316A8-1DCC-4C29-B4F3-C3ACADD14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25308</xdr:colOff>
      <xdr:row>10</xdr:row>
      <xdr:rowOff>169817</xdr:rowOff>
    </xdr:from>
    <xdr:to>
      <xdr:col>19</xdr:col>
      <xdr:colOff>99059</xdr:colOff>
      <xdr:row>37</xdr:row>
      <xdr:rowOff>40822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B0BC42-3A72-4600-A9F8-5B9C99E00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4A40-9823-43E5-89F5-2F0549E22426}">
  <dimension ref="A1:F230"/>
  <sheetViews>
    <sheetView zoomScale="85" zoomScaleNormal="85" workbookViewId="0">
      <selection sqref="A1:F1"/>
    </sheetView>
  </sheetViews>
  <sheetFormatPr baseColWidth="10" defaultRowHeight="15" x14ac:dyDescent="0.25"/>
  <cols>
    <col min="1" max="1" width="13.28515625" bestFit="1" customWidth="1"/>
    <col min="2" max="2" width="5.7109375" customWidth="1"/>
    <col min="3" max="3" width="13.7109375" customWidth="1"/>
    <col min="4" max="4" width="12.42578125" bestFit="1" customWidth="1"/>
    <col min="6" max="6" width="10.42578125" customWidth="1"/>
  </cols>
  <sheetData>
    <row r="1" spans="1:6" x14ac:dyDescent="0.25">
      <c r="A1" s="2" t="s">
        <v>9</v>
      </c>
      <c r="B1" s="2" t="s">
        <v>10</v>
      </c>
      <c r="C1" s="2" t="s">
        <v>6</v>
      </c>
      <c r="D1" s="2" t="s">
        <v>7</v>
      </c>
      <c r="E1" s="2" t="s">
        <v>5</v>
      </c>
      <c r="F1" s="3" t="s">
        <v>8</v>
      </c>
    </row>
    <row r="2" spans="1:6" x14ac:dyDescent="0.25">
      <c r="A2" s="6">
        <v>1595053879</v>
      </c>
      <c r="C2" t="s">
        <v>15</v>
      </c>
      <c r="D2" t="s">
        <v>16</v>
      </c>
      <c r="E2" t="s">
        <v>2</v>
      </c>
      <c r="F2" s="1">
        <v>38.513983011199997</v>
      </c>
    </row>
    <row r="3" spans="1:6" x14ac:dyDescent="0.25">
      <c r="A3" s="6">
        <v>1595053879</v>
      </c>
      <c r="C3" t="s">
        <v>16</v>
      </c>
      <c r="D3" t="s">
        <v>15</v>
      </c>
      <c r="E3" t="s">
        <v>0</v>
      </c>
      <c r="F3" s="1">
        <v>48.649442195900001</v>
      </c>
    </row>
    <row r="4" spans="1:6" x14ac:dyDescent="0.25">
      <c r="A4" s="6">
        <v>1595053879</v>
      </c>
      <c r="C4" t="s">
        <v>17</v>
      </c>
      <c r="D4" t="s">
        <v>18</v>
      </c>
      <c r="E4" t="s">
        <v>3</v>
      </c>
      <c r="F4" s="1">
        <v>58.829326868099997</v>
      </c>
    </row>
    <row r="5" spans="1:6" x14ac:dyDescent="0.25">
      <c r="A5" s="6">
        <v>1595053879</v>
      </c>
      <c r="C5" t="s">
        <v>18</v>
      </c>
      <c r="D5" t="s">
        <v>17</v>
      </c>
      <c r="E5" t="s">
        <v>1</v>
      </c>
      <c r="F5" s="1">
        <v>75.084479093599995</v>
      </c>
    </row>
    <row r="6" spans="1:6" x14ac:dyDescent="0.25">
      <c r="A6" s="6">
        <v>1595053879</v>
      </c>
      <c r="C6" t="s">
        <v>16</v>
      </c>
      <c r="D6" t="s">
        <v>17</v>
      </c>
      <c r="E6" t="s">
        <v>2</v>
      </c>
      <c r="F6" s="1">
        <v>44.659805774699997</v>
      </c>
    </row>
    <row r="7" spans="1:6" x14ac:dyDescent="0.25">
      <c r="A7" s="6">
        <v>1595053879</v>
      </c>
      <c r="C7" t="s">
        <v>18</v>
      </c>
      <c r="D7" t="s">
        <v>15</v>
      </c>
      <c r="E7" t="s">
        <v>3</v>
      </c>
      <c r="F7" s="1">
        <v>40.584745883899998</v>
      </c>
    </row>
    <row r="8" spans="1:6" x14ac:dyDescent="0.25">
      <c r="A8" s="6">
        <v>1595053879</v>
      </c>
      <c r="C8" t="s">
        <v>15</v>
      </c>
      <c r="D8" t="s">
        <v>18</v>
      </c>
      <c r="E8" t="s">
        <v>0</v>
      </c>
      <c r="F8" s="1">
        <v>44.677824974099998</v>
      </c>
    </row>
    <row r="9" spans="1:6" x14ac:dyDescent="0.25">
      <c r="A9" s="6">
        <v>1595053879</v>
      </c>
      <c r="C9" t="s">
        <v>17</v>
      </c>
      <c r="D9" t="s">
        <v>16</v>
      </c>
      <c r="E9" t="s">
        <v>1</v>
      </c>
      <c r="F9" s="1">
        <v>44.642477989200003</v>
      </c>
    </row>
    <row r="10" spans="1:6" x14ac:dyDescent="0.25">
      <c r="A10" s="6">
        <v>1595053879</v>
      </c>
      <c r="C10" t="s">
        <v>18</v>
      </c>
      <c r="D10" t="s">
        <v>17</v>
      </c>
      <c r="E10" t="s">
        <v>0</v>
      </c>
      <c r="F10" s="1">
        <v>30.423294067400001</v>
      </c>
    </row>
    <row r="11" spans="1:6" x14ac:dyDescent="0.25">
      <c r="A11" s="6">
        <v>1595053879</v>
      </c>
      <c r="C11" t="s">
        <v>17</v>
      </c>
      <c r="D11" t="s">
        <v>18</v>
      </c>
      <c r="E11" t="s">
        <v>2</v>
      </c>
      <c r="F11" s="1">
        <v>54.799069166199999</v>
      </c>
    </row>
    <row r="12" spans="1:6" x14ac:dyDescent="0.25">
      <c r="A12" s="6">
        <v>1595053879</v>
      </c>
      <c r="C12" t="s">
        <v>16</v>
      </c>
      <c r="D12" t="s">
        <v>15</v>
      </c>
      <c r="E12" t="s">
        <v>1</v>
      </c>
      <c r="F12" s="1">
        <v>38.545539140700001</v>
      </c>
    </row>
    <row r="13" spans="1:6" x14ac:dyDescent="0.25">
      <c r="A13" s="6">
        <v>1595053879</v>
      </c>
      <c r="C13" t="s">
        <v>15</v>
      </c>
      <c r="D13" t="s">
        <v>16</v>
      </c>
      <c r="E13" t="s">
        <v>3</v>
      </c>
      <c r="F13" s="1">
        <v>60.881693124800002</v>
      </c>
    </row>
    <row r="14" spans="1:6" x14ac:dyDescent="0.25">
      <c r="A14" s="6">
        <v>1595053879</v>
      </c>
      <c r="C14" t="s">
        <v>17</v>
      </c>
      <c r="D14" t="s">
        <v>16</v>
      </c>
      <c r="E14" t="s">
        <v>0</v>
      </c>
      <c r="F14" s="1">
        <v>62.858319997800002</v>
      </c>
    </row>
    <row r="15" spans="1:6" x14ac:dyDescent="0.25">
      <c r="A15" s="6">
        <v>1595053879</v>
      </c>
      <c r="C15" t="s">
        <v>18</v>
      </c>
      <c r="D15" t="s">
        <v>15</v>
      </c>
      <c r="E15" t="s">
        <v>2</v>
      </c>
      <c r="F15" s="1">
        <v>50.708086967500002</v>
      </c>
    </row>
    <row r="16" spans="1:6" x14ac:dyDescent="0.25">
      <c r="A16" s="6">
        <v>1595053879</v>
      </c>
      <c r="C16" t="s">
        <v>15</v>
      </c>
      <c r="D16" t="s">
        <v>18</v>
      </c>
      <c r="E16" t="s">
        <v>1</v>
      </c>
      <c r="F16" s="1">
        <v>36.532691001899998</v>
      </c>
    </row>
    <row r="17" spans="1:6" x14ac:dyDescent="0.25">
      <c r="A17" s="12">
        <v>1595053879</v>
      </c>
      <c r="C17" t="s">
        <v>16</v>
      </c>
      <c r="D17" t="s">
        <v>17</v>
      </c>
      <c r="E17" t="s">
        <v>3</v>
      </c>
      <c r="F17" s="1">
        <v>40.578500986100003</v>
      </c>
    </row>
    <row r="18" spans="1:6" x14ac:dyDescent="0.25">
      <c r="A18" s="13">
        <v>1595054494</v>
      </c>
      <c r="C18" t="s">
        <v>17</v>
      </c>
      <c r="D18" t="s">
        <v>18</v>
      </c>
      <c r="E18" t="s">
        <v>3</v>
      </c>
      <c r="F18" s="1">
        <v>107.30575513799999</v>
      </c>
    </row>
    <row r="19" spans="1:6" x14ac:dyDescent="0.25">
      <c r="A19" s="14">
        <v>1595054494</v>
      </c>
      <c r="C19" t="s">
        <v>18</v>
      </c>
      <c r="D19" t="s">
        <v>17</v>
      </c>
      <c r="E19" t="s">
        <v>19</v>
      </c>
      <c r="F19" s="1">
        <v>99.056344985999999</v>
      </c>
    </row>
    <row r="20" spans="1:6" x14ac:dyDescent="0.25">
      <c r="A20" s="14">
        <v>1595054494</v>
      </c>
      <c r="C20" t="s">
        <v>16</v>
      </c>
      <c r="D20" t="s">
        <v>15</v>
      </c>
      <c r="E20" t="s">
        <v>20</v>
      </c>
      <c r="F20" s="1">
        <v>150.59337782899999</v>
      </c>
    </row>
    <row r="21" spans="1:6" x14ac:dyDescent="0.25">
      <c r="A21" s="14">
        <v>1595054494</v>
      </c>
      <c r="C21" t="s">
        <v>15</v>
      </c>
      <c r="D21" t="s">
        <v>16</v>
      </c>
      <c r="E21" t="s">
        <v>2</v>
      </c>
      <c r="F21" s="1">
        <v>292.84976697000002</v>
      </c>
    </row>
    <row r="22" spans="1:6" x14ac:dyDescent="0.25">
      <c r="A22" s="14">
        <v>1595054494</v>
      </c>
      <c r="C22" t="s">
        <v>16</v>
      </c>
      <c r="D22" t="s">
        <v>15</v>
      </c>
      <c r="E22" t="s">
        <v>0</v>
      </c>
      <c r="F22" s="1">
        <v>317.67791795699998</v>
      </c>
    </row>
    <row r="23" spans="1:6" x14ac:dyDescent="0.25">
      <c r="A23" s="14">
        <v>1595054494</v>
      </c>
      <c r="C23" t="s">
        <v>15</v>
      </c>
      <c r="D23" t="s">
        <v>16</v>
      </c>
      <c r="E23" t="s">
        <v>4</v>
      </c>
      <c r="F23" s="1">
        <v>350.74819994000001</v>
      </c>
    </row>
    <row r="24" spans="1:6" x14ac:dyDescent="0.25">
      <c r="A24" s="14">
        <v>1595054494</v>
      </c>
      <c r="C24" t="s">
        <v>18</v>
      </c>
      <c r="D24" t="s">
        <v>17</v>
      </c>
      <c r="E24" t="s">
        <v>1</v>
      </c>
      <c r="F24" s="1">
        <v>392.00250411000002</v>
      </c>
    </row>
    <row r="25" spans="1:6" x14ac:dyDescent="0.25">
      <c r="A25" s="14">
        <v>1595054494</v>
      </c>
      <c r="C25" t="s">
        <v>15</v>
      </c>
      <c r="D25" t="s">
        <v>18</v>
      </c>
      <c r="E25" t="s">
        <v>20</v>
      </c>
      <c r="F25" s="1">
        <v>327.85456991199999</v>
      </c>
    </row>
    <row r="26" spans="1:6" x14ac:dyDescent="0.25">
      <c r="A26" s="14">
        <v>1595054494</v>
      </c>
      <c r="C26" t="s">
        <v>16</v>
      </c>
      <c r="D26" t="s">
        <v>17</v>
      </c>
      <c r="E26" t="s">
        <v>2</v>
      </c>
      <c r="F26" s="1">
        <v>206.31099796300001</v>
      </c>
    </row>
    <row r="27" spans="1:6" x14ac:dyDescent="0.25">
      <c r="A27" s="14">
        <v>1595054494</v>
      </c>
      <c r="C27" t="s">
        <v>15</v>
      </c>
      <c r="D27" t="s">
        <v>18</v>
      </c>
      <c r="E27" t="s">
        <v>0</v>
      </c>
      <c r="F27" s="1">
        <v>193.919054985</v>
      </c>
    </row>
    <row r="28" spans="1:6" x14ac:dyDescent="0.25">
      <c r="A28" s="14">
        <v>1595054494</v>
      </c>
      <c r="C28" t="s">
        <v>17</v>
      </c>
      <c r="D28" t="s">
        <v>16</v>
      </c>
      <c r="E28" t="s">
        <v>19</v>
      </c>
      <c r="F28" s="1">
        <v>462.06763791999998</v>
      </c>
    </row>
    <row r="29" spans="1:6" x14ac:dyDescent="0.25">
      <c r="A29" s="14">
        <v>1595054494</v>
      </c>
      <c r="C29" t="s">
        <v>16</v>
      </c>
      <c r="D29" t="s">
        <v>17</v>
      </c>
      <c r="E29" t="s">
        <v>4</v>
      </c>
      <c r="F29" s="1">
        <v>243.544329882</v>
      </c>
    </row>
    <row r="30" spans="1:6" x14ac:dyDescent="0.25">
      <c r="A30" s="14">
        <v>1595054494</v>
      </c>
      <c r="C30" t="s">
        <v>17</v>
      </c>
      <c r="D30" t="s">
        <v>18</v>
      </c>
      <c r="E30" t="s">
        <v>21</v>
      </c>
      <c r="F30" s="1">
        <v>621.18130803099996</v>
      </c>
    </row>
    <row r="31" spans="1:6" x14ac:dyDescent="0.25">
      <c r="A31" s="14">
        <v>1595054494</v>
      </c>
      <c r="C31" t="s">
        <v>17</v>
      </c>
      <c r="D31" t="s">
        <v>16</v>
      </c>
      <c r="E31" t="s">
        <v>1</v>
      </c>
      <c r="F31" s="1">
        <v>255.98395490600001</v>
      </c>
    </row>
    <row r="32" spans="1:6" x14ac:dyDescent="0.25">
      <c r="A32" s="14">
        <v>1595054494</v>
      </c>
      <c r="C32" t="s">
        <v>18</v>
      </c>
      <c r="D32" t="s">
        <v>17</v>
      </c>
      <c r="E32" t="s">
        <v>0</v>
      </c>
      <c r="F32" s="1">
        <v>105.39419102700001</v>
      </c>
    </row>
    <row r="33" spans="1:6" x14ac:dyDescent="0.25">
      <c r="A33" s="14">
        <v>1595054494</v>
      </c>
      <c r="C33" t="s">
        <v>17</v>
      </c>
      <c r="D33" t="s">
        <v>18</v>
      </c>
      <c r="E33" t="s">
        <v>2</v>
      </c>
      <c r="F33" s="1">
        <v>161.19689011599999</v>
      </c>
    </row>
    <row r="34" spans="1:6" x14ac:dyDescent="0.25">
      <c r="A34" s="14">
        <v>1595054494</v>
      </c>
      <c r="C34" t="s">
        <v>16</v>
      </c>
      <c r="D34" t="s">
        <v>15</v>
      </c>
      <c r="E34" t="s">
        <v>19</v>
      </c>
      <c r="F34" s="1">
        <v>82.7603521347</v>
      </c>
    </row>
    <row r="35" spans="1:6" x14ac:dyDescent="0.25">
      <c r="A35" s="14">
        <v>1595054494</v>
      </c>
      <c r="C35" t="s">
        <v>18</v>
      </c>
      <c r="D35" t="s">
        <v>17</v>
      </c>
      <c r="E35" t="s">
        <v>20</v>
      </c>
      <c r="F35" s="1">
        <v>208.84800195700001</v>
      </c>
    </row>
    <row r="36" spans="1:6" x14ac:dyDescent="0.25">
      <c r="A36" s="14">
        <v>1595054494</v>
      </c>
      <c r="C36" t="s">
        <v>16</v>
      </c>
      <c r="D36" t="s">
        <v>15</v>
      </c>
      <c r="E36" t="s">
        <v>1</v>
      </c>
      <c r="F36" s="1">
        <v>78.574295043899994</v>
      </c>
    </row>
    <row r="37" spans="1:6" x14ac:dyDescent="0.25">
      <c r="A37" s="14">
        <v>1595054494</v>
      </c>
      <c r="C37" t="s">
        <v>18</v>
      </c>
      <c r="D37" t="s">
        <v>15</v>
      </c>
      <c r="E37" t="s">
        <v>3</v>
      </c>
      <c r="F37" s="1">
        <v>637.78599309900005</v>
      </c>
    </row>
    <row r="38" spans="1:6" x14ac:dyDescent="0.25">
      <c r="A38" s="14">
        <v>1595054494</v>
      </c>
      <c r="C38" t="s">
        <v>17</v>
      </c>
      <c r="D38" t="s">
        <v>18</v>
      </c>
      <c r="E38" t="s">
        <v>4</v>
      </c>
      <c r="F38" s="1">
        <v>132.290034056</v>
      </c>
    </row>
    <row r="39" spans="1:6" x14ac:dyDescent="0.25">
      <c r="A39" s="14">
        <v>1595054494</v>
      </c>
      <c r="C39" t="s">
        <v>17</v>
      </c>
      <c r="D39" t="s">
        <v>16</v>
      </c>
      <c r="E39" t="s">
        <v>20</v>
      </c>
      <c r="F39" s="1">
        <v>107.385925055</v>
      </c>
    </row>
    <row r="40" spans="1:6" x14ac:dyDescent="0.25">
      <c r="A40" s="14">
        <v>1595054494</v>
      </c>
      <c r="C40" t="s">
        <v>18</v>
      </c>
      <c r="D40" t="s">
        <v>15</v>
      </c>
      <c r="E40" t="s">
        <v>4</v>
      </c>
      <c r="F40" s="1">
        <v>127.94245195400001</v>
      </c>
    </row>
    <row r="41" spans="1:6" x14ac:dyDescent="0.25">
      <c r="A41" s="14">
        <v>1595054494</v>
      </c>
      <c r="C41" t="s">
        <v>15</v>
      </c>
      <c r="D41" t="s">
        <v>18</v>
      </c>
      <c r="E41" t="s">
        <v>1</v>
      </c>
      <c r="F41" s="1">
        <v>167.20555901500001</v>
      </c>
    </row>
    <row r="42" spans="1:6" x14ac:dyDescent="0.25">
      <c r="A42" s="14">
        <v>1595054494</v>
      </c>
      <c r="C42" t="s">
        <v>18</v>
      </c>
      <c r="D42" t="s">
        <v>15</v>
      </c>
      <c r="E42" t="s">
        <v>21</v>
      </c>
      <c r="F42" s="1">
        <v>260.25564193700001</v>
      </c>
    </row>
    <row r="43" spans="1:6" x14ac:dyDescent="0.25">
      <c r="A43" s="14">
        <v>1595054494</v>
      </c>
      <c r="C43" t="s">
        <v>17</v>
      </c>
      <c r="D43" t="s">
        <v>16</v>
      </c>
      <c r="E43" t="s">
        <v>0</v>
      </c>
      <c r="F43" s="1">
        <v>249.89438080799999</v>
      </c>
    </row>
    <row r="44" spans="1:6" x14ac:dyDescent="0.25">
      <c r="A44" s="14">
        <v>1595054494</v>
      </c>
      <c r="C44" t="s">
        <v>15</v>
      </c>
      <c r="D44" t="s">
        <v>18</v>
      </c>
      <c r="E44" t="s">
        <v>19</v>
      </c>
      <c r="F44" s="1">
        <v>251.92895388599999</v>
      </c>
    </row>
    <row r="45" spans="1:6" x14ac:dyDescent="0.25">
      <c r="A45" s="14">
        <v>1595054494</v>
      </c>
      <c r="C45" t="s">
        <v>15</v>
      </c>
      <c r="D45" t="s">
        <v>16</v>
      </c>
      <c r="E45" t="s">
        <v>3</v>
      </c>
      <c r="F45" s="1">
        <v>187.934386015</v>
      </c>
    </row>
    <row r="46" spans="1:6" x14ac:dyDescent="0.25">
      <c r="A46" s="14">
        <v>1595054494</v>
      </c>
      <c r="C46" t="s">
        <v>18</v>
      </c>
      <c r="D46" t="s">
        <v>15</v>
      </c>
      <c r="E46" t="s">
        <v>2</v>
      </c>
      <c r="F46" s="1">
        <v>272.67489600200003</v>
      </c>
    </row>
    <row r="47" spans="1:6" x14ac:dyDescent="0.25">
      <c r="A47" s="14">
        <v>1595054494</v>
      </c>
      <c r="C47" t="s">
        <v>15</v>
      </c>
      <c r="D47" t="s">
        <v>16</v>
      </c>
      <c r="E47" t="s">
        <v>21</v>
      </c>
      <c r="F47" s="1">
        <v>43.351830959300003</v>
      </c>
    </row>
    <row r="48" spans="1:6" x14ac:dyDescent="0.25">
      <c r="A48" s="14">
        <v>1595054494</v>
      </c>
      <c r="C48" t="s">
        <v>16</v>
      </c>
      <c r="D48" t="s">
        <v>17</v>
      </c>
      <c r="E48" t="s">
        <v>3</v>
      </c>
      <c r="F48" s="1">
        <v>35.027719020799999</v>
      </c>
    </row>
    <row r="49" spans="1:6" x14ac:dyDescent="0.25">
      <c r="A49" s="15">
        <v>1595054494</v>
      </c>
      <c r="C49" t="s">
        <v>16</v>
      </c>
      <c r="D49" t="s">
        <v>17</v>
      </c>
      <c r="E49" t="s">
        <v>21</v>
      </c>
      <c r="F49" s="1">
        <v>28.849709987600001</v>
      </c>
    </row>
    <row r="50" spans="1:6" x14ac:dyDescent="0.25">
      <c r="A50" s="7">
        <v>1595055960</v>
      </c>
      <c r="C50" t="s">
        <v>18</v>
      </c>
      <c r="D50" t="s">
        <v>17</v>
      </c>
      <c r="E50" t="s">
        <v>1</v>
      </c>
      <c r="F50" s="1">
        <v>34.495055913900003</v>
      </c>
    </row>
    <row r="51" spans="1:6" x14ac:dyDescent="0.25">
      <c r="A51" s="6">
        <v>1595055960</v>
      </c>
      <c r="C51" t="s">
        <v>16</v>
      </c>
      <c r="D51" t="s">
        <v>15</v>
      </c>
      <c r="E51" t="s">
        <v>0</v>
      </c>
      <c r="F51" s="1">
        <v>40.547411918599998</v>
      </c>
    </row>
    <row r="52" spans="1:6" x14ac:dyDescent="0.25">
      <c r="A52" s="6">
        <v>1595055960</v>
      </c>
      <c r="C52" t="s">
        <v>17</v>
      </c>
      <c r="D52" t="s">
        <v>18</v>
      </c>
      <c r="E52" t="s">
        <v>3</v>
      </c>
      <c r="F52" s="1">
        <v>48.698601007500002</v>
      </c>
    </row>
    <row r="53" spans="1:6" x14ac:dyDescent="0.25">
      <c r="A53" s="6">
        <v>1595055960</v>
      </c>
      <c r="C53" t="s">
        <v>15</v>
      </c>
      <c r="D53" t="s">
        <v>16</v>
      </c>
      <c r="E53" t="s">
        <v>2</v>
      </c>
      <c r="F53" s="1">
        <v>46.679394006700001</v>
      </c>
    </row>
    <row r="54" spans="1:6" x14ac:dyDescent="0.25">
      <c r="A54" s="6">
        <v>1595055960</v>
      </c>
      <c r="C54" t="s">
        <v>17</v>
      </c>
      <c r="D54" t="s">
        <v>16</v>
      </c>
      <c r="E54" t="s">
        <v>1</v>
      </c>
      <c r="F54" s="1">
        <v>50.713531017299999</v>
      </c>
    </row>
    <row r="55" spans="1:6" x14ac:dyDescent="0.25">
      <c r="A55" s="6">
        <v>1595055960</v>
      </c>
      <c r="C55" t="s">
        <v>18</v>
      </c>
      <c r="D55" t="s">
        <v>15</v>
      </c>
      <c r="E55" t="s">
        <v>3</v>
      </c>
      <c r="F55" s="1">
        <v>36.515055894900001</v>
      </c>
    </row>
    <row r="56" spans="1:6" x14ac:dyDescent="0.25">
      <c r="A56" s="6">
        <v>1595055960</v>
      </c>
      <c r="C56" t="s">
        <v>16</v>
      </c>
      <c r="D56" t="s">
        <v>17</v>
      </c>
      <c r="E56" t="s">
        <v>2</v>
      </c>
      <c r="F56" s="1">
        <v>36.518517971000001</v>
      </c>
    </row>
    <row r="57" spans="1:6" x14ac:dyDescent="0.25">
      <c r="A57" s="6">
        <v>1595055960</v>
      </c>
      <c r="C57" t="s">
        <v>15</v>
      </c>
      <c r="D57" t="s">
        <v>18</v>
      </c>
      <c r="E57" t="s">
        <v>0</v>
      </c>
      <c r="F57" s="1">
        <v>56.812732219700003</v>
      </c>
    </row>
    <row r="58" spans="1:6" x14ac:dyDescent="0.25">
      <c r="A58" s="6">
        <v>1595055960</v>
      </c>
      <c r="C58" t="s">
        <v>15</v>
      </c>
      <c r="D58" t="s">
        <v>16</v>
      </c>
      <c r="E58" t="s">
        <v>3</v>
      </c>
      <c r="F58" s="1">
        <v>30.433262109800001</v>
      </c>
    </row>
    <row r="59" spans="1:6" x14ac:dyDescent="0.25">
      <c r="A59" s="6">
        <v>1595055960</v>
      </c>
      <c r="C59" t="s">
        <v>16</v>
      </c>
      <c r="D59" t="s">
        <v>15</v>
      </c>
      <c r="E59" t="s">
        <v>1</v>
      </c>
      <c r="F59" s="1">
        <v>40.622688054999998</v>
      </c>
    </row>
    <row r="60" spans="1:6" x14ac:dyDescent="0.25">
      <c r="A60" s="6">
        <v>1595055960</v>
      </c>
      <c r="C60" t="s">
        <v>16</v>
      </c>
      <c r="D60" t="s">
        <v>17</v>
      </c>
      <c r="E60" t="s">
        <v>3</v>
      </c>
      <c r="F60" s="1">
        <v>32.467607975</v>
      </c>
    </row>
    <row r="61" spans="1:6" x14ac:dyDescent="0.25">
      <c r="A61" s="6">
        <v>1595055960</v>
      </c>
      <c r="C61" t="s">
        <v>17</v>
      </c>
      <c r="D61" t="s">
        <v>18</v>
      </c>
      <c r="E61" t="s">
        <v>2</v>
      </c>
      <c r="F61" s="1">
        <v>73.0212421417</v>
      </c>
    </row>
    <row r="62" spans="1:6" x14ac:dyDescent="0.25">
      <c r="A62" s="6">
        <v>1595055960</v>
      </c>
      <c r="C62" t="s">
        <v>15</v>
      </c>
      <c r="D62" t="s">
        <v>18</v>
      </c>
      <c r="E62" t="s">
        <v>1</v>
      </c>
      <c r="F62" s="1">
        <v>42.589758157699997</v>
      </c>
    </row>
    <row r="63" spans="1:6" x14ac:dyDescent="0.25">
      <c r="A63" s="6">
        <v>1595055960</v>
      </c>
      <c r="C63" t="s">
        <v>18</v>
      </c>
      <c r="D63" t="s">
        <v>17</v>
      </c>
      <c r="E63" t="s">
        <v>0</v>
      </c>
      <c r="F63" s="1">
        <v>71.043447017700004</v>
      </c>
    </row>
    <row r="64" spans="1:6" x14ac:dyDescent="0.25">
      <c r="A64" s="6">
        <v>1595055960</v>
      </c>
      <c r="C64" t="s">
        <v>18</v>
      </c>
      <c r="D64" t="s">
        <v>15</v>
      </c>
      <c r="E64" t="s">
        <v>2</v>
      </c>
      <c r="F64" s="1">
        <v>22.3559939861</v>
      </c>
    </row>
    <row r="65" spans="1:6" x14ac:dyDescent="0.25">
      <c r="A65" s="12">
        <v>1595055960</v>
      </c>
      <c r="C65" t="s">
        <v>17</v>
      </c>
      <c r="D65" t="s">
        <v>16</v>
      </c>
      <c r="E65" t="s">
        <v>0</v>
      </c>
      <c r="F65" s="1">
        <v>30.3845100403</v>
      </c>
    </row>
    <row r="66" spans="1:6" x14ac:dyDescent="0.25">
      <c r="A66" s="7">
        <v>1595056276</v>
      </c>
      <c r="C66" t="s">
        <v>16</v>
      </c>
      <c r="D66" t="s">
        <v>15</v>
      </c>
      <c r="E66" t="s">
        <v>0</v>
      </c>
      <c r="F66" s="1">
        <v>40.530141115200003</v>
      </c>
    </row>
    <row r="67" spans="1:6" x14ac:dyDescent="0.25">
      <c r="A67" s="6">
        <v>1595056276</v>
      </c>
      <c r="C67" t="s">
        <v>15</v>
      </c>
      <c r="D67" t="s">
        <v>16</v>
      </c>
      <c r="E67" t="s">
        <v>2</v>
      </c>
      <c r="F67" s="1">
        <v>50.697837829599997</v>
      </c>
    </row>
    <row r="68" spans="1:6" x14ac:dyDescent="0.25">
      <c r="A68" s="6">
        <v>1595056276</v>
      </c>
      <c r="C68" t="s">
        <v>15</v>
      </c>
      <c r="D68" t="s">
        <v>18</v>
      </c>
      <c r="E68" t="s">
        <v>0</v>
      </c>
      <c r="F68" s="1">
        <v>34.453646898300001</v>
      </c>
    </row>
    <row r="69" spans="1:6" x14ac:dyDescent="0.25">
      <c r="A69" s="6">
        <v>1595056276</v>
      </c>
      <c r="C69" t="s">
        <v>18</v>
      </c>
      <c r="D69" t="s">
        <v>17</v>
      </c>
      <c r="E69" t="s">
        <v>1</v>
      </c>
      <c r="F69" s="1">
        <v>81.144026041000004</v>
      </c>
    </row>
    <row r="70" spans="1:6" x14ac:dyDescent="0.25">
      <c r="A70" s="6">
        <v>1595056276</v>
      </c>
      <c r="C70" t="s">
        <v>17</v>
      </c>
      <c r="D70" t="s">
        <v>18</v>
      </c>
      <c r="E70" t="s">
        <v>3</v>
      </c>
      <c r="F70" s="1">
        <v>99.388695955299994</v>
      </c>
    </row>
    <row r="71" spans="1:6" x14ac:dyDescent="0.25">
      <c r="A71" s="6">
        <v>1595056276</v>
      </c>
      <c r="C71" t="s">
        <v>16</v>
      </c>
      <c r="D71" t="s">
        <v>17</v>
      </c>
      <c r="E71" t="s">
        <v>2</v>
      </c>
      <c r="F71" s="1">
        <v>48.699594974500002</v>
      </c>
    </row>
    <row r="72" spans="1:6" x14ac:dyDescent="0.25">
      <c r="A72" s="6">
        <v>1595056276</v>
      </c>
      <c r="C72" t="s">
        <v>18</v>
      </c>
      <c r="D72" t="s">
        <v>17</v>
      </c>
      <c r="E72" t="s">
        <v>0</v>
      </c>
      <c r="F72" s="1">
        <v>50.715679883999996</v>
      </c>
    </row>
    <row r="73" spans="1:6" x14ac:dyDescent="0.25">
      <c r="A73" s="6">
        <v>1595056276</v>
      </c>
      <c r="C73" t="s">
        <v>18</v>
      </c>
      <c r="D73" t="s">
        <v>15</v>
      </c>
      <c r="E73" t="s">
        <v>3</v>
      </c>
      <c r="F73" s="1">
        <v>38.536899089800002</v>
      </c>
    </row>
    <row r="74" spans="1:6" x14ac:dyDescent="0.25">
      <c r="A74" s="6">
        <v>1595056276</v>
      </c>
      <c r="C74" t="s">
        <v>17</v>
      </c>
      <c r="D74" t="s">
        <v>18</v>
      </c>
      <c r="E74" t="s">
        <v>2</v>
      </c>
      <c r="F74" s="1">
        <v>46.615797042799997</v>
      </c>
    </row>
    <row r="75" spans="1:6" x14ac:dyDescent="0.25">
      <c r="A75" s="6">
        <v>1595056276</v>
      </c>
      <c r="C75" t="s">
        <v>17</v>
      </c>
      <c r="D75" t="s">
        <v>16</v>
      </c>
      <c r="E75" t="s">
        <v>1</v>
      </c>
      <c r="F75" s="1">
        <v>73.019464016000001</v>
      </c>
    </row>
    <row r="76" spans="1:6" x14ac:dyDescent="0.25">
      <c r="A76" s="6">
        <v>1595056276</v>
      </c>
      <c r="C76" t="s">
        <v>17</v>
      </c>
      <c r="D76" t="s">
        <v>16</v>
      </c>
      <c r="E76" t="s">
        <v>0</v>
      </c>
      <c r="F76" s="1">
        <v>48.690713882399997</v>
      </c>
    </row>
    <row r="77" spans="1:6" x14ac:dyDescent="0.25">
      <c r="A77" s="6">
        <v>1595056276</v>
      </c>
      <c r="C77" t="s">
        <v>18</v>
      </c>
      <c r="D77" t="s">
        <v>15</v>
      </c>
      <c r="E77" t="s">
        <v>2</v>
      </c>
      <c r="F77" s="1">
        <v>36.525573968899998</v>
      </c>
    </row>
    <row r="78" spans="1:6" x14ac:dyDescent="0.25">
      <c r="A78" s="6">
        <v>1595056276</v>
      </c>
      <c r="C78" t="s">
        <v>15</v>
      </c>
      <c r="D78" t="s">
        <v>16</v>
      </c>
      <c r="E78" t="s">
        <v>3</v>
      </c>
      <c r="F78" s="1">
        <v>52.770552873600003</v>
      </c>
    </row>
    <row r="79" spans="1:6" x14ac:dyDescent="0.25">
      <c r="A79" s="6">
        <v>1595056276</v>
      </c>
      <c r="C79" t="s">
        <v>16</v>
      </c>
      <c r="D79" t="s">
        <v>15</v>
      </c>
      <c r="E79" t="s">
        <v>1</v>
      </c>
      <c r="F79" s="1">
        <v>42.631854057300004</v>
      </c>
    </row>
    <row r="80" spans="1:6" x14ac:dyDescent="0.25">
      <c r="A80" s="6">
        <v>1595056276</v>
      </c>
      <c r="C80" t="s">
        <v>15</v>
      </c>
      <c r="D80" t="s">
        <v>18</v>
      </c>
      <c r="E80" t="s">
        <v>1</v>
      </c>
      <c r="F80" s="1">
        <v>20.253702163700002</v>
      </c>
    </row>
    <row r="81" spans="1:6" x14ac:dyDescent="0.25">
      <c r="A81" s="12">
        <v>1595056276</v>
      </c>
      <c r="C81" t="s">
        <v>16</v>
      </c>
      <c r="D81" t="s">
        <v>17</v>
      </c>
      <c r="E81" t="s">
        <v>3</v>
      </c>
      <c r="F81" s="1">
        <v>26.370488166800001</v>
      </c>
    </row>
    <row r="82" spans="1:6" x14ac:dyDescent="0.25">
      <c r="A82" s="16">
        <v>1595056657</v>
      </c>
      <c r="C82" t="s">
        <v>18</v>
      </c>
      <c r="D82" t="s">
        <v>17</v>
      </c>
      <c r="E82" t="s">
        <v>1</v>
      </c>
      <c r="F82" s="1">
        <v>40.613680839499999</v>
      </c>
    </row>
    <row r="83" spans="1:6" x14ac:dyDescent="0.25">
      <c r="A83" s="16">
        <v>1595056657</v>
      </c>
      <c r="C83" t="s">
        <v>17</v>
      </c>
      <c r="D83" t="s">
        <v>18</v>
      </c>
      <c r="E83" t="s">
        <v>3</v>
      </c>
      <c r="F83" s="1">
        <v>50.738119125399997</v>
      </c>
    </row>
    <row r="84" spans="1:6" x14ac:dyDescent="0.25">
      <c r="A84" s="16">
        <v>1595056657</v>
      </c>
      <c r="C84" t="s">
        <v>18</v>
      </c>
      <c r="D84" t="s">
        <v>15</v>
      </c>
      <c r="E84" t="s">
        <v>3</v>
      </c>
      <c r="F84" s="1">
        <v>54.694473981900003</v>
      </c>
    </row>
    <row r="85" spans="1:6" x14ac:dyDescent="0.25">
      <c r="A85" s="16">
        <v>1595056657</v>
      </c>
      <c r="C85" t="s">
        <v>15</v>
      </c>
      <c r="D85" t="s">
        <v>16</v>
      </c>
      <c r="E85" t="s">
        <v>2</v>
      </c>
      <c r="F85" s="1">
        <v>103.407268047</v>
      </c>
    </row>
    <row r="86" spans="1:6" x14ac:dyDescent="0.25">
      <c r="A86" s="16">
        <v>1595056657</v>
      </c>
      <c r="C86" t="s">
        <v>17</v>
      </c>
      <c r="D86" t="s">
        <v>16</v>
      </c>
      <c r="E86" t="s">
        <v>1</v>
      </c>
      <c r="F86" s="1">
        <v>81.068001985500004</v>
      </c>
    </row>
    <row r="87" spans="1:6" x14ac:dyDescent="0.25">
      <c r="A87" s="16">
        <v>1595056657</v>
      </c>
      <c r="C87" t="s">
        <v>16</v>
      </c>
      <c r="D87" t="s">
        <v>17</v>
      </c>
      <c r="E87" t="s">
        <v>2</v>
      </c>
      <c r="F87" s="1">
        <v>42.551146984100001</v>
      </c>
    </row>
    <row r="88" spans="1:6" x14ac:dyDescent="0.25">
      <c r="A88" s="16">
        <v>1595056657</v>
      </c>
      <c r="C88" t="s">
        <v>17</v>
      </c>
      <c r="D88" t="s">
        <v>18</v>
      </c>
      <c r="E88" t="s">
        <v>2</v>
      </c>
      <c r="F88" s="1">
        <v>38.572489023199999</v>
      </c>
    </row>
    <row r="89" spans="1:6" x14ac:dyDescent="0.25">
      <c r="A89" s="16">
        <v>1595056657</v>
      </c>
      <c r="C89" t="s">
        <v>16</v>
      </c>
      <c r="D89" t="s">
        <v>15</v>
      </c>
      <c r="E89" t="s">
        <v>1</v>
      </c>
      <c r="F89" s="1">
        <v>77.120472907999996</v>
      </c>
    </row>
    <row r="90" spans="1:6" x14ac:dyDescent="0.25">
      <c r="A90" s="16">
        <v>1595056657</v>
      </c>
      <c r="C90" t="s">
        <v>15</v>
      </c>
      <c r="D90" t="s">
        <v>16</v>
      </c>
      <c r="E90" t="s">
        <v>3</v>
      </c>
      <c r="F90" s="1">
        <v>103.493600845</v>
      </c>
    </row>
    <row r="91" spans="1:6" x14ac:dyDescent="0.25">
      <c r="A91" s="16">
        <v>1595056657</v>
      </c>
      <c r="C91" t="s">
        <v>15</v>
      </c>
      <c r="D91" t="s">
        <v>18</v>
      </c>
      <c r="E91" t="s">
        <v>1</v>
      </c>
      <c r="F91" s="1">
        <v>44.622627019900001</v>
      </c>
    </row>
    <row r="92" spans="1:6" x14ac:dyDescent="0.25">
      <c r="A92" s="16">
        <v>1595056657</v>
      </c>
      <c r="C92" t="s">
        <v>18</v>
      </c>
      <c r="D92" t="s">
        <v>15</v>
      </c>
      <c r="E92" t="s">
        <v>2</v>
      </c>
      <c r="F92" s="1">
        <v>58.870740890500002</v>
      </c>
    </row>
    <row r="93" spans="1:6" x14ac:dyDescent="0.25">
      <c r="A93" s="16">
        <v>1595056657</v>
      </c>
      <c r="C93" t="s">
        <v>16</v>
      </c>
      <c r="D93" t="s">
        <v>17</v>
      </c>
      <c r="E93" t="s">
        <v>3</v>
      </c>
      <c r="F93" s="1">
        <v>44.657056093199998</v>
      </c>
    </row>
    <row r="94" spans="1:6" x14ac:dyDescent="0.25">
      <c r="A94" s="6">
        <v>1595057105</v>
      </c>
      <c r="C94" t="s">
        <v>16</v>
      </c>
      <c r="D94" t="s">
        <v>15</v>
      </c>
      <c r="E94" t="s">
        <v>0</v>
      </c>
      <c r="F94" s="1">
        <v>48.683896064800003</v>
      </c>
    </row>
    <row r="95" spans="1:6" x14ac:dyDescent="0.25">
      <c r="A95" s="6">
        <v>1595057105</v>
      </c>
      <c r="C95" t="s">
        <v>17</v>
      </c>
      <c r="D95" t="s">
        <v>18</v>
      </c>
      <c r="E95" t="s">
        <v>3</v>
      </c>
      <c r="F95" s="1">
        <v>60.899005174599999</v>
      </c>
    </row>
    <row r="96" spans="1:6" x14ac:dyDescent="0.25">
      <c r="A96" s="6">
        <v>1595057105</v>
      </c>
      <c r="C96" t="s">
        <v>18</v>
      </c>
      <c r="D96" t="s">
        <v>17</v>
      </c>
      <c r="E96" t="s">
        <v>1</v>
      </c>
      <c r="F96" s="1">
        <v>62.964964151399997</v>
      </c>
    </row>
    <row r="97" spans="1:6" x14ac:dyDescent="0.25">
      <c r="A97" s="6">
        <v>1595057105</v>
      </c>
      <c r="C97" t="s">
        <v>15</v>
      </c>
      <c r="D97" t="s">
        <v>16</v>
      </c>
      <c r="E97" t="s">
        <v>2</v>
      </c>
      <c r="F97" s="1">
        <v>62.966836214099999</v>
      </c>
    </row>
    <row r="98" spans="1:6" x14ac:dyDescent="0.25">
      <c r="A98" s="6">
        <v>1595057105</v>
      </c>
      <c r="C98" t="s">
        <v>15</v>
      </c>
      <c r="D98" t="s">
        <v>18</v>
      </c>
      <c r="E98" t="s">
        <v>0</v>
      </c>
      <c r="F98" s="1">
        <v>40.623374939000001</v>
      </c>
    </row>
    <row r="99" spans="1:6" x14ac:dyDescent="0.25">
      <c r="A99" s="6">
        <v>1595057105</v>
      </c>
      <c r="C99" t="s">
        <v>16</v>
      </c>
      <c r="D99" t="s">
        <v>17</v>
      </c>
      <c r="E99" t="s">
        <v>2</v>
      </c>
      <c r="F99" s="1">
        <v>38.518465042099997</v>
      </c>
    </row>
    <row r="100" spans="1:6" x14ac:dyDescent="0.25">
      <c r="A100" s="6">
        <v>1595057105</v>
      </c>
      <c r="C100" t="s">
        <v>18</v>
      </c>
      <c r="D100" t="s">
        <v>15</v>
      </c>
      <c r="E100" t="s">
        <v>3</v>
      </c>
      <c r="F100" s="1">
        <v>46.6968619823</v>
      </c>
    </row>
    <row r="101" spans="1:6" x14ac:dyDescent="0.25">
      <c r="A101" s="6">
        <v>1595057105</v>
      </c>
      <c r="C101" t="s">
        <v>17</v>
      </c>
      <c r="D101" t="s">
        <v>16</v>
      </c>
      <c r="E101" t="s">
        <v>1</v>
      </c>
      <c r="F101" s="1">
        <v>50.753902912100003</v>
      </c>
    </row>
    <row r="102" spans="1:6" x14ac:dyDescent="0.25">
      <c r="A102" s="6">
        <v>1595057105</v>
      </c>
      <c r="C102" t="s">
        <v>18</v>
      </c>
      <c r="D102" t="s">
        <v>17</v>
      </c>
      <c r="E102" t="s">
        <v>0</v>
      </c>
      <c r="F102" s="1">
        <v>36.534892082200003</v>
      </c>
    </row>
    <row r="103" spans="1:6" x14ac:dyDescent="0.25">
      <c r="A103" s="6">
        <v>1595057105</v>
      </c>
      <c r="C103" t="s">
        <v>17</v>
      </c>
      <c r="D103" t="s">
        <v>18</v>
      </c>
      <c r="E103" t="s">
        <v>2</v>
      </c>
      <c r="F103" s="1">
        <v>40.602891206700001</v>
      </c>
    </row>
    <row r="104" spans="1:6" x14ac:dyDescent="0.25">
      <c r="A104" s="6">
        <v>1595057105</v>
      </c>
      <c r="C104" t="s">
        <v>16</v>
      </c>
      <c r="D104" t="s">
        <v>15</v>
      </c>
      <c r="E104" t="s">
        <v>1</v>
      </c>
      <c r="F104" s="1">
        <v>60.833562135699999</v>
      </c>
    </row>
    <row r="105" spans="1:6" x14ac:dyDescent="0.25">
      <c r="A105" s="6">
        <v>1595057105</v>
      </c>
      <c r="C105" t="s">
        <v>15</v>
      </c>
      <c r="D105" t="s">
        <v>16</v>
      </c>
      <c r="E105" t="s">
        <v>3</v>
      </c>
      <c r="F105" s="1">
        <v>81.1534240246</v>
      </c>
    </row>
    <row r="106" spans="1:6" x14ac:dyDescent="0.25">
      <c r="A106" s="6">
        <v>1595057105</v>
      </c>
      <c r="C106" t="s">
        <v>18</v>
      </c>
      <c r="D106" t="s">
        <v>15</v>
      </c>
      <c r="E106" t="s">
        <v>2</v>
      </c>
      <c r="F106" s="1">
        <v>58.8120989799</v>
      </c>
    </row>
    <row r="107" spans="1:6" x14ac:dyDescent="0.25">
      <c r="A107" s="6">
        <v>1595057105</v>
      </c>
      <c r="C107" t="s">
        <v>17</v>
      </c>
      <c r="D107" t="s">
        <v>16</v>
      </c>
      <c r="E107" t="s">
        <v>0</v>
      </c>
      <c r="F107" s="1">
        <v>75.071358919100007</v>
      </c>
    </row>
    <row r="108" spans="1:6" x14ac:dyDescent="0.25">
      <c r="A108" s="6">
        <v>1595057105</v>
      </c>
      <c r="C108" t="s">
        <v>15</v>
      </c>
      <c r="D108" t="s">
        <v>18</v>
      </c>
      <c r="E108" t="s">
        <v>1</v>
      </c>
      <c r="F108" s="1">
        <v>40.591644048699997</v>
      </c>
    </row>
    <row r="109" spans="1:6" x14ac:dyDescent="0.25">
      <c r="A109" s="12">
        <v>1595057105</v>
      </c>
      <c r="C109" t="s">
        <v>16</v>
      </c>
      <c r="D109" t="s">
        <v>17</v>
      </c>
      <c r="E109" t="s">
        <v>3</v>
      </c>
      <c r="F109" s="1">
        <v>36.5170710087</v>
      </c>
    </row>
    <row r="110" spans="1:6" x14ac:dyDescent="0.25">
      <c r="A110" s="7">
        <v>1595057478</v>
      </c>
      <c r="C110" t="s">
        <v>18</v>
      </c>
      <c r="D110" t="s">
        <v>17</v>
      </c>
      <c r="E110" t="s">
        <v>1</v>
      </c>
      <c r="F110" s="1">
        <v>38.593510866199999</v>
      </c>
    </row>
    <row r="111" spans="1:6" x14ac:dyDescent="0.25">
      <c r="A111" s="6">
        <v>1595057478</v>
      </c>
      <c r="C111" t="s">
        <v>17</v>
      </c>
      <c r="D111" t="s">
        <v>18</v>
      </c>
      <c r="E111" t="s">
        <v>3</v>
      </c>
      <c r="F111" s="1">
        <v>56.828545808800001</v>
      </c>
    </row>
    <row r="112" spans="1:6" x14ac:dyDescent="0.25">
      <c r="A112" s="6">
        <v>1595057478</v>
      </c>
      <c r="C112" t="s">
        <v>16</v>
      </c>
      <c r="D112" t="s">
        <v>15</v>
      </c>
      <c r="E112" t="s">
        <v>0</v>
      </c>
      <c r="F112" s="1">
        <v>50.744158983200002</v>
      </c>
    </row>
    <row r="113" spans="1:6" x14ac:dyDescent="0.25">
      <c r="A113" s="6">
        <v>1595057478</v>
      </c>
      <c r="C113" t="s">
        <v>15</v>
      </c>
      <c r="D113" t="s">
        <v>16</v>
      </c>
      <c r="E113" t="s">
        <v>2</v>
      </c>
      <c r="F113" s="1">
        <v>56.8632650375</v>
      </c>
    </row>
    <row r="114" spans="1:6" x14ac:dyDescent="0.25">
      <c r="A114" s="6">
        <v>1595057478</v>
      </c>
      <c r="C114" t="s">
        <v>15</v>
      </c>
      <c r="D114" t="s">
        <v>18</v>
      </c>
      <c r="E114" t="s">
        <v>0</v>
      </c>
      <c r="F114" s="1">
        <v>34.482459068300003</v>
      </c>
    </row>
    <row r="115" spans="1:6" x14ac:dyDescent="0.25">
      <c r="A115" s="6">
        <v>1595057478</v>
      </c>
      <c r="C115" t="s">
        <v>17</v>
      </c>
      <c r="D115" t="s">
        <v>16</v>
      </c>
      <c r="E115" t="s">
        <v>1</v>
      </c>
      <c r="F115" s="1">
        <v>54.811390876799997</v>
      </c>
    </row>
    <row r="116" spans="1:6" x14ac:dyDescent="0.25">
      <c r="A116" s="6">
        <v>1595057478</v>
      </c>
      <c r="C116" t="s">
        <v>16</v>
      </c>
      <c r="D116" t="s">
        <v>17</v>
      </c>
      <c r="E116" t="s">
        <v>2</v>
      </c>
      <c r="F116" s="1">
        <v>60.865563154199997</v>
      </c>
    </row>
    <row r="117" spans="1:6" x14ac:dyDescent="0.25">
      <c r="A117" s="6">
        <v>1595057478</v>
      </c>
      <c r="C117" t="s">
        <v>18</v>
      </c>
      <c r="D117" t="s">
        <v>15</v>
      </c>
      <c r="E117" t="s">
        <v>3</v>
      </c>
      <c r="F117" s="1">
        <v>71.0757708549</v>
      </c>
    </row>
    <row r="118" spans="1:6" x14ac:dyDescent="0.25">
      <c r="A118" s="6">
        <v>1595057478</v>
      </c>
      <c r="C118" t="s">
        <v>18</v>
      </c>
      <c r="D118" t="s">
        <v>17</v>
      </c>
      <c r="E118" t="s">
        <v>0</v>
      </c>
      <c r="F118" s="1">
        <v>38.594118833499998</v>
      </c>
    </row>
    <row r="119" spans="1:6" x14ac:dyDescent="0.25">
      <c r="A119" s="6">
        <v>1595057478</v>
      </c>
      <c r="C119" t="s">
        <v>16</v>
      </c>
      <c r="D119" t="s">
        <v>15</v>
      </c>
      <c r="E119" t="s">
        <v>1</v>
      </c>
      <c r="F119" s="1">
        <v>62.8902308941</v>
      </c>
    </row>
    <row r="120" spans="1:6" x14ac:dyDescent="0.25">
      <c r="A120" s="6">
        <v>1595057478</v>
      </c>
      <c r="C120" t="s">
        <v>17</v>
      </c>
      <c r="D120" t="s">
        <v>18</v>
      </c>
      <c r="E120" t="s">
        <v>2</v>
      </c>
      <c r="F120" s="1">
        <v>42.612729787799999</v>
      </c>
    </row>
    <row r="121" spans="1:6" x14ac:dyDescent="0.25">
      <c r="A121" s="6">
        <v>1595057478</v>
      </c>
      <c r="C121" t="s">
        <v>17</v>
      </c>
      <c r="D121" t="s">
        <v>16</v>
      </c>
      <c r="E121" t="s">
        <v>0</v>
      </c>
      <c r="F121" s="1">
        <v>42.603369951200001</v>
      </c>
    </row>
    <row r="122" spans="1:6" x14ac:dyDescent="0.25">
      <c r="A122" s="6">
        <v>1595057478</v>
      </c>
      <c r="C122" t="s">
        <v>15</v>
      </c>
      <c r="D122" t="s">
        <v>16</v>
      </c>
      <c r="E122" t="s">
        <v>3</v>
      </c>
      <c r="F122" s="1">
        <v>58.803901910800001</v>
      </c>
    </row>
    <row r="123" spans="1:6" x14ac:dyDescent="0.25">
      <c r="A123" s="6">
        <v>1595057478</v>
      </c>
      <c r="C123" t="s">
        <v>15</v>
      </c>
      <c r="D123" t="s">
        <v>18</v>
      </c>
      <c r="E123" t="s">
        <v>1</v>
      </c>
      <c r="F123" s="1">
        <v>48.668203115499999</v>
      </c>
    </row>
    <row r="124" spans="1:6" x14ac:dyDescent="0.25">
      <c r="A124" s="6">
        <v>1595057478</v>
      </c>
      <c r="C124" t="s">
        <v>18</v>
      </c>
      <c r="D124" t="s">
        <v>15</v>
      </c>
      <c r="E124" t="s">
        <v>2</v>
      </c>
      <c r="F124" s="1">
        <v>42.586970090900003</v>
      </c>
    </row>
    <row r="125" spans="1:6" x14ac:dyDescent="0.25">
      <c r="A125" s="12">
        <v>1595057478</v>
      </c>
      <c r="C125" t="s">
        <v>16</v>
      </c>
      <c r="D125" t="s">
        <v>17</v>
      </c>
      <c r="E125" t="s">
        <v>3</v>
      </c>
      <c r="F125" s="1">
        <v>26.370886802699999</v>
      </c>
    </row>
    <row r="126" spans="1:6" x14ac:dyDescent="0.25">
      <c r="A126" s="7">
        <v>1595057884</v>
      </c>
      <c r="C126" t="s">
        <v>18</v>
      </c>
      <c r="D126" t="s">
        <v>17</v>
      </c>
      <c r="E126" t="s">
        <v>1</v>
      </c>
      <c r="F126" s="1">
        <v>44.631832122799999</v>
      </c>
    </row>
    <row r="127" spans="1:6" x14ac:dyDescent="0.25">
      <c r="A127" s="6">
        <v>1595057884</v>
      </c>
      <c r="C127" t="s">
        <v>17</v>
      </c>
      <c r="D127" t="s">
        <v>18</v>
      </c>
      <c r="E127" t="s">
        <v>3</v>
      </c>
      <c r="F127" s="1">
        <v>50.726814985300003</v>
      </c>
    </row>
    <row r="128" spans="1:6" x14ac:dyDescent="0.25">
      <c r="A128" s="6">
        <v>1595057884</v>
      </c>
      <c r="C128" t="s">
        <v>16</v>
      </c>
      <c r="D128" t="s">
        <v>15</v>
      </c>
      <c r="E128" t="s">
        <v>0</v>
      </c>
      <c r="F128" s="1">
        <v>66.887887000999996</v>
      </c>
    </row>
    <row r="129" spans="1:6" x14ac:dyDescent="0.25">
      <c r="A129" s="6">
        <v>1595057884</v>
      </c>
      <c r="C129" t="s">
        <v>15</v>
      </c>
      <c r="D129" t="s">
        <v>16</v>
      </c>
      <c r="E129" t="s">
        <v>2</v>
      </c>
      <c r="F129" s="1">
        <v>73.004720926299996</v>
      </c>
    </row>
    <row r="130" spans="1:6" x14ac:dyDescent="0.25">
      <c r="A130" s="6">
        <v>1595057884</v>
      </c>
      <c r="C130" t="s">
        <v>15</v>
      </c>
      <c r="D130" t="s">
        <v>18</v>
      </c>
      <c r="E130" t="s">
        <v>0</v>
      </c>
      <c r="F130" s="1">
        <v>34.455867052099997</v>
      </c>
    </row>
    <row r="131" spans="1:6" x14ac:dyDescent="0.25">
      <c r="A131" s="6">
        <v>1595057884</v>
      </c>
      <c r="C131" t="s">
        <v>18</v>
      </c>
      <c r="D131" t="s">
        <v>15</v>
      </c>
      <c r="E131" t="s">
        <v>3</v>
      </c>
      <c r="F131" s="1">
        <v>56.765285968800001</v>
      </c>
    </row>
    <row r="132" spans="1:6" x14ac:dyDescent="0.25">
      <c r="A132" s="6">
        <v>1595057884</v>
      </c>
      <c r="C132" t="s">
        <v>17</v>
      </c>
      <c r="D132" t="s">
        <v>16</v>
      </c>
      <c r="E132" t="s">
        <v>1</v>
      </c>
      <c r="F132" s="1">
        <v>64.913137197500006</v>
      </c>
    </row>
    <row r="133" spans="1:6" x14ac:dyDescent="0.25">
      <c r="A133" s="6">
        <v>1595057884</v>
      </c>
      <c r="C133" t="s">
        <v>16</v>
      </c>
      <c r="D133" t="s">
        <v>17</v>
      </c>
      <c r="E133" t="s">
        <v>2</v>
      </c>
      <c r="F133" s="1">
        <v>46.640554189699998</v>
      </c>
    </row>
    <row r="134" spans="1:6" x14ac:dyDescent="0.25">
      <c r="A134" s="6">
        <v>1595057884</v>
      </c>
      <c r="C134" t="s">
        <v>18</v>
      </c>
      <c r="D134" t="s">
        <v>17</v>
      </c>
      <c r="E134" t="s">
        <v>0</v>
      </c>
      <c r="F134" s="1">
        <v>42.6535220146</v>
      </c>
    </row>
    <row r="135" spans="1:6" x14ac:dyDescent="0.25">
      <c r="A135" s="6">
        <v>1595057884</v>
      </c>
      <c r="C135" t="s">
        <v>17</v>
      </c>
      <c r="D135" t="s">
        <v>18</v>
      </c>
      <c r="E135" t="s">
        <v>2</v>
      </c>
      <c r="F135" s="1">
        <v>36.542953014399998</v>
      </c>
    </row>
    <row r="136" spans="1:6" x14ac:dyDescent="0.25">
      <c r="A136" s="6">
        <v>1595057884</v>
      </c>
      <c r="C136" t="s">
        <v>16</v>
      </c>
      <c r="D136" t="s">
        <v>15</v>
      </c>
      <c r="E136" t="s">
        <v>1</v>
      </c>
      <c r="F136" s="1">
        <v>64.924559831600007</v>
      </c>
    </row>
    <row r="137" spans="1:6" x14ac:dyDescent="0.25">
      <c r="A137" s="6">
        <v>1595057884</v>
      </c>
      <c r="C137" t="s">
        <v>15</v>
      </c>
      <c r="D137" t="s">
        <v>16</v>
      </c>
      <c r="E137" t="s">
        <v>3</v>
      </c>
      <c r="F137" s="1">
        <v>91.312274932899996</v>
      </c>
    </row>
    <row r="138" spans="1:6" x14ac:dyDescent="0.25">
      <c r="A138" s="6">
        <v>1595057884</v>
      </c>
      <c r="C138" t="s">
        <v>17</v>
      </c>
      <c r="D138" t="s">
        <v>16</v>
      </c>
      <c r="E138" t="s">
        <v>0</v>
      </c>
      <c r="F138" s="1">
        <v>77.078310012800003</v>
      </c>
    </row>
    <row r="139" spans="1:6" x14ac:dyDescent="0.25">
      <c r="A139" s="6">
        <v>1595057884</v>
      </c>
      <c r="C139" t="s">
        <v>18</v>
      </c>
      <c r="D139" t="s">
        <v>15</v>
      </c>
      <c r="E139" t="s">
        <v>2</v>
      </c>
      <c r="F139" s="1">
        <v>68.975358963000005</v>
      </c>
    </row>
    <row r="140" spans="1:6" x14ac:dyDescent="0.25">
      <c r="A140" s="6">
        <v>1595057884</v>
      </c>
      <c r="C140" t="s">
        <v>15</v>
      </c>
      <c r="D140" t="s">
        <v>18</v>
      </c>
      <c r="E140" t="s">
        <v>1</v>
      </c>
      <c r="F140" s="1">
        <v>58.877077817900002</v>
      </c>
    </row>
    <row r="141" spans="1:6" x14ac:dyDescent="0.25">
      <c r="A141" s="12">
        <v>1595057884</v>
      </c>
      <c r="C141" t="s">
        <v>16</v>
      </c>
      <c r="D141" t="s">
        <v>17</v>
      </c>
      <c r="E141" t="s">
        <v>3</v>
      </c>
      <c r="F141" s="1">
        <v>38.605906963300001</v>
      </c>
    </row>
    <row r="142" spans="1:6" x14ac:dyDescent="0.25">
      <c r="A142" s="7">
        <v>1595058326</v>
      </c>
      <c r="C142" t="s">
        <v>17</v>
      </c>
      <c r="D142" t="s">
        <v>18</v>
      </c>
      <c r="E142" t="s">
        <v>3</v>
      </c>
      <c r="F142" s="1">
        <v>50.715189933799998</v>
      </c>
    </row>
    <row r="143" spans="1:6" x14ac:dyDescent="0.25">
      <c r="A143" s="6">
        <v>1595058326</v>
      </c>
      <c r="C143" t="s">
        <v>18</v>
      </c>
      <c r="D143" t="s">
        <v>17</v>
      </c>
      <c r="E143" t="s">
        <v>1</v>
      </c>
      <c r="F143" s="1">
        <v>64.962738990800005</v>
      </c>
    </row>
    <row r="144" spans="1:6" x14ac:dyDescent="0.25">
      <c r="A144" s="6">
        <v>1595058326</v>
      </c>
      <c r="C144" t="s">
        <v>16</v>
      </c>
      <c r="D144" t="s">
        <v>15</v>
      </c>
      <c r="E144" t="s">
        <v>0</v>
      </c>
      <c r="F144" s="1">
        <v>66.947149038299997</v>
      </c>
    </row>
    <row r="145" spans="1:6" x14ac:dyDescent="0.25">
      <c r="A145" s="6">
        <v>1595058326</v>
      </c>
      <c r="C145" t="s">
        <v>15</v>
      </c>
      <c r="D145" t="s">
        <v>16</v>
      </c>
      <c r="E145" t="s">
        <v>2</v>
      </c>
      <c r="F145" s="1">
        <v>83.165026903200001</v>
      </c>
    </row>
    <row r="146" spans="1:6" x14ac:dyDescent="0.25">
      <c r="A146" s="6">
        <v>1595058326</v>
      </c>
      <c r="C146" t="s">
        <v>18</v>
      </c>
      <c r="D146" t="s">
        <v>15</v>
      </c>
      <c r="E146" t="s">
        <v>3</v>
      </c>
      <c r="F146" s="1">
        <v>52.732207059899999</v>
      </c>
    </row>
    <row r="147" spans="1:6" x14ac:dyDescent="0.25">
      <c r="A147" s="6">
        <v>1595058326</v>
      </c>
      <c r="C147" t="s">
        <v>17</v>
      </c>
      <c r="D147" t="s">
        <v>16</v>
      </c>
      <c r="E147" t="s">
        <v>1</v>
      </c>
      <c r="F147" s="1">
        <v>46.6219639778</v>
      </c>
    </row>
    <row r="148" spans="1:6" x14ac:dyDescent="0.25">
      <c r="A148" s="6">
        <v>1595058326</v>
      </c>
      <c r="C148" t="s">
        <v>15</v>
      </c>
      <c r="D148" t="s">
        <v>18</v>
      </c>
      <c r="E148" t="s">
        <v>0</v>
      </c>
      <c r="F148" s="1">
        <v>38.518210887899997</v>
      </c>
    </row>
    <row r="149" spans="1:6" x14ac:dyDescent="0.25">
      <c r="A149" s="6">
        <v>1595058326</v>
      </c>
      <c r="C149" t="s">
        <v>16</v>
      </c>
      <c r="D149" t="s">
        <v>17</v>
      </c>
      <c r="E149" t="s">
        <v>2</v>
      </c>
      <c r="F149" s="1">
        <v>44.637614011799997</v>
      </c>
    </row>
    <row r="150" spans="1:6" x14ac:dyDescent="0.25">
      <c r="A150" s="6">
        <v>1595058326</v>
      </c>
      <c r="C150" t="s">
        <v>15</v>
      </c>
      <c r="D150" t="s">
        <v>16</v>
      </c>
      <c r="E150" t="s">
        <v>3</v>
      </c>
      <c r="F150" s="1">
        <v>42.618684053400003</v>
      </c>
    </row>
    <row r="151" spans="1:6" x14ac:dyDescent="0.25">
      <c r="A151" s="6">
        <v>1595058326</v>
      </c>
      <c r="C151" t="s">
        <v>18</v>
      </c>
      <c r="D151" t="s">
        <v>17</v>
      </c>
      <c r="E151" t="s">
        <v>0</v>
      </c>
      <c r="F151" s="1">
        <v>40.564455032300003</v>
      </c>
    </row>
    <row r="152" spans="1:6" x14ac:dyDescent="0.25">
      <c r="A152" s="6">
        <v>1595058326</v>
      </c>
      <c r="C152" t="s">
        <v>16</v>
      </c>
      <c r="D152" t="s">
        <v>15</v>
      </c>
      <c r="E152" t="s">
        <v>1</v>
      </c>
      <c r="F152" s="1">
        <v>46.7143769264</v>
      </c>
    </row>
    <row r="153" spans="1:6" x14ac:dyDescent="0.25">
      <c r="A153" s="6">
        <v>1595058326</v>
      </c>
      <c r="C153" t="s">
        <v>17</v>
      </c>
      <c r="D153" t="s">
        <v>18</v>
      </c>
      <c r="E153" t="s">
        <v>2</v>
      </c>
      <c r="F153" s="1">
        <v>38.597906827899997</v>
      </c>
    </row>
    <row r="154" spans="1:6" x14ac:dyDescent="0.25">
      <c r="A154" s="6">
        <v>1595058326</v>
      </c>
      <c r="C154" t="s">
        <v>16</v>
      </c>
      <c r="D154" t="s">
        <v>17</v>
      </c>
      <c r="E154" t="s">
        <v>3</v>
      </c>
      <c r="F154" s="1">
        <v>44.703928947400001</v>
      </c>
    </row>
    <row r="155" spans="1:6" x14ac:dyDescent="0.25">
      <c r="A155" s="6">
        <v>1595058326</v>
      </c>
      <c r="C155" t="s">
        <v>17</v>
      </c>
      <c r="D155" t="s">
        <v>16</v>
      </c>
      <c r="E155" t="s">
        <v>0</v>
      </c>
      <c r="F155" s="1">
        <v>44.737949132899999</v>
      </c>
    </row>
    <row r="156" spans="1:6" x14ac:dyDescent="0.25">
      <c r="A156" s="6">
        <v>1595058326</v>
      </c>
      <c r="C156" t="s">
        <v>15</v>
      </c>
      <c r="D156" t="s">
        <v>18</v>
      </c>
      <c r="E156" t="s">
        <v>1</v>
      </c>
      <c r="F156" s="1">
        <v>46.750117063499999</v>
      </c>
    </row>
    <row r="157" spans="1:6" x14ac:dyDescent="0.25">
      <c r="A157" s="12">
        <v>1595058326</v>
      </c>
      <c r="C157" t="s">
        <v>18</v>
      </c>
      <c r="D157" t="s">
        <v>15</v>
      </c>
      <c r="E157" t="s">
        <v>2</v>
      </c>
      <c r="F157" s="1">
        <v>34.596115112299998</v>
      </c>
    </row>
    <row r="158" spans="1:6" x14ac:dyDescent="0.25">
      <c r="A158" s="16">
        <v>1595058647</v>
      </c>
      <c r="C158" t="s">
        <v>18</v>
      </c>
      <c r="D158" t="s">
        <v>17</v>
      </c>
      <c r="E158" t="s">
        <v>1</v>
      </c>
      <c r="F158" s="1">
        <v>38.5912508965</v>
      </c>
    </row>
    <row r="159" spans="1:6" x14ac:dyDescent="0.25">
      <c r="A159" s="16">
        <v>1595058647</v>
      </c>
      <c r="C159" t="s">
        <v>17</v>
      </c>
      <c r="D159" t="s">
        <v>18</v>
      </c>
      <c r="E159" t="s">
        <v>3</v>
      </c>
      <c r="F159" s="1">
        <v>56.847887992899999</v>
      </c>
    </row>
    <row r="160" spans="1:6" x14ac:dyDescent="0.25">
      <c r="A160" s="16">
        <v>1595058647</v>
      </c>
      <c r="C160" t="s">
        <v>15</v>
      </c>
      <c r="D160" t="s">
        <v>16</v>
      </c>
      <c r="E160" t="s">
        <v>2</v>
      </c>
      <c r="F160" s="1">
        <v>73.072164058699997</v>
      </c>
    </row>
    <row r="161" spans="1:6" x14ac:dyDescent="0.25">
      <c r="A161" s="16">
        <v>1595058647</v>
      </c>
      <c r="C161" t="s">
        <v>16</v>
      </c>
      <c r="D161" t="s">
        <v>15</v>
      </c>
      <c r="E161" t="s">
        <v>0</v>
      </c>
      <c r="F161" s="1">
        <v>75.076704978899997</v>
      </c>
    </row>
    <row r="162" spans="1:6" x14ac:dyDescent="0.25">
      <c r="A162" s="16">
        <v>1595058647</v>
      </c>
      <c r="C162" t="s">
        <v>18</v>
      </c>
      <c r="D162" t="s">
        <v>15</v>
      </c>
      <c r="E162" t="s">
        <v>3</v>
      </c>
      <c r="F162" s="1">
        <v>52.742710113500003</v>
      </c>
    </row>
    <row r="163" spans="1:6" x14ac:dyDescent="0.25">
      <c r="A163" s="16">
        <v>1595058647</v>
      </c>
      <c r="C163" t="s">
        <v>16</v>
      </c>
      <c r="D163" t="s">
        <v>17</v>
      </c>
      <c r="E163" t="s">
        <v>2</v>
      </c>
      <c r="F163" s="1">
        <v>36.5186650753</v>
      </c>
    </row>
    <row r="164" spans="1:6" x14ac:dyDescent="0.25">
      <c r="A164" s="16">
        <v>1595058647</v>
      </c>
      <c r="C164" t="s">
        <v>15</v>
      </c>
      <c r="D164" t="s">
        <v>18</v>
      </c>
      <c r="E164" t="s">
        <v>0</v>
      </c>
      <c r="F164" s="1">
        <v>40.5573427677</v>
      </c>
    </row>
    <row r="165" spans="1:6" x14ac:dyDescent="0.25">
      <c r="A165" s="16">
        <v>1595058647</v>
      </c>
      <c r="C165" t="s">
        <v>15</v>
      </c>
      <c r="D165" t="s">
        <v>16</v>
      </c>
      <c r="E165" t="s">
        <v>3</v>
      </c>
      <c r="F165" s="1">
        <v>34.502426147500003</v>
      </c>
    </row>
    <row r="166" spans="1:6" x14ac:dyDescent="0.25">
      <c r="A166" s="16">
        <v>1595058647</v>
      </c>
      <c r="C166" t="s">
        <v>18</v>
      </c>
      <c r="D166" t="s">
        <v>17</v>
      </c>
      <c r="E166" t="s">
        <v>0</v>
      </c>
      <c r="F166" s="1">
        <v>42.626760005999998</v>
      </c>
    </row>
    <row r="167" spans="1:6" x14ac:dyDescent="0.25">
      <c r="A167" s="6">
        <v>1595058923</v>
      </c>
      <c r="C167" t="s">
        <v>18</v>
      </c>
      <c r="D167" t="s">
        <v>17</v>
      </c>
      <c r="E167" t="s">
        <v>1</v>
      </c>
      <c r="F167" s="1">
        <v>36.541060924500002</v>
      </c>
    </row>
    <row r="168" spans="1:6" x14ac:dyDescent="0.25">
      <c r="A168" s="6">
        <v>1595058923</v>
      </c>
      <c r="C168" t="s">
        <v>15</v>
      </c>
      <c r="D168" t="s">
        <v>16</v>
      </c>
      <c r="E168" t="s">
        <v>2</v>
      </c>
      <c r="F168" s="1">
        <v>42.629862785299999</v>
      </c>
    </row>
    <row r="169" spans="1:6" x14ac:dyDescent="0.25">
      <c r="A169" s="6">
        <v>1595058923</v>
      </c>
      <c r="C169" t="s">
        <v>17</v>
      </c>
      <c r="D169" t="s">
        <v>18</v>
      </c>
      <c r="E169" t="s">
        <v>3</v>
      </c>
      <c r="F169" s="1">
        <v>50.793702125499998</v>
      </c>
    </row>
    <row r="170" spans="1:6" x14ac:dyDescent="0.25">
      <c r="A170" s="6">
        <v>1595058923</v>
      </c>
      <c r="C170" t="s">
        <v>16</v>
      </c>
      <c r="D170" t="s">
        <v>15</v>
      </c>
      <c r="E170" t="s">
        <v>0</v>
      </c>
      <c r="F170" s="1">
        <v>48.741940975200002</v>
      </c>
    </row>
    <row r="171" spans="1:6" x14ac:dyDescent="0.25">
      <c r="A171" s="6">
        <v>1595058923</v>
      </c>
      <c r="C171" t="s">
        <v>16</v>
      </c>
      <c r="D171" t="s">
        <v>17</v>
      </c>
      <c r="E171" t="s">
        <v>2</v>
      </c>
      <c r="F171" s="1">
        <v>32.489670038200003</v>
      </c>
    </row>
    <row r="172" spans="1:6" x14ac:dyDescent="0.25">
      <c r="A172" s="6">
        <v>1595058923</v>
      </c>
      <c r="C172" t="s">
        <v>15</v>
      </c>
      <c r="D172" t="s">
        <v>18</v>
      </c>
      <c r="E172" t="s">
        <v>0</v>
      </c>
      <c r="F172" s="1">
        <v>42.606592178299998</v>
      </c>
    </row>
    <row r="173" spans="1:6" x14ac:dyDescent="0.25">
      <c r="A173" s="6">
        <v>1595058923</v>
      </c>
      <c r="C173" t="s">
        <v>17</v>
      </c>
      <c r="D173" t="s">
        <v>16</v>
      </c>
      <c r="E173" t="s">
        <v>1</v>
      </c>
      <c r="F173" s="1">
        <v>65.0205819607</v>
      </c>
    </row>
    <row r="174" spans="1:6" x14ac:dyDescent="0.25">
      <c r="A174" s="6">
        <v>1595058923</v>
      </c>
      <c r="C174" t="s">
        <v>18</v>
      </c>
      <c r="D174" t="s">
        <v>15</v>
      </c>
      <c r="E174" t="s">
        <v>3</v>
      </c>
      <c r="F174" s="1">
        <v>62.915235996200003</v>
      </c>
    </row>
    <row r="175" spans="1:6" x14ac:dyDescent="0.25">
      <c r="A175" s="6">
        <v>1595058923</v>
      </c>
      <c r="C175" t="s">
        <v>17</v>
      </c>
      <c r="D175" t="s">
        <v>18</v>
      </c>
      <c r="E175" t="s">
        <v>2</v>
      </c>
      <c r="F175" s="1">
        <v>52.758291006100002</v>
      </c>
    </row>
    <row r="176" spans="1:6" x14ac:dyDescent="0.25">
      <c r="A176" s="6">
        <v>1595058923</v>
      </c>
      <c r="C176" t="s">
        <v>16</v>
      </c>
      <c r="D176" t="s">
        <v>15</v>
      </c>
      <c r="E176" t="s">
        <v>1</v>
      </c>
      <c r="F176" s="1">
        <v>36.513182878499997</v>
      </c>
    </row>
    <row r="177" spans="1:6" x14ac:dyDescent="0.25">
      <c r="A177" s="6">
        <v>1595058923</v>
      </c>
      <c r="C177" t="s">
        <v>18</v>
      </c>
      <c r="D177" t="s">
        <v>17</v>
      </c>
      <c r="E177" t="s">
        <v>0</v>
      </c>
      <c r="F177" s="1">
        <v>44.671164989499999</v>
      </c>
    </row>
    <row r="178" spans="1:6" x14ac:dyDescent="0.25">
      <c r="A178" s="6">
        <v>1595058923</v>
      </c>
      <c r="C178" t="s">
        <v>15</v>
      </c>
      <c r="D178" t="s">
        <v>16</v>
      </c>
      <c r="E178" t="s">
        <v>3</v>
      </c>
      <c r="F178" s="1">
        <v>42.623660802800003</v>
      </c>
    </row>
    <row r="179" spans="1:6" x14ac:dyDescent="0.25">
      <c r="A179" s="6">
        <v>1595058923</v>
      </c>
      <c r="C179" t="s">
        <v>18</v>
      </c>
      <c r="D179" t="s">
        <v>15</v>
      </c>
      <c r="E179" t="s">
        <v>2</v>
      </c>
      <c r="F179" s="1">
        <v>38.567087888700001</v>
      </c>
    </row>
    <row r="180" spans="1:6" x14ac:dyDescent="0.25">
      <c r="A180" s="6">
        <v>1595058923</v>
      </c>
      <c r="C180" t="s">
        <v>15</v>
      </c>
      <c r="D180" t="s">
        <v>18</v>
      </c>
      <c r="E180" t="s">
        <v>1</v>
      </c>
      <c r="F180" s="1">
        <v>36.537447214099998</v>
      </c>
    </row>
    <row r="181" spans="1:6" x14ac:dyDescent="0.25">
      <c r="A181" s="6">
        <v>1595058923</v>
      </c>
      <c r="C181" t="s">
        <v>16</v>
      </c>
      <c r="D181" t="s">
        <v>17</v>
      </c>
      <c r="E181" t="s">
        <v>3</v>
      </c>
      <c r="F181" s="1">
        <v>34.489814043000003</v>
      </c>
    </row>
    <row r="182" spans="1:6" x14ac:dyDescent="0.25">
      <c r="A182" s="12">
        <v>1595058923</v>
      </c>
      <c r="C182" t="s">
        <v>17</v>
      </c>
      <c r="D182" t="s">
        <v>16</v>
      </c>
      <c r="E182" t="s">
        <v>0</v>
      </c>
      <c r="F182" s="1">
        <v>48.7216069698</v>
      </c>
    </row>
    <row r="183" spans="1:6" x14ac:dyDescent="0.25">
      <c r="A183" s="7">
        <v>1595059247</v>
      </c>
      <c r="C183" t="s">
        <v>18</v>
      </c>
      <c r="D183" t="s">
        <v>17</v>
      </c>
      <c r="E183" t="s">
        <v>1</v>
      </c>
      <c r="F183" s="1">
        <v>42.662864923500003</v>
      </c>
    </row>
    <row r="184" spans="1:6" x14ac:dyDescent="0.25">
      <c r="A184" s="6">
        <v>1595059247</v>
      </c>
      <c r="C184" t="s">
        <v>16</v>
      </c>
      <c r="D184" t="s">
        <v>15</v>
      </c>
      <c r="E184" t="s">
        <v>0</v>
      </c>
      <c r="F184" s="1">
        <v>38.5681509972</v>
      </c>
    </row>
    <row r="185" spans="1:6" x14ac:dyDescent="0.25">
      <c r="A185" s="6">
        <v>1595059247</v>
      </c>
      <c r="C185" t="s">
        <v>17</v>
      </c>
      <c r="D185" t="s">
        <v>18</v>
      </c>
      <c r="E185" t="s">
        <v>3</v>
      </c>
      <c r="F185" s="1">
        <v>54.866198778200001</v>
      </c>
    </row>
    <row r="186" spans="1:6" x14ac:dyDescent="0.25">
      <c r="A186" s="6">
        <v>1595059247</v>
      </c>
      <c r="C186" t="s">
        <v>15</v>
      </c>
      <c r="D186" t="s">
        <v>16</v>
      </c>
      <c r="E186" t="s">
        <v>2</v>
      </c>
      <c r="F186" s="1">
        <v>56.891104936600001</v>
      </c>
    </row>
    <row r="187" spans="1:6" x14ac:dyDescent="0.25">
      <c r="A187" s="6">
        <v>1595059247</v>
      </c>
      <c r="C187" t="s">
        <v>17</v>
      </c>
      <c r="D187" t="s">
        <v>16</v>
      </c>
      <c r="E187" t="s">
        <v>1</v>
      </c>
      <c r="F187" s="1">
        <v>40.662289142600002</v>
      </c>
    </row>
    <row r="188" spans="1:6" x14ac:dyDescent="0.25">
      <c r="A188" s="6">
        <v>1595059247</v>
      </c>
      <c r="C188" t="s">
        <v>15</v>
      </c>
      <c r="D188" t="s">
        <v>18</v>
      </c>
      <c r="E188" t="s">
        <v>0</v>
      </c>
      <c r="F188" s="1">
        <v>42.690927982300003</v>
      </c>
    </row>
    <row r="189" spans="1:6" x14ac:dyDescent="0.25">
      <c r="A189" s="6">
        <v>1595059247</v>
      </c>
      <c r="C189" t="s">
        <v>18</v>
      </c>
      <c r="D189" t="s">
        <v>15</v>
      </c>
      <c r="E189" t="s">
        <v>3</v>
      </c>
      <c r="F189" s="1">
        <v>40.638013124499999</v>
      </c>
    </row>
    <row r="190" spans="1:6" x14ac:dyDescent="0.25">
      <c r="A190" s="6">
        <v>1595059247</v>
      </c>
      <c r="C190" t="s">
        <v>16</v>
      </c>
      <c r="D190" t="s">
        <v>17</v>
      </c>
      <c r="E190" t="s">
        <v>2</v>
      </c>
      <c r="F190" s="1">
        <v>44.660870790499999</v>
      </c>
    </row>
    <row r="191" spans="1:6" x14ac:dyDescent="0.25">
      <c r="A191" s="6">
        <v>1595059247</v>
      </c>
      <c r="C191" t="s">
        <v>18</v>
      </c>
      <c r="D191" t="s">
        <v>17</v>
      </c>
      <c r="E191" t="s">
        <v>0</v>
      </c>
      <c r="F191" s="1">
        <v>40.532488107699997</v>
      </c>
    </row>
    <row r="192" spans="1:6" x14ac:dyDescent="0.25">
      <c r="A192" s="6">
        <v>1595059247</v>
      </c>
      <c r="C192" t="s">
        <v>15</v>
      </c>
      <c r="D192" t="s">
        <v>16</v>
      </c>
      <c r="E192" t="s">
        <v>3</v>
      </c>
      <c r="F192" s="1">
        <v>36.474467992800001</v>
      </c>
    </row>
    <row r="193" spans="1:6" x14ac:dyDescent="0.25">
      <c r="A193" s="6">
        <v>1595059247</v>
      </c>
      <c r="C193" t="s">
        <v>16</v>
      </c>
      <c r="D193" t="s">
        <v>15</v>
      </c>
      <c r="E193" t="s">
        <v>1</v>
      </c>
      <c r="F193" s="1">
        <v>58.828214883800001</v>
      </c>
    </row>
    <row r="194" spans="1:6" x14ac:dyDescent="0.25">
      <c r="A194" s="6">
        <v>1595059247</v>
      </c>
      <c r="C194" t="s">
        <v>17</v>
      </c>
      <c r="D194" t="s">
        <v>18</v>
      </c>
      <c r="E194" t="s">
        <v>2</v>
      </c>
      <c r="F194" s="1">
        <v>50.685447931299997</v>
      </c>
    </row>
    <row r="195" spans="1:6" x14ac:dyDescent="0.25">
      <c r="A195" s="6">
        <v>1595059247</v>
      </c>
      <c r="C195" t="s">
        <v>17</v>
      </c>
      <c r="D195" t="s">
        <v>16</v>
      </c>
      <c r="E195" t="s">
        <v>0</v>
      </c>
      <c r="F195" s="1">
        <v>46.660903930700002</v>
      </c>
    </row>
    <row r="196" spans="1:6" x14ac:dyDescent="0.25">
      <c r="A196" s="6">
        <v>1595059247</v>
      </c>
      <c r="C196" t="s">
        <v>15</v>
      </c>
      <c r="D196" t="s">
        <v>18</v>
      </c>
      <c r="E196" t="s">
        <v>1</v>
      </c>
      <c r="F196" s="1">
        <v>38.539727926300003</v>
      </c>
    </row>
    <row r="197" spans="1:6" x14ac:dyDescent="0.25">
      <c r="A197" s="6">
        <v>1595059247</v>
      </c>
      <c r="C197" t="s">
        <v>16</v>
      </c>
      <c r="D197" t="s">
        <v>17</v>
      </c>
      <c r="E197" t="s">
        <v>3</v>
      </c>
      <c r="F197" s="1">
        <v>50.737555980700002</v>
      </c>
    </row>
    <row r="198" spans="1:6" x14ac:dyDescent="0.25">
      <c r="A198" s="12">
        <v>1595059247</v>
      </c>
      <c r="C198" t="s">
        <v>18</v>
      </c>
      <c r="D198" t="s">
        <v>15</v>
      </c>
      <c r="E198" t="s">
        <v>2</v>
      </c>
      <c r="F198" s="1">
        <v>34.560304164900003</v>
      </c>
    </row>
    <row r="199" spans="1:6" x14ac:dyDescent="0.25">
      <c r="A199" s="7">
        <v>1595059872</v>
      </c>
      <c r="C199" t="s">
        <v>18</v>
      </c>
      <c r="D199" t="s">
        <v>17</v>
      </c>
      <c r="E199" t="s">
        <v>1</v>
      </c>
      <c r="F199" s="1">
        <v>54.8182640076</v>
      </c>
    </row>
    <row r="200" spans="1:6" x14ac:dyDescent="0.25">
      <c r="A200" s="6">
        <v>1595059872</v>
      </c>
      <c r="C200" t="s">
        <v>17</v>
      </c>
      <c r="D200" t="s">
        <v>18</v>
      </c>
      <c r="E200" t="s">
        <v>3</v>
      </c>
      <c r="F200" s="1">
        <v>54.820019960400003</v>
      </c>
    </row>
    <row r="201" spans="1:6" x14ac:dyDescent="0.25">
      <c r="A201" s="6">
        <v>1595059872</v>
      </c>
      <c r="C201" t="s">
        <v>16</v>
      </c>
      <c r="D201" t="s">
        <v>15</v>
      </c>
      <c r="E201" t="s">
        <v>0</v>
      </c>
      <c r="F201" s="1">
        <v>64.935885906199999</v>
      </c>
    </row>
    <row r="202" spans="1:6" x14ac:dyDescent="0.25">
      <c r="A202" s="6">
        <v>1595059872</v>
      </c>
      <c r="C202" t="s">
        <v>15</v>
      </c>
      <c r="D202" t="s">
        <v>16</v>
      </c>
      <c r="E202" t="s">
        <v>2</v>
      </c>
      <c r="F202" s="1">
        <v>75.141664981800005</v>
      </c>
    </row>
    <row r="203" spans="1:6" x14ac:dyDescent="0.25">
      <c r="A203" s="6">
        <v>1595059872</v>
      </c>
      <c r="C203" t="s">
        <v>17</v>
      </c>
      <c r="D203" t="s">
        <v>16</v>
      </c>
      <c r="E203" t="s">
        <v>1</v>
      </c>
      <c r="F203" s="1">
        <v>44.661032199899999</v>
      </c>
    </row>
    <row r="204" spans="1:6" x14ac:dyDescent="0.25">
      <c r="A204" s="6">
        <v>1595059872</v>
      </c>
      <c r="C204" t="s">
        <v>18</v>
      </c>
      <c r="D204" t="s">
        <v>15</v>
      </c>
      <c r="E204" t="s">
        <v>3</v>
      </c>
      <c r="F204" s="1">
        <v>52.767580032300003</v>
      </c>
    </row>
    <row r="205" spans="1:6" x14ac:dyDescent="0.25">
      <c r="A205" s="6">
        <v>1595059872</v>
      </c>
      <c r="C205" t="s">
        <v>15</v>
      </c>
      <c r="D205" t="s">
        <v>18</v>
      </c>
      <c r="E205" t="s">
        <v>0</v>
      </c>
      <c r="F205" s="1">
        <v>56.812191009499998</v>
      </c>
    </row>
    <row r="206" spans="1:6" x14ac:dyDescent="0.25">
      <c r="A206" s="6">
        <v>1595059872</v>
      </c>
      <c r="C206" t="s">
        <v>16</v>
      </c>
      <c r="D206" t="s">
        <v>17</v>
      </c>
      <c r="E206" t="s">
        <v>2</v>
      </c>
      <c r="F206" s="1">
        <v>50.693563938099999</v>
      </c>
    </row>
    <row r="207" spans="1:6" x14ac:dyDescent="0.25">
      <c r="A207" s="6">
        <v>1595059872</v>
      </c>
      <c r="C207" t="s">
        <v>16</v>
      </c>
      <c r="D207" t="s">
        <v>15</v>
      </c>
      <c r="E207" t="s">
        <v>1</v>
      </c>
      <c r="F207" s="1">
        <v>42.612878084199998</v>
      </c>
    </row>
    <row r="208" spans="1:6" x14ac:dyDescent="0.25">
      <c r="A208" s="6">
        <v>1595059872</v>
      </c>
      <c r="C208" t="s">
        <v>15</v>
      </c>
      <c r="D208" t="s">
        <v>16</v>
      </c>
      <c r="E208" t="s">
        <v>3</v>
      </c>
      <c r="F208" s="1">
        <v>48.725990056999997</v>
      </c>
    </row>
    <row r="209" spans="1:6" x14ac:dyDescent="0.25">
      <c r="A209" s="6">
        <v>1595059872</v>
      </c>
      <c r="C209" t="s">
        <v>15</v>
      </c>
      <c r="D209" t="s">
        <v>18</v>
      </c>
      <c r="E209" t="s">
        <v>1</v>
      </c>
      <c r="F209" s="1">
        <v>34.533121109</v>
      </c>
    </row>
    <row r="210" spans="1:6" x14ac:dyDescent="0.25">
      <c r="A210" s="6">
        <v>1595059872</v>
      </c>
      <c r="C210" t="s">
        <v>18</v>
      </c>
      <c r="D210" t="s">
        <v>17</v>
      </c>
      <c r="E210" t="s">
        <v>0</v>
      </c>
      <c r="F210" s="1">
        <v>48.783581972100002</v>
      </c>
    </row>
    <row r="211" spans="1:6" x14ac:dyDescent="0.25">
      <c r="A211" s="6">
        <v>1595059872</v>
      </c>
      <c r="C211" t="s">
        <v>17</v>
      </c>
      <c r="D211" t="s">
        <v>18</v>
      </c>
      <c r="E211" t="s">
        <v>2</v>
      </c>
      <c r="F211" s="1">
        <v>60.9503700733</v>
      </c>
    </row>
    <row r="212" spans="1:6" x14ac:dyDescent="0.25">
      <c r="A212" s="6">
        <v>1595059872</v>
      </c>
      <c r="C212" t="s">
        <v>16</v>
      </c>
      <c r="D212" t="s">
        <v>17</v>
      </c>
      <c r="E212" t="s">
        <v>3</v>
      </c>
      <c r="F212" s="1">
        <v>38.597882032400001</v>
      </c>
    </row>
    <row r="213" spans="1:6" x14ac:dyDescent="0.25">
      <c r="A213" s="6">
        <v>1595059872</v>
      </c>
      <c r="C213" t="s">
        <v>17</v>
      </c>
      <c r="D213" t="s">
        <v>16</v>
      </c>
      <c r="E213" t="s">
        <v>0</v>
      </c>
      <c r="F213" s="1">
        <v>26.401291132000001</v>
      </c>
    </row>
    <row r="214" spans="1:6" x14ac:dyDescent="0.25">
      <c r="A214" s="12">
        <v>1595059872</v>
      </c>
      <c r="C214" t="s">
        <v>18</v>
      </c>
      <c r="D214" t="s">
        <v>15</v>
      </c>
      <c r="E214" t="s">
        <v>2</v>
      </c>
      <c r="F214" s="1">
        <v>20.307714939099998</v>
      </c>
    </row>
    <row r="215" spans="1:6" x14ac:dyDescent="0.25">
      <c r="A215" s="7">
        <v>1595060286</v>
      </c>
      <c r="C215" t="s">
        <v>16</v>
      </c>
      <c r="D215" t="s">
        <v>15</v>
      </c>
      <c r="E215" t="s">
        <v>0</v>
      </c>
      <c r="F215" s="1">
        <v>36.478384017899998</v>
      </c>
    </row>
    <row r="216" spans="1:6" x14ac:dyDescent="0.25">
      <c r="A216" s="6">
        <v>1595060286</v>
      </c>
      <c r="C216" t="s">
        <v>17</v>
      </c>
      <c r="D216" t="s">
        <v>18</v>
      </c>
      <c r="E216" t="s">
        <v>3</v>
      </c>
      <c r="F216" s="1">
        <v>54.7803850174</v>
      </c>
    </row>
    <row r="217" spans="1:6" x14ac:dyDescent="0.25">
      <c r="A217" s="6">
        <v>1595060286</v>
      </c>
      <c r="C217" t="s">
        <v>18</v>
      </c>
      <c r="D217" t="s">
        <v>17</v>
      </c>
      <c r="E217" t="s">
        <v>1</v>
      </c>
      <c r="F217" s="1">
        <v>58.8577189445</v>
      </c>
    </row>
    <row r="218" spans="1:6" x14ac:dyDescent="0.25">
      <c r="A218" s="6">
        <v>1595060286</v>
      </c>
      <c r="C218" t="s">
        <v>15</v>
      </c>
      <c r="D218" t="s">
        <v>16</v>
      </c>
      <c r="E218" t="s">
        <v>2</v>
      </c>
      <c r="F218" s="1">
        <v>66.933816909800001</v>
      </c>
    </row>
    <row r="219" spans="1:6" x14ac:dyDescent="0.25">
      <c r="A219" s="6">
        <v>1595060286</v>
      </c>
      <c r="C219" t="s">
        <v>15</v>
      </c>
      <c r="D219" t="s">
        <v>18</v>
      </c>
      <c r="E219" t="s">
        <v>0</v>
      </c>
      <c r="F219" s="1">
        <v>38.566072940799998</v>
      </c>
    </row>
    <row r="220" spans="1:6" x14ac:dyDescent="0.25">
      <c r="A220" s="6">
        <v>1595060286</v>
      </c>
      <c r="C220" t="s">
        <v>18</v>
      </c>
      <c r="D220" t="s">
        <v>15</v>
      </c>
      <c r="E220" t="s">
        <v>3</v>
      </c>
      <c r="F220" s="1">
        <v>58.837207078900001</v>
      </c>
    </row>
    <row r="221" spans="1:6" x14ac:dyDescent="0.25">
      <c r="A221" s="17">
        <v>1595060286</v>
      </c>
      <c r="C221" t="s">
        <v>18</v>
      </c>
      <c r="D221" t="s">
        <v>17</v>
      </c>
      <c r="E221" t="s">
        <v>0</v>
      </c>
      <c r="F221" s="18">
        <v>36.531622886699999</v>
      </c>
    </row>
    <row r="222" spans="1:6" x14ac:dyDescent="0.25">
      <c r="A222" s="6">
        <v>1595060286</v>
      </c>
      <c r="C222" t="s">
        <v>17</v>
      </c>
      <c r="D222" t="s">
        <v>16</v>
      </c>
      <c r="E222" t="s">
        <v>1</v>
      </c>
      <c r="F222" s="1">
        <v>66.980515956900007</v>
      </c>
    </row>
    <row r="223" spans="1:6" x14ac:dyDescent="0.25">
      <c r="A223" s="6">
        <v>1595060286</v>
      </c>
      <c r="C223" t="s">
        <v>16</v>
      </c>
      <c r="D223" t="s">
        <v>17</v>
      </c>
      <c r="E223" t="s">
        <v>2</v>
      </c>
      <c r="F223" s="1">
        <v>58.862858772300001</v>
      </c>
    </row>
    <row r="224" spans="1:6" x14ac:dyDescent="0.25">
      <c r="A224" s="6">
        <v>1595060286</v>
      </c>
      <c r="C224" t="s">
        <v>15</v>
      </c>
      <c r="D224" t="s">
        <v>16</v>
      </c>
      <c r="E224" t="s">
        <v>3</v>
      </c>
      <c r="F224" s="1">
        <v>38.554579973199999</v>
      </c>
    </row>
    <row r="225" spans="1:6" x14ac:dyDescent="0.25">
      <c r="A225" s="6">
        <v>1595060286</v>
      </c>
      <c r="C225" t="s">
        <v>17</v>
      </c>
      <c r="D225" t="s">
        <v>16</v>
      </c>
      <c r="E225" t="s">
        <v>0</v>
      </c>
      <c r="F225" s="1">
        <v>50.6818811893</v>
      </c>
    </row>
    <row r="226" spans="1:6" x14ac:dyDescent="0.25">
      <c r="A226" s="6">
        <v>1595060286</v>
      </c>
      <c r="C226" t="s">
        <v>16</v>
      </c>
      <c r="D226" t="s">
        <v>15</v>
      </c>
      <c r="E226" t="s">
        <v>1</v>
      </c>
      <c r="F226" s="1">
        <v>52.726499080700002</v>
      </c>
    </row>
    <row r="227" spans="1:6" x14ac:dyDescent="0.25">
      <c r="A227" s="6">
        <v>1595060286</v>
      </c>
      <c r="C227" t="s">
        <v>17</v>
      </c>
      <c r="D227" t="s">
        <v>18</v>
      </c>
      <c r="E227" t="s">
        <v>2</v>
      </c>
      <c r="F227" s="1">
        <v>50.715790033300003</v>
      </c>
    </row>
    <row r="228" spans="1:6" x14ac:dyDescent="0.25">
      <c r="A228" s="6">
        <v>1595060286</v>
      </c>
      <c r="C228" t="s">
        <v>16</v>
      </c>
      <c r="D228" t="s">
        <v>17</v>
      </c>
      <c r="E228" t="s">
        <v>3</v>
      </c>
      <c r="F228" s="1">
        <v>48.705504179000002</v>
      </c>
    </row>
    <row r="229" spans="1:6" x14ac:dyDescent="0.25">
      <c r="A229" s="6">
        <v>1595060286</v>
      </c>
      <c r="C229" t="s">
        <v>18</v>
      </c>
      <c r="D229" t="s">
        <v>15</v>
      </c>
      <c r="E229" t="s">
        <v>2</v>
      </c>
      <c r="F229" s="1">
        <v>28.394809961299998</v>
      </c>
    </row>
    <row r="230" spans="1:6" x14ac:dyDescent="0.25">
      <c r="A230" s="12">
        <v>1595060286</v>
      </c>
      <c r="C230" t="s">
        <v>15</v>
      </c>
      <c r="D230" t="s">
        <v>18</v>
      </c>
      <c r="E230" t="s">
        <v>1</v>
      </c>
      <c r="F230" s="1">
        <v>36.536381959899998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B0D6-551D-412D-8C6E-4034042A9E76}">
  <dimension ref="A1:I46"/>
  <sheetViews>
    <sheetView tabSelected="1" topLeftCell="A34" zoomScale="70" zoomScaleNormal="70" workbookViewId="0">
      <selection activeCell="J49" sqref="J49"/>
    </sheetView>
  </sheetViews>
  <sheetFormatPr baseColWidth="10" defaultRowHeight="15" x14ac:dyDescent="0.25"/>
  <cols>
    <col min="1" max="1" width="16" customWidth="1"/>
    <col min="7" max="7" width="6.85546875" bestFit="1" customWidth="1"/>
    <col min="8" max="8" width="6.7109375" bestFit="1" customWidth="1"/>
  </cols>
  <sheetData>
    <row r="1" spans="1:5" x14ac:dyDescent="0.25">
      <c r="A1" s="43" t="s">
        <v>10</v>
      </c>
      <c r="B1" s="43" t="s">
        <v>6</v>
      </c>
      <c r="C1" s="43" t="s">
        <v>7</v>
      </c>
      <c r="D1" s="43" t="s">
        <v>5</v>
      </c>
      <c r="E1" s="44" t="s">
        <v>8</v>
      </c>
    </row>
    <row r="2" spans="1:5" x14ac:dyDescent="0.25">
      <c r="A2" s="45">
        <f>IF(OR(AND(D2="tb3_0",B2="[-1.0, -1.0, 0.0]"),AND(D2="tb3_1",B2="[1.0, 2.0, 0.0]"),AND(D2="tb3_2",B2="[1.0, -1.0, 0.0]"),AND(D2="tb3_3",B2="[-1.0, 2.0, 0.0]")),1,
(IF(OR(AND(D2="tb3_0",B2="[-1.0, 2.0, 0.0]"), AND(D2="tb3_1",B2="[1.0, -1.0, 0.0]"), AND(D2="tb3_2",B2="[1.0, 2.0, 0.0]"), AND(D2="tb3_3",B2="[-1.0, -1.0, 0.0]")),2,
(IF(OR(AND(D2="tb3_0",B2="[1.0, -1.0, 0.0]"),AND(D2="tb3_1",B2="[-1.0, 2.0, 0.0]"),AND(D2="tb3_2",B2="[-1.0, -1.0, 0.0]"),AND(D2="tb3_3",B2="[1.0, 2.0, 0.0]")),3,
4)))))</f>
        <v>1</v>
      </c>
      <c r="B2" s="45" t="s">
        <v>15</v>
      </c>
      <c r="C2" s="45" t="s">
        <v>16</v>
      </c>
      <c r="D2" s="45" t="s">
        <v>2</v>
      </c>
      <c r="E2" s="46">
        <v>292.84976697000002</v>
      </c>
    </row>
    <row r="3" spans="1:5" x14ac:dyDescent="0.25">
      <c r="A3" s="45">
        <f>IF(OR(AND(D3="tb3_0",B3="[-1.0, -1.0, 0.0]"),AND(D3="tb3_1",B3="[1.0, 2.0, 0.0]"),AND(D3="tb3_2",B3="[1.0, -1.0, 0.0]"),AND(D3="tb3_3",B3="[-1.0, 2.0, 0.0]")),1,
(IF(OR(AND(D3="tb3_0",B3="[-1.0, 2.0, 0.0]"), AND(D3="tb3_1",B3="[1.0, -1.0, 0.0]"), AND(D3="tb3_2",B3="[1.0, 2.0, 0.0]"), AND(D3="tb3_3",B3="[-1.0, -1.0, 0.0]")),2,
(IF(OR(AND(D3="tb3_0",B3="[1.0, -1.0, 0.0]"),AND(D3="tb3_1",B3="[-1.0, 2.0, 0.0]"),AND(D3="tb3_2",B3="[-1.0, -1.0, 0.0]"),AND(D3="tb3_3",B3="[1.0, 2.0, 0.0]")),3,
4)))))</f>
        <v>1</v>
      </c>
      <c r="B3" s="45" t="s">
        <v>18</v>
      </c>
      <c r="C3" s="45" t="s">
        <v>17</v>
      </c>
      <c r="D3" s="45" t="s">
        <v>1</v>
      </c>
      <c r="E3" s="46">
        <v>392.00250411000002</v>
      </c>
    </row>
    <row r="4" spans="1:5" x14ac:dyDescent="0.25">
      <c r="A4" s="45">
        <f>IF(OR(AND(D4="tb3_0",B4="[-1.0, -1.0, 0.0]"),AND(D4="tb3_1",B4="[1.0, 2.0, 0.0]"),AND(D4="tb3_2",B4="[1.0, -1.0, 0.0]"),AND(D4="tb3_3",B4="[-1.0, 2.0, 0.0]")),1,
(IF(OR(AND(D4="tb3_0",B4="[-1.0, 2.0, 0.0]"), AND(D4="tb3_1",B4="[1.0, -1.0, 0.0]"), AND(D4="tb3_2",B4="[1.0, 2.0, 0.0]"), AND(D4="tb3_3",B4="[-1.0, -1.0, 0.0]")),2,
(IF(OR(AND(D4="tb3_0",B4="[1.0, -1.0, 0.0]"),AND(D4="tb3_1",B4="[-1.0, 2.0, 0.0]"),AND(D4="tb3_2",B4="[-1.0, -1.0, 0.0]"),AND(D4="tb3_3",B4="[1.0, 2.0, 0.0]")),3,
4)))))</f>
        <v>1</v>
      </c>
      <c r="B4" s="45" t="s">
        <v>17</v>
      </c>
      <c r="C4" s="45" t="s">
        <v>18</v>
      </c>
      <c r="D4" s="45" t="s">
        <v>3</v>
      </c>
      <c r="E4" s="46">
        <v>107.30575513799999</v>
      </c>
    </row>
    <row r="5" spans="1:5" x14ac:dyDescent="0.25">
      <c r="A5" s="45">
        <f>IF(OR(AND(D5="tb3_0",B5="[-1.0, -1.0, 0.0]"),AND(D5="tb3_1",B5="[1.0, 2.0, 0.0]"),AND(D5="tb3_2",B5="[1.0, -1.0, 0.0]"),AND(D5="tb3_3",B5="[-1.0, 2.0, 0.0]")),1,
(IF(OR(AND(D5="tb3_0",B5="[-1.0, 2.0, 0.0]"), AND(D5="tb3_1",B5="[1.0, -1.0, 0.0]"), AND(D5="tb3_2",B5="[1.0, 2.0, 0.0]"), AND(D5="tb3_3",B5="[-1.0, -1.0, 0.0]")),2,
(IF(OR(AND(D5="tb3_0",B5="[1.0, -1.0, 0.0]"),AND(D5="tb3_1",B5="[-1.0, 2.0, 0.0]"),AND(D5="tb3_2",B5="[-1.0, -1.0, 0.0]"),AND(D5="tb3_3",B5="[1.0, 2.0, 0.0]")),3,
4)))))</f>
        <v>1</v>
      </c>
      <c r="B5" s="45" t="s">
        <v>16</v>
      </c>
      <c r="C5" s="45" t="s">
        <v>15</v>
      </c>
      <c r="D5" s="45" t="s">
        <v>0</v>
      </c>
      <c r="E5" s="46">
        <v>317.67791795699998</v>
      </c>
    </row>
    <row r="6" spans="1:5" x14ac:dyDescent="0.25">
      <c r="A6" s="45">
        <v>1</v>
      </c>
      <c r="B6" s="45" t="s">
        <v>15</v>
      </c>
      <c r="C6" s="45" t="s">
        <v>16</v>
      </c>
      <c r="D6" s="45" t="s">
        <v>4</v>
      </c>
      <c r="E6" s="46">
        <v>350.74819994000001</v>
      </c>
    </row>
    <row r="7" spans="1:5" x14ac:dyDescent="0.25">
      <c r="A7" s="45">
        <v>1</v>
      </c>
      <c r="B7" s="45" t="s">
        <v>18</v>
      </c>
      <c r="C7" s="45" t="s">
        <v>17</v>
      </c>
      <c r="D7" s="45" t="s">
        <v>19</v>
      </c>
      <c r="E7" s="46">
        <v>99.056344985999999</v>
      </c>
    </row>
    <row r="8" spans="1:5" x14ac:dyDescent="0.25">
      <c r="A8" s="45">
        <v>1</v>
      </c>
      <c r="B8" s="45" t="s">
        <v>17</v>
      </c>
      <c r="C8" s="45" t="s">
        <v>18</v>
      </c>
      <c r="D8" s="45" t="s">
        <v>21</v>
      </c>
      <c r="E8" s="46">
        <v>621.18130803099996</v>
      </c>
    </row>
    <row r="9" spans="1:5" x14ac:dyDescent="0.25">
      <c r="A9" s="45">
        <v>1</v>
      </c>
      <c r="B9" s="45" t="s">
        <v>16</v>
      </c>
      <c r="C9" s="45" t="s">
        <v>15</v>
      </c>
      <c r="D9" s="45" t="s">
        <v>20</v>
      </c>
      <c r="E9" s="46">
        <v>150.59337782899999</v>
      </c>
    </row>
    <row r="10" spans="1:5" x14ac:dyDescent="0.25">
      <c r="A10" s="45">
        <f>IF(OR(AND(D10="tb3_0",B10="[-1.0, -1.0, 0.0]"),AND(D10="tb3_1",B10="[1.0, 2.0, 0.0]"),AND(D10="tb3_2",B10="[1.0, -1.0, 0.0]"),AND(D10="tb3_3",B10="[-1.0, 2.0, 0.0]")),1,
(IF(OR(AND(D10="tb3_0",B10="[-1.0, 2.0, 0.0]"), AND(D10="tb3_1",B10="[1.0, -1.0, 0.0]"), AND(D10="tb3_2",B10="[1.0, 2.0, 0.0]"), AND(D10="tb3_3",B10="[-1.0, -1.0, 0.0]")),2,
(IF(OR(AND(D10="tb3_0",B10="[1.0, -1.0, 0.0]"),AND(D10="tb3_1",B10="[-1.0, 2.0, 0.0]"),AND(D10="tb3_2",B10="[-1.0, -1.0, 0.0]"),AND(D10="tb3_3",B10="[1.0, 2.0, 0.0]")),3,
4)))))</f>
        <v>2</v>
      </c>
      <c r="B10" s="45" t="s">
        <v>16</v>
      </c>
      <c r="C10" s="45" t="s">
        <v>17</v>
      </c>
      <c r="D10" s="45" t="s">
        <v>2</v>
      </c>
      <c r="E10" s="47">
        <v>206.31099796300001</v>
      </c>
    </row>
    <row r="11" spans="1:5" x14ac:dyDescent="0.25">
      <c r="A11" s="45">
        <f>IF(OR(AND(D11="tb3_0",B11="[-1.0, -1.0, 0.0]"),AND(D11="tb3_1",B11="[1.0, 2.0, 0.0]"),AND(D11="tb3_2",B11="[1.0, -1.0, 0.0]"),AND(D11="tb3_3",B11="[-1.0, 2.0, 0.0]")),1,
(IF(OR(AND(D11="tb3_0",B11="[-1.0, 2.0, 0.0]"), AND(D11="tb3_1",B11="[1.0, -1.0, 0.0]"), AND(D11="tb3_2",B11="[1.0, 2.0, 0.0]"), AND(D11="tb3_3",B11="[-1.0, -1.0, 0.0]")),2,
(IF(OR(AND(D11="tb3_0",B11="[1.0, -1.0, 0.0]"),AND(D11="tb3_1",B11="[-1.0, 2.0, 0.0]"),AND(D11="tb3_2",B11="[-1.0, -1.0, 0.0]"),AND(D11="tb3_3",B11="[1.0, 2.0, 0.0]")),3,
4)))))</f>
        <v>2</v>
      </c>
      <c r="B11" s="45" t="s">
        <v>17</v>
      </c>
      <c r="C11" s="45" t="s">
        <v>16</v>
      </c>
      <c r="D11" s="45" t="s">
        <v>1</v>
      </c>
      <c r="E11" s="47">
        <v>255.98395490600001</v>
      </c>
    </row>
    <row r="12" spans="1:5" x14ac:dyDescent="0.25">
      <c r="A12" s="45">
        <f>IF(OR(AND(D12="tb3_0",B12="[-1.0, -1.0, 0.0]"),AND(D12="tb3_1",B12="[1.0, 2.0, 0.0]"),AND(D12="tb3_2",B12="[1.0, -1.0, 0.0]"),AND(D12="tb3_3",B12="[-1.0, 2.0, 0.0]")),1,
(IF(OR(AND(D12="tb3_0",B12="[-1.0, 2.0, 0.0]"), AND(D12="tb3_1",B12="[1.0, -1.0, 0.0]"), AND(D12="tb3_2",B12="[1.0, 2.0, 0.0]"), AND(D12="tb3_3",B12="[-1.0, -1.0, 0.0]")),2,
(IF(OR(AND(D12="tb3_0",B12="[1.0, -1.0, 0.0]"),AND(D12="tb3_1",B12="[-1.0, 2.0, 0.0]"),AND(D12="tb3_2",B12="[-1.0, -1.0, 0.0]"),AND(D12="tb3_3",B12="[1.0, 2.0, 0.0]")),3,
4)))))</f>
        <v>2</v>
      </c>
      <c r="B12" s="45" t="s">
        <v>18</v>
      </c>
      <c r="C12" s="45" t="s">
        <v>15</v>
      </c>
      <c r="D12" s="45" t="s">
        <v>3</v>
      </c>
      <c r="E12" s="47">
        <v>637.78599309900005</v>
      </c>
    </row>
    <row r="13" spans="1:5" x14ac:dyDescent="0.25">
      <c r="A13" s="45">
        <f>IF(OR(AND(D13="tb3_0",B13="[-1.0, -1.0, 0.0]"),AND(D13="tb3_1",B13="[1.0, 2.0, 0.0]"),AND(D13="tb3_2",B13="[1.0, -1.0, 0.0]"),AND(D13="tb3_3",B13="[-1.0, 2.0, 0.0]")),1,
(IF(OR(AND(D13="tb3_0",B13="[-1.0, 2.0, 0.0]"), AND(D13="tb3_1",B13="[1.0, -1.0, 0.0]"), AND(D13="tb3_2",B13="[1.0, 2.0, 0.0]"), AND(D13="tb3_3",B13="[-1.0, -1.0, 0.0]")),2,
(IF(OR(AND(D13="tb3_0",B13="[1.0, -1.0, 0.0]"),AND(D13="tb3_1",B13="[-1.0, 2.0, 0.0]"),AND(D13="tb3_2",B13="[-1.0, -1.0, 0.0]"),AND(D13="tb3_3",B13="[1.0, 2.0, 0.0]")),3,
4)))))</f>
        <v>2</v>
      </c>
      <c r="B13" s="45" t="s">
        <v>15</v>
      </c>
      <c r="C13" s="45" t="s">
        <v>18</v>
      </c>
      <c r="D13" s="45" t="s">
        <v>0</v>
      </c>
      <c r="E13" s="47">
        <v>193.919054985</v>
      </c>
    </row>
    <row r="14" spans="1:5" x14ac:dyDescent="0.25">
      <c r="A14" s="45">
        <v>2</v>
      </c>
      <c r="B14" s="45" t="s">
        <v>16</v>
      </c>
      <c r="C14" s="45" t="s">
        <v>17</v>
      </c>
      <c r="D14" s="45" t="s">
        <v>4</v>
      </c>
      <c r="E14" s="47">
        <v>243.544329882</v>
      </c>
    </row>
    <row r="15" spans="1:5" x14ac:dyDescent="0.25">
      <c r="A15" s="45">
        <v>2</v>
      </c>
      <c r="B15" s="45" t="s">
        <v>17</v>
      </c>
      <c r="C15" s="45" t="s">
        <v>16</v>
      </c>
      <c r="D15" s="45" t="s">
        <v>19</v>
      </c>
      <c r="E15" s="47">
        <v>462.06763791999998</v>
      </c>
    </row>
    <row r="16" spans="1:5" x14ac:dyDescent="0.25">
      <c r="A16" s="45">
        <v>2</v>
      </c>
      <c r="B16" s="45" t="s">
        <v>18</v>
      </c>
      <c r="C16" s="45" t="s">
        <v>15</v>
      </c>
      <c r="D16" s="45" t="s">
        <v>21</v>
      </c>
      <c r="E16" s="47">
        <v>260.25564193700001</v>
      </c>
    </row>
    <row r="17" spans="1:5" x14ac:dyDescent="0.25">
      <c r="A17" s="45">
        <v>2</v>
      </c>
      <c r="B17" s="45" t="s">
        <v>15</v>
      </c>
      <c r="C17" s="45" t="s">
        <v>18</v>
      </c>
      <c r="D17" s="45" t="s">
        <v>20</v>
      </c>
      <c r="E17" s="47">
        <v>327.85456991199999</v>
      </c>
    </row>
    <row r="18" spans="1:5" x14ac:dyDescent="0.25">
      <c r="A18" s="45">
        <f>IF(OR(AND(D18="tb3_0",B18="[-1.0, -1.0, 0.0]"),AND(D18="tb3_1",B18="[1.0, 2.0, 0.0]"),AND(D18="tb3_2",B18="[1.0, -1.0, 0.0]"),AND(D18="tb3_3",B18="[-1.0, 2.0, 0.0]")),1,
(IF(OR(AND(D18="tb3_0",B18="[-1.0, 2.0, 0.0]"), AND(D18="tb3_1",B18="[1.0, -1.0, 0.0]"), AND(D18="tb3_2",B18="[1.0, 2.0, 0.0]"), AND(D18="tb3_3",B18="[-1.0, -1.0, 0.0]")),2,
(IF(OR(AND(D18="tb3_0",B18="[1.0, -1.0, 0.0]"),AND(D18="tb3_1",B18="[-1.0, 2.0, 0.0]"),AND(D18="tb3_2",B18="[-1.0, -1.0, 0.0]"),AND(D18="tb3_3",B18="[1.0, 2.0, 0.0]")),3,
4)))))</f>
        <v>3</v>
      </c>
      <c r="B18" s="45" t="s">
        <v>17</v>
      </c>
      <c r="C18" s="45" t="s">
        <v>18</v>
      </c>
      <c r="D18" s="45" t="s">
        <v>2</v>
      </c>
      <c r="E18" s="48">
        <v>161.19689011599999</v>
      </c>
    </row>
    <row r="19" spans="1:5" x14ac:dyDescent="0.25">
      <c r="A19" s="45">
        <f>IF(OR(AND(D19="tb3_0",B19="[-1.0, -1.0, 0.0]"),AND(D19="tb3_1",B19="[1.0, 2.0, 0.0]"),AND(D19="tb3_2",B19="[1.0, -1.0, 0.0]"),AND(D19="tb3_3",B19="[-1.0, 2.0, 0.0]")),1,
(IF(OR(AND(D19="tb3_0",B19="[-1.0, 2.0, 0.0]"), AND(D19="tb3_1",B19="[1.0, -1.0, 0.0]"), AND(D19="tb3_2",B19="[1.0, 2.0, 0.0]"), AND(D19="tb3_3",B19="[-1.0, -1.0, 0.0]")),2,
(IF(OR(AND(D19="tb3_0",B19="[1.0, -1.0, 0.0]"),AND(D19="tb3_1",B19="[-1.0, 2.0, 0.0]"),AND(D19="tb3_2",B19="[-1.0, -1.0, 0.0]"),AND(D19="tb3_3",B19="[1.0, 2.0, 0.0]")),3,
4)))))</f>
        <v>3</v>
      </c>
      <c r="B19" s="45" t="s">
        <v>16</v>
      </c>
      <c r="C19" s="45" t="s">
        <v>15</v>
      </c>
      <c r="D19" s="45" t="s">
        <v>1</v>
      </c>
      <c r="E19" s="48">
        <v>78.574295043899994</v>
      </c>
    </row>
    <row r="20" spans="1:5" x14ac:dyDescent="0.25">
      <c r="A20" s="45">
        <f>IF(OR(AND(D20="tb3_0",B20="[-1.0, -1.0, 0.0]"),AND(D20="tb3_1",B20="[1.0, 2.0, 0.0]"),AND(D20="tb3_2",B20="[1.0, -1.0, 0.0]"),AND(D20="tb3_3",B20="[-1.0, 2.0, 0.0]")),1,
(IF(OR(AND(D20="tb3_0",B20="[-1.0, 2.0, 0.0]"), AND(D20="tb3_1",B20="[1.0, -1.0, 0.0]"), AND(D20="tb3_2",B20="[1.0, 2.0, 0.0]"), AND(D20="tb3_3",B20="[-1.0, -1.0, 0.0]")),2,
(IF(OR(AND(D20="tb3_0",B20="[1.0, -1.0, 0.0]"),AND(D20="tb3_1",B20="[-1.0, 2.0, 0.0]"),AND(D20="tb3_2",B20="[-1.0, -1.0, 0.0]"),AND(D20="tb3_3",B20="[1.0, 2.0, 0.0]")),3,
4)))))</f>
        <v>3</v>
      </c>
      <c r="B20" s="45" t="s">
        <v>15</v>
      </c>
      <c r="C20" s="45" t="s">
        <v>16</v>
      </c>
      <c r="D20" s="45" t="s">
        <v>3</v>
      </c>
      <c r="E20" s="48">
        <v>187.934386015</v>
      </c>
    </row>
    <row r="21" spans="1:5" x14ac:dyDescent="0.25">
      <c r="A21" s="45">
        <f>IF(OR(AND(D21="tb3_0",B21="[-1.0, -1.0, 0.0]"),AND(D21="tb3_1",B21="[1.0, 2.0, 0.0]"),AND(D21="tb3_2",B21="[1.0, -1.0, 0.0]"),AND(D21="tb3_3",B21="[-1.0, 2.0, 0.0]")),1,
(IF(OR(AND(D21="tb3_0",B21="[-1.0, 2.0, 0.0]"), AND(D21="tb3_1",B21="[1.0, -1.0, 0.0]"), AND(D21="tb3_2",B21="[1.0, 2.0, 0.0]"), AND(D21="tb3_3",B21="[-1.0, -1.0, 0.0]")),2,
(IF(OR(AND(D21="tb3_0",B21="[1.0, -1.0, 0.0]"),AND(D21="tb3_1",B21="[-1.0, 2.0, 0.0]"),AND(D21="tb3_2",B21="[-1.0, -1.0, 0.0]"),AND(D21="tb3_3",B21="[1.0, 2.0, 0.0]")),3,
4)))))</f>
        <v>3</v>
      </c>
      <c r="B21" s="45" t="s">
        <v>18</v>
      </c>
      <c r="C21" s="45" t="s">
        <v>17</v>
      </c>
      <c r="D21" s="45" t="s">
        <v>0</v>
      </c>
      <c r="E21" s="48">
        <v>105.39419102700001</v>
      </c>
    </row>
    <row r="22" spans="1:5" x14ac:dyDescent="0.25">
      <c r="A22" s="45">
        <v>3</v>
      </c>
      <c r="B22" s="45" t="s">
        <v>17</v>
      </c>
      <c r="C22" s="45" t="s">
        <v>18</v>
      </c>
      <c r="D22" s="45" t="s">
        <v>4</v>
      </c>
      <c r="E22" s="48">
        <v>132.290034056</v>
      </c>
    </row>
    <row r="23" spans="1:5" x14ac:dyDescent="0.25">
      <c r="A23" s="45">
        <v>3</v>
      </c>
      <c r="B23" s="45" t="s">
        <v>16</v>
      </c>
      <c r="C23" s="45" t="s">
        <v>15</v>
      </c>
      <c r="D23" s="45" t="s">
        <v>19</v>
      </c>
      <c r="E23" s="48">
        <v>82.7603521347</v>
      </c>
    </row>
    <row r="24" spans="1:5" x14ac:dyDescent="0.25">
      <c r="A24" s="45">
        <v>3</v>
      </c>
      <c r="B24" s="45" t="s">
        <v>15</v>
      </c>
      <c r="C24" s="45" t="s">
        <v>16</v>
      </c>
      <c r="D24" s="45" t="s">
        <v>21</v>
      </c>
      <c r="E24" s="48">
        <v>43.351830959300003</v>
      </c>
    </row>
    <row r="25" spans="1:5" x14ac:dyDescent="0.25">
      <c r="A25" s="45">
        <v>3</v>
      </c>
      <c r="B25" s="45" t="s">
        <v>18</v>
      </c>
      <c r="C25" s="45" t="s">
        <v>17</v>
      </c>
      <c r="D25" s="45" t="s">
        <v>20</v>
      </c>
      <c r="E25" s="48">
        <v>208.84800195700001</v>
      </c>
    </row>
    <row r="26" spans="1:5" x14ac:dyDescent="0.25">
      <c r="A26" s="45">
        <f>IF(OR(AND(D26="tb3_0",B26="[-1.0, -1.0, 0.0]"),AND(D26="tb3_1",B26="[1.0, 2.0, 0.0]"),AND(D26="tb3_2",B26="[1.0, -1.0, 0.0]"),AND(D26="tb3_3",B26="[-1.0, 2.0, 0.0]")),1,
(IF(OR(AND(D26="tb3_0",B26="[-1.0, 2.0, 0.0]"), AND(D26="tb3_1",B26="[1.0, -1.0, 0.0]"), AND(D26="tb3_2",B26="[1.0, 2.0, 0.0]"), AND(D26="tb3_3",B26="[-1.0, -1.0, 0.0]")),2,
(IF(OR(AND(D26="tb3_0",B26="[1.0, -1.0, 0.0]"),AND(D26="tb3_1",B26="[-1.0, 2.0, 0.0]"),AND(D26="tb3_2",B26="[-1.0, -1.0, 0.0]"),AND(D26="tb3_3",B26="[1.0, 2.0, 0.0]")),3,
4)))))</f>
        <v>4</v>
      </c>
      <c r="B26" s="45" t="s">
        <v>18</v>
      </c>
      <c r="C26" s="45" t="s">
        <v>15</v>
      </c>
      <c r="D26" s="45" t="s">
        <v>2</v>
      </c>
      <c r="E26" s="49">
        <v>272.67489600200003</v>
      </c>
    </row>
    <row r="27" spans="1:5" x14ac:dyDescent="0.25">
      <c r="A27" s="45">
        <f>IF(OR(AND(D27="tb3_0",B27="[-1.0, -1.0, 0.0]"),AND(D27="tb3_1",B27="[1.0, 2.0, 0.0]"),AND(D27="tb3_2",B27="[1.0, -1.0, 0.0]"),AND(D27="tb3_3",B27="[-1.0, 2.0, 0.0]")),1,
(IF(OR(AND(D27="tb3_0",B27="[-1.0, 2.0, 0.0]"), AND(D27="tb3_1",B27="[1.0, -1.0, 0.0]"), AND(D27="tb3_2",B27="[1.0, 2.0, 0.0]"), AND(D27="tb3_3",B27="[-1.0, -1.0, 0.0]")),2,
(IF(OR(AND(D27="tb3_0",B27="[1.0, -1.0, 0.0]"),AND(D27="tb3_1",B27="[-1.0, 2.0, 0.0]"),AND(D27="tb3_2",B27="[-1.0, -1.0, 0.0]"),AND(D27="tb3_3",B27="[1.0, 2.0, 0.0]")),3,
4)))))</f>
        <v>4</v>
      </c>
      <c r="B27" s="45" t="s">
        <v>15</v>
      </c>
      <c r="C27" s="45" t="s">
        <v>18</v>
      </c>
      <c r="D27" s="45" t="s">
        <v>1</v>
      </c>
      <c r="E27" s="49">
        <v>167.20555901500001</v>
      </c>
    </row>
    <row r="28" spans="1:5" x14ac:dyDescent="0.25">
      <c r="A28" s="45">
        <f>IF(OR(AND(D28="tb3_0",B28="[-1.0, -1.0, 0.0]"),AND(D28="tb3_1",B28="[1.0, 2.0, 0.0]"),AND(D28="tb3_2",B28="[1.0, -1.0, 0.0]"),AND(D28="tb3_3",B28="[-1.0, 2.0, 0.0]")),1,
(IF(OR(AND(D28="tb3_0",B28="[-1.0, 2.0, 0.0]"), AND(D28="tb3_1",B28="[1.0, -1.0, 0.0]"), AND(D28="tb3_2",B28="[1.0, 2.0, 0.0]"), AND(D28="tb3_3",B28="[-1.0, -1.0, 0.0]")),2,
(IF(OR(AND(D28="tb3_0",B28="[1.0, -1.0, 0.0]"),AND(D28="tb3_1",B28="[-1.0, 2.0, 0.0]"),AND(D28="tb3_2",B28="[-1.0, -1.0, 0.0]"),AND(D28="tb3_3",B28="[1.0, 2.0, 0.0]")),3,
4)))))</f>
        <v>4</v>
      </c>
      <c r="B28" s="45" t="s">
        <v>16</v>
      </c>
      <c r="C28" s="45" t="s">
        <v>17</v>
      </c>
      <c r="D28" s="45" t="s">
        <v>3</v>
      </c>
      <c r="E28" s="49">
        <v>35.027719020799999</v>
      </c>
    </row>
    <row r="29" spans="1:5" x14ac:dyDescent="0.25">
      <c r="A29" s="45">
        <f>IF(OR(AND(D29="tb3_0",B29="[-1.0, -1.0, 0.0]"),AND(D29="tb3_1",B29="[1.0, 2.0, 0.0]"),AND(D29="tb3_2",B29="[1.0, -1.0, 0.0]"),AND(D29="tb3_3",B29="[-1.0, 2.0, 0.0]")),1,
(IF(OR(AND(D29="tb3_0",B29="[-1.0, 2.0, 0.0]"), AND(D29="tb3_1",B29="[1.0, -1.0, 0.0]"), AND(D29="tb3_2",B29="[1.0, 2.0, 0.0]"), AND(D29="tb3_3",B29="[-1.0, -1.0, 0.0]")),2,
(IF(OR(AND(D29="tb3_0",B29="[1.0, -1.0, 0.0]"),AND(D29="tb3_1",B29="[-1.0, 2.0, 0.0]"),AND(D29="tb3_2",B29="[-1.0, -1.0, 0.0]"),AND(D29="tb3_3",B29="[1.0, 2.0, 0.0]")),3,
4)))))</f>
        <v>4</v>
      </c>
      <c r="B29" s="45" t="s">
        <v>17</v>
      </c>
      <c r="C29" s="45" t="s">
        <v>16</v>
      </c>
      <c r="D29" s="45" t="s">
        <v>0</v>
      </c>
      <c r="E29" s="49">
        <v>249.89438080799999</v>
      </c>
    </row>
    <row r="30" spans="1:5" x14ac:dyDescent="0.25">
      <c r="A30" s="45">
        <v>4</v>
      </c>
      <c r="B30" s="45" t="s">
        <v>18</v>
      </c>
      <c r="C30" s="45" t="s">
        <v>15</v>
      </c>
      <c r="D30" s="45" t="s">
        <v>4</v>
      </c>
      <c r="E30" s="49">
        <v>127.94245195400001</v>
      </c>
    </row>
    <row r="31" spans="1:5" x14ac:dyDescent="0.25">
      <c r="A31" s="45">
        <v>4</v>
      </c>
      <c r="B31" s="45" t="s">
        <v>15</v>
      </c>
      <c r="C31" s="45" t="s">
        <v>18</v>
      </c>
      <c r="D31" s="45" t="s">
        <v>19</v>
      </c>
      <c r="E31" s="49">
        <v>251.92895388599999</v>
      </c>
    </row>
    <row r="32" spans="1:5" x14ac:dyDescent="0.25">
      <c r="A32" s="45">
        <v>4</v>
      </c>
      <c r="B32" s="45" t="s">
        <v>16</v>
      </c>
      <c r="C32" s="45" t="s">
        <v>17</v>
      </c>
      <c r="D32" s="45" t="s">
        <v>21</v>
      </c>
      <c r="E32" s="49">
        <v>28.849709987600001</v>
      </c>
    </row>
    <row r="33" spans="1:9" x14ac:dyDescent="0.25">
      <c r="A33" s="45">
        <v>4</v>
      </c>
      <c r="B33" s="45" t="s">
        <v>17</v>
      </c>
      <c r="C33" s="45" t="s">
        <v>16</v>
      </c>
      <c r="D33" s="45" t="s">
        <v>20</v>
      </c>
      <c r="E33" s="49">
        <v>107.385925055</v>
      </c>
    </row>
    <row r="35" spans="1:9" ht="15.75" thickBot="1" x14ac:dyDescent="0.3"/>
    <row r="36" spans="1:9" ht="15.75" thickBot="1" x14ac:dyDescent="0.3">
      <c r="A36" s="57" t="s">
        <v>26</v>
      </c>
      <c r="B36" s="51"/>
      <c r="C36" s="60" t="s">
        <v>22</v>
      </c>
      <c r="D36" s="60"/>
      <c r="E36" s="60"/>
      <c r="F36" s="61"/>
      <c r="G36" t="s">
        <v>11</v>
      </c>
    </row>
    <row r="37" spans="1:9" x14ac:dyDescent="0.25">
      <c r="A37" s="5"/>
      <c r="B37" s="8"/>
      <c r="C37" s="45">
        <v>1</v>
      </c>
      <c r="D37" s="45">
        <v>2</v>
      </c>
      <c r="E37" s="45">
        <v>3</v>
      </c>
      <c r="F37" s="50">
        <v>4</v>
      </c>
      <c r="G37" t="s">
        <v>23</v>
      </c>
      <c r="H37" t="s">
        <v>24</v>
      </c>
    </row>
    <row r="38" spans="1:9" x14ac:dyDescent="0.25">
      <c r="A38" s="62" t="s">
        <v>5</v>
      </c>
      <c r="B38" s="8" t="s">
        <v>2</v>
      </c>
      <c r="C38" s="52">
        <v>292.84976697000002</v>
      </c>
      <c r="D38" s="52">
        <v>206.31099796300001</v>
      </c>
      <c r="E38" s="52">
        <v>161.19689011599999</v>
      </c>
      <c r="F38" s="53">
        <v>272.67489600200003</v>
      </c>
      <c r="G38" s="1">
        <f>SUM(C38:F38)</f>
        <v>933.03255105099993</v>
      </c>
      <c r="H38" s="11">
        <f>G38/60</f>
        <v>15.550542517516666</v>
      </c>
      <c r="I38" s="4"/>
    </row>
    <row r="39" spans="1:9" x14ac:dyDescent="0.25">
      <c r="A39" s="62"/>
      <c r="B39" s="8" t="s">
        <v>1</v>
      </c>
      <c r="C39" s="52">
        <v>392.00250411000002</v>
      </c>
      <c r="D39" s="52">
        <v>255.98395490600001</v>
      </c>
      <c r="E39" s="52">
        <v>78.574295043899994</v>
      </c>
      <c r="F39" s="53">
        <v>167.20555901500001</v>
      </c>
      <c r="G39" s="1">
        <f t="shared" ref="G39:G45" si="0">SUM(C39:F39)</f>
        <v>893.76631307489993</v>
      </c>
      <c r="H39" s="11">
        <f t="shared" ref="H39:H46" si="1">G39/60</f>
        <v>14.896105217914998</v>
      </c>
      <c r="I39" s="4"/>
    </row>
    <row r="40" spans="1:9" x14ac:dyDescent="0.25">
      <c r="A40" s="62"/>
      <c r="B40" s="8" t="s">
        <v>3</v>
      </c>
      <c r="C40" s="52">
        <v>107.30575513799999</v>
      </c>
      <c r="D40" s="52">
        <v>637.78599309900005</v>
      </c>
      <c r="E40" s="52">
        <v>187.934386015</v>
      </c>
      <c r="F40" s="53">
        <v>35.027719020799999</v>
      </c>
      <c r="G40" s="1">
        <f t="shared" si="0"/>
        <v>968.05385327279998</v>
      </c>
      <c r="H40" s="11">
        <f t="shared" si="1"/>
        <v>16.134230887880001</v>
      </c>
      <c r="I40" s="4"/>
    </row>
    <row r="41" spans="1:9" x14ac:dyDescent="0.25">
      <c r="A41" s="62"/>
      <c r="B41" s="8" t="s">
        <v>0</v>
      </c>
      <c r="C41" s="52">
        <v>317.67791795699998</v>
      </c>
      <c r="D41" s="52">
        <v>193.919054985</v>
      </c>
      <c r="E41" s="52">
        <v>105.39419102700001</v>
      </c>
      <c r="F41" s="53">
        <v>249.89438080799999</v>
      </c>
      <c r="G41" s="1">
        <f t="shared" si="0"/>
        <v>866.88554477699995</v>
      </c>
      <c r="H41" s="11">
        <f t="shared" si="1"/>
        <v>14.448092412949999</v>
      </c>
      <c r="I41" s="4"/>
    </row>
    <row r="42" spans="1:9" x14ac:dyDescent="0.25">
      <c r="A42" s="62"/>
      <c r="B42" s="8" t="s">
        <v>4</v>
      </c>
      <c r="C42" s="52">
        <v>350.74819994000001</v>
      </c>
      <c r="D42" s="52">
        <v>243.544329882</v>
      </c>
      <c r="E42" s="52">
        <v>132.290034056</v>
      </c>
      <c r="F42" s="53">
        <v>127.94245195400001</v>
      </c>
      <c r="G42" s="1">
        <f t="shared" si="0"/>
        <v>854.52501583200001</v>
      </c>
      <c r="H42" s="11">
        <f t="shared" si="1"/>
        <v>14.242083597200001</v>
      </c>
      <c r="I42" s="4"/>
    </row>
    <row r="43" spans="1:9" x14ac:dyDescent="0.25">
      <c r="A43" s="62"/>
      <c r="B43" s="8" t="s">
        <v>19</v>
      </c>
      <c r="C43" s="52">
        <v>99.056344985999999</v>
      </c>
      <c r="D43" s="52">
        <v>462.06763791999998</v>
      </c>
      <c r="E43" s="52">
        <v>82.7603521347</v>
      </c>
      <c r="F43" s="53">
        <v>251.92895388599999</v>
      </c>
      <c r="G43" s="1">
        <f t="shared" si="0"/>
        <v>895.81328892670012</v>
      </c>
      <c r="H43" s="11">
        <f t="shared" si="1"/>
        <v>14.930221482111669</v>
      </c>
      <c r="I43" s="4"/>
    </row>
    <row r="44" spans="1:9" x14ac:dyDescent="0.25">
      <c r="A44" s="62"/>
      <c r="B44" s="8" t="s">
        <v>21</v>
      </c>
      <c r="C44" s="52">
        <v>621.18130803099996</v>
      </c>
      <c r="D44" s="52">
        <v>260.25564193700001</v>
      </c>
      <c r="E44" s="52">
        <v>43.351830959300003</v>
      </c>
      <c r="F44" s="53">
        <v>28.849709987600001</v>
      </c>
      <c r="G44" s="1">
        <f t="shared" si="0"/>
        <v>953.63849091489999</v>
      </c>
      <c r="H44" s="11">
        <f t="shared" si="1"/>
        <v>15.893974848581667</v>
      </c>
      <c r="I44" s="4"/>
    </row>
    <row r="45" spans="1:9" ht="15.75" thickBot="1" x14ac:dyDescent="0.3">
      <c r="A45" s="62"/>
      <c r="B45" s="8" t="s">
        <v>20</v>
      </c>
      <c r="C45" s="52">
        <v>150.59337782899999</v>
      </c>
      <c r="D45" s="52">
        <v>327.85456991199999</v>
      </c>
      <c r="E45" s="52">
        <v>208.84800195700001</v>
      </c>
      <c r="F45" s="53">
        <v>107.385925055</v>
      </c>
      <c r="G45" s="1">
        <f t="shared" si="0"/>
        <v>794.68187475299999</v>
      </c>
      <c r="H45" s="11">
        <f t="shared" si="1"/>
        <v>13.24469791255</v>
      </c>
      <c r="I45" s="4"/>
    </row>
    <row r="46" spans="1:9" ht="15.75" thickBot="1" x14ac:dyDescent="0.3">
      <c r="A46" s="20" t="s">
        <v>14</v>
      </c>
      <c r="B46" s="19"/>
      <c r="C46" s="58">
        <f>AVERAGE(C38:C45)</f>
        <v>291.42689687012495</v>
      </c>
      <c r="D46" s="58">
        <f t="shared" ref="D46:F46" si="2">AVERAGE(D38:D45)</f>
        <v>323.46527257549997</v>
      </c>
      <c r="E46" s="58">
        <f t="shared" si="2"/>
        <v>125.04374766361249</v>
      </c>
      <c r="F46" s="59">
        <f t="shared" si="2"/>
        <v>155.11369946604998</v>
      </c>
      <c r="G46" s="1">
        <f t="shared" ref="G46" si="3">SUM(C46:F46)</f>
        <v>895.04961657528736</v>
      </c>
      <c r="H46" s="55">
        <f t="shared" si="1"/>
        <v>14.917493609588123</v>
      </c>
    </row>
  </sheetData>
  <sortState xmlns:xlrd2="http://schemas.microsoft.com/office/spreadsheetml/2017/richdata2" ref="A2:E33">
    <sortCondition ref="A2:A33"/>
    <sortCondition ref="D2:D33"/>
  </sortState>
  <mergeCells count="2">
    <mergeCell ref="C36:F36"/>
    <mergeCell ref="A38:A4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2632-F06D-4069-A8A0-F8B64BC39A2F}">
  <dimension ref="A1:R18"/>
  <sheetViews>
    <sheetView zoomScaleNormal="100" workbookViewId="0">
      <selection activeCell="A2" sqref="A2"/>
    </sheetView>
  </sheetViews>
  <sheetFormatPr baseColWidth="10" defaultRowHeight="15" x14ac:dyDescent="0.25"/>
  <cols>
    <col min="1" max="1" width="5.7109375" customWidth="1"/>
    <col min="2" max="2" width="13.7109375" customWidth="1"/>
    <col min="3" max="3" width="12.42578125" bestFit="1" customWidth="1"/>
    <col min="5" max="5" width="9.42578125" customWidth="1"/>
    <col min="6" max="6" width="8.7109375" customWidth="1"/>
    <col min="8" max="8" width="10.42578125" customWidth="1"/>
  </cols>
  <sheetData>
    <row r="1" spans="1:18" x14ac:dyDescent="0.25">
      <c r="A1" s="21" t="s">
        <v>10</v>
      </c>
      <c r="B1" s="21" t="s">
        <v>6</v>
      </c>
      <c r="C1" s="21" t="s">
        <v>7</v>
      </c>
      <c r="D1" s="21" t="s">
        <v>5</v>
      </c>
      <c r="E1" s="63" t="s">
        <v>13</v>
      </c>
      <c r="F1" s="63"/>
      <c r="G1" s="21" t="s">
        <v>12</v>
      </c>
      <c r="H1" s="22" t="s">
        <v>8</v>
      </c>
      <c r="I1" s="23"/>
      <c r="J1" s="23"/>
      <c r="K1" s="23"/>
      <c r="L1" s="23"/>
      <c r="M1" s="23"/>
      <c r="N1" s="23"/>
      <c r="O1" s="23"/>
      <c r="P1" s="23"/>
      <c r="Q1" s="23"/>
      <c r="R1" s="24"/>
    </row>
    <row r="2" spans="1:18" x14ac:dyDescent="0.25">
      <c r="A2" s="25">
        <f t="shared" ref="A2:A17" si="0">IF(OR(AND(D2="tb3_0",B2="[-1.0, -1.0, 0.0]"),AND(D2="tb3_1",B2="[1.0, 2.0, 0.0]"),AND(D2="tb3_2",B2="[1.0, -1.0, 0.0]"),AND(D2="tb3_3",B2="[-1.0, 2.0, 0.0]")),1,
(IF(OR(AND(D2="tb3_0",B2="[-1.0, 2.0, 0.0]"), AND(D2="tb3_1",B2="[1.0, -1.0, 0.0]"), AND(D2="tb3_2",B2="[1.0, 2.0, 0.0]"), AND(D2="tb3_3",B2="[-1.0, -1.0, 0.0]")),2,
(IF(OR(AND(D2="tb3_0",B2="[1.0, -1.0, 0.0]"),AND(D2="tb3_1",B2="[-1.0, 2.0, 0.0]"),AND(D2="tb3_2",B2="[-1.0, -1.0, 0.0]"),AND(D2="tb3_3",B2="[1.0, 2.0, 0.0]")),3,
4)))))</f>
        <v>1</v>
      </c>
      <c r="B2" s="7" t="s">
        <v>15</v>
      </c>
      <c r="C2" s="7" t="s">
        <v>16</v>
      </c>
      <c r="D2" s="7" t="s">
        <v>2</v>
      </c>
      <c r="E2" s="34">
        <f>AVERAGE(H2:R2)</f>
        <v>59.407955776554552</v>
      </c>
      <c r="F2" s="34">
        <f>AVERAGE(E2:E5)</f>
        <v>55.484203712506826</v>
      </c>
      <c r="G2" s="34">
        <f>AVEDEV(H2:R2)</f>
        <v>11.667688554986778</v>
      </c>
      <c r="H2" s="26">
        <v>38.513983011199997</v>
      </c>
      <c r="I2" s="26">
        <v>46.679394006700001</v>
      </c>
      <c r="J2" s="26">
        <v>50.697837829599997</v>
      </c>
      <c r="K2" s="26">
        <v>62.966836214099999</v>
      </c>
      <c r="L2" s="26">
        <v>56.8632650375</v>
      </c>
      <c r="M2" s="26">
        <v>73.004720926299996</v>
      </c>
      <c r="N2" s="26">
        <v>83.165026903200001</v>
      </c>
      <c r="O2" s="26">
        <v>42.629862785299999</v>
      </c>
      <c r="P2" s="26">
        <v>56.891104936600001</v>
      </c>
      <c r="Q2" s="26">
        <v>75.141664981800005</v>
      </c>
      <c r="R2" s="27">
        <v>66.933816909800001</v>
      </c>
    </row>
    <row r="3" spans="1:18" x14ac:dyDescent="0.25">
      <c r="A3" s="28">
        <f t="shared" si="0"/>
        <v>1</v>
      </c>
      <c r="B3" s="6" t="s">
        <v>18</v>
      </c>
      <c r="C3" s="6" t="s">
        <v>17</v>
      </c>
      <c r="D3" s="6" t="s">
        <v>1</v>
      </c>
      <c r="E3" s="34">
        <f t="shared" ref="E3:E17" si="1">AVERAGE(H3:R3)</f>
        <v>54.068774179981823</v>
      </c>
      <c r="F3" s="6"/>
      <c r="G3" s="34">
        <f t="shared" ref="G3:G17" si="2">AVEDEV(H3:R3)</f>
        <v>13.349008390728924</v>
      </c>
      <c r="H3" s="29">
        <v>75.084479093599995</v>
      </c>
      <c r="I3" s="29">
        <v>34.495055913900003</v>
      </c>
      <c r="J3" s="29">
        <v>81.144026041000004</v>
      </c>
      <c r="K3" s="29">
        <v>62.964964151399997</v>
      </c>
      <c r="L3" s="29">
        <v>38.593510866199999</v>
      </c>
      <c r="M3" s="29">
        <v>44.631832122799999</v>
      </c>
      <c r="N3" s="29">
        <v>64.962738990800005</v>
      </c>
      <c r="O3" s="29">
        <v>36.541060924500002</v>
      </c>
      <c r="P3" s="29">
        <v>42.662864923500003</v>
      </c>
      <c r="Q3" s="29">
        <v>54.8182640076</v>
      </c>
      <c r="R3" s="30">
        <v>58.8577189445</v>
      </c>
    </row>
    <row r="4" spans="1:18" x14ac:dyDescent="0.25">
      <c r="A4" s="28">
        <f t="shared" si="0"/>
        <v>1</v>
      </c>
      <c r="B4" s="6" t="s">
        <v>17</v>
      </c>
      <c r="C4" s="6" t="s">
        <v>18</v>
      </c>
      <c r="D4" s="6" t="s">
        <v>3</v>
      </c>
      <c r="E4" s="34">
        <f t="shared" si="1"/>
        <v>58.304225964990913</v>
      </c>
      <c r="F4" s="6"/>
      <c r="G4" s="34">
        <f t="shared" si="2"/>
        <v>8.0371545641867765</v>
      </c>
      <c r="H4" s="29">
        <v>58.829326868099997</v>
      </c>
      <c r="I4" s="29">
        <v>48.698601007500002</v>
      </c>
      <c r="J4" s="29">
        <v>99.388695955299994</v>
      </c>
      <c r="K4" s="29">
        <v>60.899005174599999</v>
      </c>
      <c r="L4" s="29">
        <v>56.828545808800001</v>
      </c>
      <c r="M4" s="29">
        <v>50.726814985300003</v>
      </c>
      <c r="N4" s="29">
        <v>50.715189933799998</v>
      </c>
      <c r="O4" s="29">
        <v>50.793702125499998</v>
      </c>
      <c r="P4" s="29">
        <v>54.866198778200001</v>
      </c>
      <c r="Q4" s="29">
        <v>54.820019960400003</v>
      </c>
      <c r="R4" s="30">
        <v>54.7803850174</v>
      </c>
    </row>
    <row r="5" spans="1:18" x14ac:dyDescent="0.25">
      <c r="A5" s="31">
        <f t="shared" si="0"/>
        <v>1</v>
      </c>
      <c r="B5" s="12" t="s">
        <v>16</v>
      </c>
      <c r="C5" s="12" t="s">
        <v>15</v>
      </c>
      <c r="D5" s="12" t="s">
        <v>0</v>
      </c>
      <c r="E5" s="34">
        <f t="shared" si="1"/>
        <v>50.15585892850001</v>
      </c>
      <c r="F5" s="12"/>
      <c r="G5" s="34">
        <f t="shared" si="2"/>
        <v>8.8893900390363658</v>
      </c>
      <c r="H5" s="32">
        <v>48.649442195900001</v>
      </c>
      <c r="I5" s="32">
        <v>40.547411918599998</v>
      </c>
      <c r="J5" s="32">
        <v>40.530141115200003</v>
      </c>
      <c r="K5" s="32">
        <v>48.683896064800003</v>
      </c>
      <c r="L5" s="32">
        <v>50.744158983200002</v>
      </c>
      <c r="M5" s="32">
        <v>66.887887000999996</v>
      </c>
      <c r="N5" s="32">
        <v>66.947149038299997</v>
      </c>
      <c r="O5" s="32">
        <v>48.741940975200002</v>
      </c>
      <c r="P5" s="32">
        <v>38.5681509972</v>
      </c>
      <c r="Q5" s="32">
        <v>64.935885906199999</v>
      </c>
      <c r="R5" s="33">
        <v>36.478384017899998</v>
      </c>
    </row>
    <row r="6" spans="1:18" x14ac:dyDescent="0.25">
      <c r="A6" s="25">
        <f t="shared" si="0"/>
        <v>2</v>
      </c>
      <c r="B6" s="7" t="s">
        <v>16</v>
      </c>
      <c r="C6" s="7" t="s">
        <v>17</v>
      </c>
      <c r="D6" s="7" t="s">
        <v>2</v>
      </c>
      <c r="E6" s="34">
        <f t="shared" si="1"/>
        <v>46.113370787009096</v>
      </c>
      <c r="F6" s="34">
        <f>AVERAGE(E6:E9)</f>
        <v>48.473002932286363</v>
      </c>
      <c r="G6" s="34">
        <f t="shared" si="2"/>
        <v>6.3991420170462812</v>
      </c>
      <c r="H6" s="26">
        <v>44.659805774699997</v>
      </c>
      <c r="I6" s="26">
        <v>36.518517971000001</v>
      </c>
      <c r="J6" s="26">
        <v>48.699594974500002</v>
      </c>
      <c r="K6" s="26">
        <v>38.518465042099997</v>
      </c>
      <c r="L6" s="26">
        <v>60.865563154199997</v>
      </c>
      <c r="M6" s="26">
        <v>46.640554189699998</v>
      </c>
      <c r="N6" s="26">
        <v>44.637614011799997</v>
      </c>
      <c r="O6" s="26">
        <v>32.489670038200003</v>
      </c>
      <c r="P6" s="26">
        <v>44.660870790499999</v>
      </c>
      <c r="Q6" s="26">
        <v>50.693563938099999</v>
      </c>
      <c r="R6" s="27">
        <v>58.862858772300001</v>
      </c>
    </row>
    <row r="7" spans="1:18" x14ac:dyDescent="0.25">
      <c r="A7" s="28">
        <f t="shared" si="0"/>
        <v>2</v>
      </c>
      <c r="B7" s="6" t="s">
        <v>17</v>
      </c>
      <c r="C7" s="6" t="s">
        <v>16</v>
      </c>
      <c r="D7" s="6" t="s">
        <v>1</v>
      </c>
      <c r="E7" s="34">
        <f t="shared" si="1"/>
        <v>54.80002611334546</v>
      </c>
      <c r="F7" s="6"/>
      <c r="G7" s="34">
        <f t="shared" si="2"/>
        <v>9.2263562620314037</v>
      </c>
      <c r="H7" s="29">
        <v>44.642477989200003</v>
      </c>
      <c r="I7" s="29">
        <v>50.713531017299999</v>
      </c>
      <c r="J7" s="29">
        <v>73.019464016000001</v>
      </c>
      <c r="K7" s="29">
        <v>50.753902912100003</v>
      </c>
      <c r="L7" s="29">
        <v>54.811390876799997</v>
      </c>
      <c r="M7" s="29">
        <v>64.913137197500006</v>
      </c>
      <c r="N7" s="29">
        <v>46.6219639778</v>
      </c>
      <c r="O7" s="29">
        <v>65.0205819607</v>
      </c>
      <c r="P7" s="29">
        <v>40.662289142600002</v>
      </c>
      <c r="Q7" s="29">
        <v>44.661032199899999</v>
      </c>
      <c r="R7" s="30">
        <v>66.980515956900007</v>
      </c>
    </row>
    <row r="8" spans="1:18" x14ac:dyDescent="0.25">
      <c r="A8" s="28">
        <f t="shared" si="0"/>
        <v>2</v>
      </c>
      <c r="B8" s="6" t="s">
        <v>18</v>
      </c>
      <c r="C8" s="6" t="s">
        <v>15</v>
      </c>
      <c r="D8" s="6" t="s">
        <v>3</v>
      </c>
      <c r="E8" s="34">
        <f t="shared" si="1"/>
        <v>50.733169360581819</v>
      </c>
      <c r="F8" s="6"/>
      <c r="G8" s="34">
        <f t="shared" si="2"/>
        <v>9.2171401504561974</v>
      </c>
      <c r="H8" s="29">
        <v>40.584745883899998</v>
      </c>
      <c r="I8" s="29">
        <v>36.515055894900001</v>
      </c>
      <c r="J8" s="29">
        <v>38.536899089800002</v>
      </c>
      <c r="K8" s="29">
        <v>46.6968619823</v>
      </c>
      <c r="L8" s="29">
        <v>71.0757708549</v>
      </c>
      <c r="M8" s="29">
        <v>56.765285968800001</v>
      </c>
      <c r="N8" s="29">
        <v>52.732207059899999</v>
      </c>
      <c r="O8" s="29">
        <v>62.915235996200003</v>
      </c>
      <c r="P8" s="29">
        <v>40.638013124499999</v>
      </c>
      <c r="Q8" s="29">
        <v>52.767580032300003</v>
      </c>
      <c r="R8" s="30">
        <v>58.837207078900001</v>
      </c>
    </row>
    <row r="9" spans="1:18" x14ac:dyDescent="0.25">
      <c r="A9" s="31">
        <f t="shared" si="0"/>
        <v>2</v>
      </c>
      <c r="B9" s="12" t="s">
        <v>15</v>
      </c>
      <c r="C9" s="12" t="s">
        <v>18</v>
      </c>
      <c r="D9" s="12" t="s">
        <v>0</v>
      </c>
      <c r="E9" s="34">
        <f t="shared" si="1"/>
        <v>42.245445468209091</v>
      </c>
      <c r="F9" s="12"/>
      <c r="G9" s="34">
        <f t="shared" si="2"/>
        <v>5.8860074587008278</v>
      </c>
      <c r="H9" s="32">
        <v>44.677824974099998</v>
      </c>
      <c r="I9" s="32">
        <v>56.812732219700003</v>
      </c>
      <c r="J9" s="32">
        <v>34.453646898300001</v>
      </c>
      <c r="K9" s="32">
        <v>40.623374939000001</v>
      </c>
      <c r="L9" s="32">
        <v>34.482459068300003</v>
      </c>
      <c r="M9" s="32">
        <v>34.455867052099997</v>
      </c>
      <c r="N9" s="32">
        <v>38.518210887899997</v>
      </c>
      <c r="O9" s="32">
        <v>42.606592178299998</v>
      </c>
      <c r="P9" s="32">
        <v>42.690927982300003</v>
      </c>
      <c r="Q9" s="32">
        <v>56.812191009499998</v>
      </c>
      <c r="R9" s="33">
        <v>38.566072940799998</v>
      </c>
    </row>
    <row r="10" spans="1:18" x14ac:dyDescent="0.25">
      <c r="A10" s="25">
        <f t="shared" si="0"/>
        <v>3</v>
      </c>
      <c r="B10" s="7" t="s">
        <v>17</v>
      </c>
      <c r="C10" s="7" t="s">
        <v>18</v>
      </c>
      <c r="D10" s="7" t="s">
        <v>2</v>
      </c>
      <c r="E10" s="34">
        <f t="shared" si="1"/>
        <v>49.809317111954549</v>
      </c>
      <c r="F10" s="34">
        <f>AVERAGE(E10:E13)</f>
        <v>49.116973475975001</v>
      </c>
      <c r="G10" s="34">
        <f t="shared" si="2"/>
        <v>8.0135104873041332</v>
      </c>
      <c r="H10" s="26">
        <v>54.799069166199999</v>
      </c>
      <c r="I10" s="26">
        <v>73.0212421417</v>
      </c>
      <c r="J10" s="26">
        <v>46.615797042799997</v>
      </c>
      <c r="K10" s="26">
        <v>40.602891206700001</v>
      </c>
      <c r="L10" s="26">
        <v>42.612729787799999</v>
      </c>
      <c r="M10" s="26">
        <v>36.542953014399998</v>
      </c>
      <c r="N10" s="26">
        <v>38.597906827899997</v>
      </c>
      <c r="O10" s="26">
        <v>52.758291006100002</v>
      </c>
      <c r="P10" s="26">
        <v>50.685447931299997</v>
      </c>
      <c r="Q10" s="26">
        <v>60.9503700733</v>
      </c>
      <c r="R10" s="27">
        <v>50.715790033300003</v>
      </c>
    </row>
    <row r="11" spans="1:18" x14ac:dyDescent="0.25">
      <c r="A11" s="28">
        <f t="shared" si="0"/>
        <v>3</v>
      </c>
      <c r="B11" s="6" t="s">
        <v>16</v>
      </c>
      <c r="C11" s="6" t="s">
        <v>15</v>
      </c>
      <c r="D11" s="6" t="s">
        <v>1</v>
      </c>
      <c r="E11" s="34">
        <f t="shared" si="1"/>
        <v>49.803962360727276</v>
      </c>
      <c r="F11" s="6"/>
      <c r="G11" s="34">
        <f t="shared" si="2"/>
        <v>9.306046367684301</v>
      </c>
      <c r="H11" s="29">
        <v>38.545539140700001</v>
      </c>
      <c r="I11" s="29">
        <v>40.622688054999998</v>
      </c>
      <c r="J11" s="29">
        <v>42.631854057300004</v>
      </c>
      <c r="K11" s="29">
        <v>60.833562135699999</v>
      </c>
      <c r="L11" s="29">
        <v>62.8902308941</v>
      </c>
      <c r="M11" s="29">
        <v>64.924559831600007</v>
      </c>
      <c r="N11" s="29">
        <v>46.7143769264</v>
      </c>
      <c r="O11" s="29">
        <v>36.513182878499997</v>
      </c>
      <c r="P11" s="29">
        <v>58.828214883800001</v>
      </c>
      <c r="Q11" s="29">
        <v>42.612878084199998</v>
      </c>
      <c r="R11" s="30">
        <v>52.726499080700002</v>
      </c>
    </row>
    <row r="12" spans="1:18" x14ac:dyDescent="0.25">
      <c r="A12" s="28">
        <f t="shared" si="0"/>
        <v>3</v>
      </c>
      <c r="B12" s="6" t="s">
        <v>15</v>
      </c>
      <c r="C12" s="6" t="s">
        <v>16</v>
      </c>
      <c r="D12" s="6" t="s">
        <v>3</v>
      </c>
      <c r="E12" s="34">
        <f t="shared" si="1"/>
        <v>53.122953805063638</v>
      </c>
      <c r="F12" s="6"/>
      <c r="G12" s="34">
        <f t="shared" si="2"/>
        <v>14.48354159506281</v>
      </c>
      <c r="H12" s="29">
        <v>60.881693124800002</v>
      </c>
      <c r="I12" s="29">
        <v>30.433262109800001</v>
      </c>
      <c r="J12" s="29">
        <v>52.770552873600003</v>
      </c>
      <c r="K12" s="29">
        <v>81.1534240246</v>
      </c>
      <c r="L12" s="29">
        <v>58.803901910800001</v>
      </c>
      <c r="M12" s="29">
        <v>91.312274932899996</v>
      </c>
      <c r="N12" s="29">
        <v>42.618684053400003</v>
      </c>
      <c r="O12" s="29">
        <v>42.623660802800003</v>
      </c>
      <c r="P12" s="29">
        <v>36.474467992800001</v>
      </c>
      <c r="Q12" s="29">
        <v>48.725990056999997</v>
      </c>
      <c r="R12" s="30">
        <v>38.554579973199999</v>
      </c>
    </row>
    <row r="13" spans="1:18" x14ac:dyDescent="0.25">
      <c r="A13" s="31">
        <f t="shared" si="0"/>
        <v>3</v>
      </c>
      <c r="B13" s="12" t="s">
        <v>18</v>
      </c>
      <c r="C13" s="12" t="s">
        <v>17</v>
      </c>
      <c r="D13" s="12" t="s">
        <v>0</v>
      </c>
      <c r="E13" s="34">
        <f t="shared" si="1"/>
        <v>43.731660626154543</v>
      </c>
      <c r="F13" s="12"/>
      <c r="G13" s="34">
        <f t="shared" si="2"/>
        <v>7.3249511561239675</v>
      </c>
      <c r="H13" s="32">
        <v>30.423294067400001</v>
      </c>
      <c r="I13" s="32">
        <v>71.043447017700004</v>
      </c>
      <c r="J13" s="32">
        <v>50.715679883999996</v>
      </c>
      <c r="K13" s="32">
        <v>36.534892082200003</v>
      </c>
      <c r="L13" s="32">
        <v>38.594118833499998</v>
      </c>
      <c r="M13" s="32">
        <v>42.6535220146</v>
      </c>
      <c r="N13" s="32">
        <v>40.564455032300003</v>
      </c>
      <c r="O13" s="32">
        <v>44.671164989499999</v>
      </c>
      <c r="P13" s="32">
        <v>40.532488107699997</v>
      </c>
      <c r="Q13" s="32">
        <v>48.783581972100002</v>
      </c>
      <c r="R13" s="33">
        <v>36.531622886699999</v>
      </c>
    </row>
    <row r="14" spans="1:18" x14ac:dyDescent="0.25">
      <c r="A14" s="25">
        <f t="shared" si="0"/>
        <v>4</v>
      </c>
      <c r="B14" s="7" t="s">
        <v>18</v>
      </c>
      <c r="C14" s="7" t="s">
        <v>15</v>
      </c>
      <c r="D14" s="7" t="s">
        <v>2</v>
      </c>
      <c r="E14" s="34">
        <f t="shared" si="1"/>
        <v>39.671828638418184</v>
      </c>
      <c r="F14" s="34">
        <f>AVERAGE(E14:E17)</f>
        <v>42.018985201004547</v>
      </c>
      <c r="G14" s="34">
        <f t="shared" si="2"/>
        <v>11.344581899568597</v>
      </c>
      <c r="H14" s="26">
        <v>50.708086967500002</v>
      </c>
      <c r="I14" s="26">
        <v>22.3559939861</v>
      </c>
      <c r="J14" s="26">
        <v>36.525573968899998</v>
      </c>
      <c r="K14" s="26">
        <v>58.8120989799</v>
      </c>
      <c r="L14" s="26">
        <v>42.586970090900003</v>
      </c>
      <c r="M14" s="26">
        <v>68.975358963000005</v>
      </c>
      <c r="N14" s="26">
        <v>34.596115112299998</v>
      </c>
      <c r="O14" s="26">
        <v>38.567087888700001</v>
      </c>
      <c r="P14" s="26">
        <v>34.560304164900003</v>
      </c>
      <c r="Q14" s="26">
        <v>20.307714939099998</v>
      </c>
      <c r="R14" s="27">
        <v>28.394809961299998</v>
      </c>
    </row>
    <row r="15" spans="1:18" x14ac:dyDescent="0.25">
      <c r="A15" s="28">
        <f t="shared" si="0"/>
        <v>4</v>
      </c>
      <c r="B15" s="6" t="s">
        <v>15</v>
      </c>
      <c r="C15" s="6" t="s">
        <v>18</v>
      </c>
      <c r="D15" s="6" t="s">
        <v>1</v>
      </c>
      <c r="E15" s="34">
        <f t="shared" si="1"/>
        <v>40.037261052563629</v>
      </c>
      <c r="F15" s="6"/>
      <c r="G15" s="34">
        <f t="shared" si="2"/>
        <v>6.78008998917851</v>
      </c>
      <c r="H15" s="29">
        <v>36.532691001899998</v>
      </c>
      <c r="I15" s="29">
        <v>42.589758157699997</v>
      </c>
      <c r="J15" s="29">
        <v>20.253702163700002</v>
      </c>
      <c r="K15" s="29">
        <v>40.591644048699997</v>
      </c>
      <c r="L15" s="29">
        <v>48.668203115499999</v>
      </c>
      <c r="M15" s="29">
        <v>58.877077817900002</v>
      </c>
      <c r="N15" s="29">
        <v>46.750117063499999</v>
      </c>
      <c r="O15" s="29">
        <v>36.537447214099998</v>
      </c>
      <c r="P15" s="29">
        <v>38.539727926300003</v>
      </c>
      <c r="Q15" s="29">
        <v>34.533121109</v>
      </c>
      <c r="R15" s="30">
        <v>36.536381959899998</v>
      </c>
    </row>
    <row r="16" spans="1:18" x14ac:dyDescent="0.25">
      <c r="A16" s="28">
        <f t="shared" si="0"/>
        <v>4</v>
      </c>
      <c r="B16" s="6" t="s">
        <v>16</v>
      </c>
      <c r="C16" s="6" t="s">
        <v>17</v>
      </c>
      <c r="D16" s="6" t="s">
        <v>3</v>
      </c>
      <c r="E16" s="34">
        <f t="shared" si="1"/>
        <v>38.013195189554544</v>
      </c>
      <c r="F16" s="6"/>
      <c r="G16" s="34">
        <f t="shared" si="2"/>
        <v>6.1545650821041331</v>
      </c>
      <c r="H16" s="29">
        <v>40.578500986100003</v>
      </c>
      <c r="I16" s="29">
        <v>32.467607975</v>
      </c>
      <c r="J16" s="29">
        <v>26.370488166800001</v>
      </c>
      <c r="K16" s="29">
        <v>36.5170710087</v>
      </c>
      <c r="L16" s="29">
        <v>26.370886802699999</v>
      </c>
      <c r="M16" s="29">
        <v>38.605906963300001</v>
      </c>
      <c r="N16" s="29">
        <v>44.703928947400001</v>
      </c>
      <c r="O16" s="29">
        <v>34.489814043000003</v>
      </c>
      <c r="P16" s="29">
        <v>50.737555980700002</v>
      </c>
      <c r="Q16" s="29">
        <v>38.597882032400001</v>
      </c>
      <c r="R16" s="30">
        <v>48.705504179000002</v>
      </c>
    </row>
    <row r="17" spans="1:18" x14ac:dyDescent="0.25">
      <c r="A17" s="31">
        <f t="shared" si="0"/>
        <v>4</v>
      </c>
      <c r="B17" s="12" t="s">
        <v>17</v>
      </c>
      <c r="C17" s="12" t="s">
        <v>16</v>
      </c>
      <c r="D17" s="12" t="s">
        <v>0</v>
      </c>
      <c r="E17" s="34">
        <f t="shared" si="1"/>
        <v>50.353655923481817</v>
      </c>
      <c r="F17" s="12"/>
      <c r="G17" s="34">
        <f t="shared" si="2"/>
        <v>11.686408440922314</v>
      </c>
      <c r="H17" s="32">
        <v>62.858319997800002</v>
      </c>
      <c r="I17" s="32">
        <v>30.3845100403</v>
      </c>
      <c r="J17" s="32">
        <v>48.690713882399997</v>
      </c>
      <c r="K17" s="32">
        <v>75.071358919100007</v>
      </c>
      <c r="L17" s="32">
        <v>42.603369951200001</v>
      </c>
      <c r="M17" s="32">
        <v>77.078310012800003</v>
      </c>
      <c r="N17" s="32">
        <v>44.737949132899999</v>
      </c>
      <c r="O17" s="32">
        <v>48.7216069698</v>
      </c>
      <c r="P17" s="32">
        <v>46.660903930700002</v>
      </c>
      <c r="Q17" s="32">
        <v>26.401291132000001</v>
      </c>
      <c r="R17" s="33">
        <v>50.6818811893</v>
      </c>
    </row>
    <row r="18" spans="1:18" x14ac:dyDescent="0.25">
      <c r="H18" s="1"/>
      <c r="I18" s="1"/>
      <c r="J18" s="1"/>
      <c r="K18" s="1"/>
      <c r="L18" s="1"/>
      <c r="M18" s="1"/>
      <c r="N18" s="1"/>
      <c r="O18" s="1"/>
    </row>
  </sheetData>
  <sortState xmlns:xlrd2="http://schemas.microsoft.com/office/spreadsheetml/2017/richdata2" ref="A2:H18">
    <sortCondition ref="A2:A18"/>
    <sortCondition ref="D2:D18"/>
  </sortState>
  <mergeCells count="1">
    <mergeCell ref="E1:F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17A3-D53A-4DB3-8FCA-8D93E62817DC}">
  <dimension ref="B2:H12"/>
  <sheetViews>
    <sheetView zoomScale="70" zoomScaleNormal="70" workbookViewId="0">
      <selection activeCell="J9" sqref="J9"/>
    </sheetView>
  </sheetViews>
  <sheetFormatPr baseColWidth="10" defaultRowHeight="15" x14ac:dyDescent="0.25"/>
  <cols>
    <col min="1" max="1" width="12.42578125" customWidth="1"/>
    <col min="2" max="2" width="13" bestFit="1" customWidth="1"/>
    <col min="3" max="3" width="6.7109375" bestFit="1" customWidth="1"/>
    <col min="4" max="4" width="8.7109375" bestFit="1" customWidth="1"/>
    <col min="5" max="5" width="6.42578125" bestFit="1" customWidth="1"/>
    <col min="6" max="6" width="8.28515625" style="35" customWidth="1"/>
    <col min="7" max="7" width="11.7109375" bestFit="1" customWidth="1"/>
    <col min="8" max="8" width="6.7109375" bestFit="1" customWidth="1"/>
    <col min="9" max="16" width="11.7109375" bestFit="1" customWidth="1"/>
    <col min="17" max="17" width="7.28515625" bestFit="1" customWidth="1"/>
  </cols>
  <sheetData>
    <row r="2" spans="2:8" ht="15.75" thickBot="1" x14ac:dyDescent="0.3"/>
    <row r="3" spans="2:8" x14ac:dyDescent="0.25">
      <c r="B3" s="56" t="s">
        <v>25</v>
      </c>
      <c r="C3" s="63" t="s">
        <v>10</v>
      </c>
      <c r="D3" s="63"/>
      <c r="E3" s="63"/>
      <c r="F3" s="64"/>
      <c r="G3" s="65" t="s">
        <v>11</v>
      </c>
      <c r="H3" s="66"/>
    </row>
    <row r="4" spans="2:8" x14ac:dyDescent="0.25">
      <c r="B4" s="36" t="s">
        <v>5</v>
      </c>
      <c r="C4" s="37">
        <v>1</v>
      </c>
      <c r="D4" s="38">
        <v>2</v>
      </c>
      <c r="E4" s="38">
        <v>3</v>
      </c>
      <c r="F4" s="39">
        <v>4</v>
      </c>
      <c r="G4" t="s">
        <v>23</v>
      </c>
      <c r="H4" t="s">
        <v>24</v>
      </c>
    </row>
    <row r="5" spans="2:8" x14ac:dyDescent="0.25">
      <c r="B5" s="40" t="s">
        <v>2</v>
      </c>
      <c r="C5" s="9">
        <v>59.407955776554552</v>
      </c>
      <c r="D5" s="9">
        <v>46.113370787009096</v>
      </c>
      <c r="E5" s="9">
        <v>49.809317111954549</v>
      </c>
      <c r="F5" s="10">
        <v>39.671828638418184</v>
      </c>
      <c r="G5" s="1">
        <f>SUM(C5:F5)</f>
        <v>195.00247231393638</v>
      </c>
      <c r="H5" s="11">
        <f>G5/60</f>
        <v>3.2500412052322729</v>
      </c>
    </row>
    <row r="6" spans="2:8" x14ac:dyDescent="0.25">
      <c r="B6" s="40" t="s">
        <v>1</v>
      </c>
      <c r="C6" s="9">
        <v>54.068774179981823</v>
      </c>
      <c r="D6" s="9">
        <v>54.80002611334546</v>
      </c>
      <c r="E6" s="9">
        <v>49.803962360727276</v>
      </c>
      <c r="F6" s="10">
        <v>40.037261052563629</v>
      </c>
      <c r="G6" s="1">
        <f t="shared" ref="G6:G9" si="0">SUM(C6:F6)</f>
        <v>198.71002370661819</v>
      </c>
      <c r="H6" s="11">
        <f t="shared" ref="H6:H9" si="1">G6/60</f>
        <v>3.3118337284436365</v>
      </c>
    </row>
    <row r="7" spans="2:8" x14ac:dyDescent="0.25">
      <c r="B7" s="40" t="s">
        <v>3</v>
      </c>
      <c r="C7" s="9">
        <v>58.304225964990913</v>
      </c>
      <c r="D7" s="9">
        <v>50.733169360581819</v>
      </c>
      <c r="E7" s="9">
        <v>53.122953805063638</v>
      </c>
      <c r="F7" s="10">
        <v>38.013195189554544</v>
      </c>
      <c r="G7" s="1">
        <f t="shared" si="0"/>
        <v>200.17354432019093</v>
      </c>
      <c r="H7" s="11">
        <f t="shared" si="1"/>
        <v>3.3362257386698486</v>
      </c>
    </row>
    <row r="8" spans="2:8" x14ac:dyDescent="0.25">
      <c r="B8" s="40" t="s">
        <v>0</v>
      </c>
      <c r="C8" s="9">
        <v>50.15585892850001</v>
      </c>
      <c r="D8" s="9">
        <v>42.245445468209091</v>
      </c>
      <c r="E8" s="9">
        <v>43.731660626154543</v>
      </c>
      <c r="F8" s="10">
        <v>50.353655923481817</v>
      </c>
      <c r="G8" s="1">
        <f t="shared" si="0"/>
        <v>186.48662094634545</v>
      </c>
      <c r="H8" s="11">
        <f t="shared" si="1"/>
        <v>3.1081103491057576</v>
      </c>
    </row>
    <row r="9" spans="2:8" ht="15.75" thickBot="1" x14ac:dyDescent="0.3">
      <c r="B9" s="41" t="s">
        <v>14</v>
      </c>
      <c r="C9" s="42">
        <f>AVERAGE(C5:C8)</f>
        <v>55.484203712506826</v>
      </c>
      <c r="D9" s="42">
        <f t="shared" ref="D9:F9" si="2">AVERAGE(D5:D8)</f>
        <v>48.473002932286363</v>
      </c>
      <c r="E9" s="42">
        <f t="shared" si="2"/>
        <v>49.116973475975001</v>
      </c>
      <c r="F9" s="54">
        <f t="shared" si="2"/>
        <v>42.018985201004547</v>
      </c>
      <c r="G9" s="1">
        <f t="shared" si="0"/>
        <v>195.09316532177272</v>
      </c>
      <c r="H9" s="55">
        <f t="shared" si="1"/>
        <v>3.2515527553628787</v>
      </c>
    </row>
    <row r="10" spans="2:8" x14ac:dyDescent="0.25">
      <c r="G10" s="1"/>
      <c r="H10" s="11"/>
    </row>
    <row r="11" spans="2:8" x14ac:dyDescent="0.25">
      <c r="G11" s="1"/>
      <c r="H11" s="4"/>
    </row>
    <row r="12" spans="2:8" x14ac:dyDescent="0.25">
      <c r="G12" s="1"/>
      <c r="H12" s="4"/>
    </row>
  </sheetData>
  <mergeCells count="2">
    <mergeCell ref="C3:F3"/>
    <mergeCell ref="G3:H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wptime</vt:lpstr>
      <vt:lpstr>8robots</vt:lpstr>
      <vt:lpstr>wptime (2)</vt:lpstr>
      <vt:lpstr>wptime 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</dc:creator>
  <cp:lastModifiedBy>Nele Traichel</cp:lastModifiedBy>
  <cp:lastPrinted>2020-05-24T13:24:16Z</cp:lastPrinted>
  <dcterms:created xsi:type="dcterms:W3CDTF">2020-05-24T10:43:12Z</dcterms:created>
  <dcterms:modified xsi:type="dcterms:W3CDTF">2020-07-20T10:08:34Z</dcterms:modified>
</cp:coreProperties>
</file>