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ni\DrivingSwarm\multi_robot_path_planning_new\robot_path_costmap\benchmark_results\"/>
    </mc:Choice>
  </mc:AlternateContent>
  <xr:revisionPtr revIDLastSave="0" documentId="13_ncr:1_{4E01572A-AB68-40D5-8FF5-A92CE635257E}" xr6:coauthVersionLast="45" xr6:coauthVersionMax="45" xr10:uidLastSave="{00000000-0000-0000-0000-000000000000}"/>
  <bookViews>
    <workbookView xWindow="-120" yWindow="-120" windowWidth="29040" windowHeight="16440" activeTab="4" xr2:uid="{922866B7-3E43-4576-8381-870090E4D99F}"/>
  </bookViews>
  <sheets>
    <sheet name="wptime" sheetId="1" r:id="rId1"/>
    <sheet name="4robots" sheetId="8" r:id="rId2"/>
    <sheet name="wptime diagrams" sheetId="9" r:id="rId3"/>
    <sheet name="8robots wptime" sheetId="11" r:id="rId4"/>
    <sheet name="8robots" sheetId="10" r:id="rId5"/>
  </sheets>
  <definedNames>
    <definedName name="_xlnm._FilterDatabase" localSheetId="4" hidden="1">'8robots wptime'!$A$1:$F$181</definedName>
    <definedName name="_xlnm._FilterDatabase" localSheetId="3" hidden="1">'8robots wptime'!$A$1:$F$181</definedName>
    <definedName name="_xlnm._FilterDatabase" localSheetId="0" hidden="1">wptime!$A$1:$F$245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0" i="10" l="1"/>
  <c r="G31" i="10"/>
  <c r="G32" i="10"/>
  <c r="G33" i="10"/>
  <c r="E30" i="10"/>
  <c r="Z30" i="10" s="1"/>
  <c r="F58" i="10" s="1"/>
  <c r="E31" i="10"/>
  <c r="Z31" i="10" s="1"/>
  <c r="F59" i="10" s="1"/>
  <c r="E32" i="10"/>
  <c r="Z32" i="10" s="1"/>
  <c r="F60" i="10" s="1"/>
  <c r="E33" i="10"/>
  <c r="Z33" i="10" s="1"/>
  <c r="F61" i="10" s="1"/>
  <c r="W3" i="10"/>
  <c r="X3" i="10"/>
  <c r="W4" i="10"/>
  <c r="X4" i="10"/>
  <c r="W5" i="10"/>
  <c r="X5" i="10"/>
  <c r="W6" i="10"/>
  <c r="X6" i="10"/>
  <c r="W7" i="10"/>
  <c r="X7" i="10"/>
  <c r="W8" i="10"/>
  <c r="X8" i="10"/>
  <c r="W9" i="10"/>
  <c r="X9" i="10"/>
  <c r="W10" i="10"/>
  <c r="X10" i="10"/>
  <c r="W11" i="10"/>
  <c r="X11" i="10"/>
  <c r="W12" i="10"/>
  <c r="X12" i="10"/>
  <c r="W13" i="10"/>
  <c r="X13" i="10"/>
  <c r="W14" i="10"/>
  <c r="X14" i="10"/>
  <c r="W15" i="10"/>
  <c r="X15" i="10"/>
  <c r="W16" i="10"/>
  <c r="X16" i="10"/>
  <c r="W17" i="10"/>
  <c r="X17" i="10"/>
  <c r="W18" i="10"/>
  <c r="X18" i="10"/>
  <c r="W19" i="10"/>
  <c r="X19" i="10"/>
  <c r="W20" i="10"/>
  <c r="X20" i="10"/>
  <c r="W21" i="10"/>
  <c r="X21" i="10"/>
  <c r="W22" i="10"/>
  <c r="X22" i="10"/>
  <c r="W23" i="10"/>
  <c r="X23" i="10"/>
  <c r="W24" i="10"/>
  <c r="X24" i="10"/>
  <c r="W25" i="10"/>
  <c r="X25" i="10"/>
  <c r="W26" i="10"/>
  <c r="X26" i="10"/>
  <c r="W27" i="10"/>
  <c r="X27" i="10"/>
  <c r="W28" i="10"/>
  <c r="X28" i="10"/>
  <c r="W29" i="10"/>
  <c r="X29" i="10"/>
  <c r="W30" i="10"/>
  <c r="X30" i="10"/>
  <c r="W31" i="10"/>
  <c r="X31" i="10"/>
  <c r="W32" i="10"/>
  <c r="X32" i="10"/>
  <c r="W33" i="10"/>
  <c r="X33" i="10"/>
  <c r="X2" i="10"/>
  <c r="W2" i="10"/>
  <c r="G5" i="10"/>
  <c r="G3" i="10"/>
  <c r="G4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2" i="10"/>
  <c r="E29" i="10"/>
  <c r="Z29" i="10" s="1"/>
  <c r="F57" i="10" s="1"/>
  <c r="E3" i="10"/>
  <c r="Z3" i="10" s="1"/>
  <c r="C55" i="10" s="1"/>
  <c r="E4" i="10"/>
  <c r="Z4" i="10" s="1"/>
  <c r="C56" i="10" s="1"/>
  <c r="E5" i="10"/>
  <c r="Z5" i="10" s="1"/>
  <c r="C57" i="10" s="1"/>
  <c r="E6" i="10"/>
  <c r="Z6" i="10" s="1"/>
  <c r="C58" i="10" s="1"/>
  <c r="E7" i="10"/>
  <c r="Z7" i="10" s="1"/>
  <c r="C59" i="10" s="1"/>
  <c r="E8" i="10"/>
  <c r="Z8" i="10" s="1"/>
  <c r="C60" i="10" s="1"/>
  <c r="E9" i="10"/>
  <c r="Z9" i="10" s="1"/>
  <c r="C61" i="10" s="1"/>
  <c r="E10" i="10"/>
  <c r="Z10" i="10" s="1"/>
  <c r="D54" i="10" s="1"/>
  <c r="E11" i="10"/>
  <c r="Z11" i="10" s="1"/>
  <c r="D55" i="10" s="1"/>
  <c r="E12" i="10"/>
  <c r="Z12" i="10" s="1"/>
  <c r="D56" i="10" s="1"/>
  <c r="E13" i="10"/>
  <c r="Z13" i="10" s="1"/>
  <c r="D57" i="10" s="1"/>
  <c r="E14" i="10"/>
  <c r="Z14" i="10" s="1"/>
  <c r="D58" i="10" s="1"/>
  <c r="E15" i="10"/>
  <c r="Z15" i="10" s="1"/>
  <c r="D59" i="10" s="1"/>
  <c r="E16" i="10"/>
  <c r="Z16" i="10" s="1"/>
  <c r="D60" i="10" s="1"/>
  <c r="E17" i="10"/>
  <c r="Z17" i="10" s="1"/>
  <c r="D61" i="10" s="1"/>
  <c r="E18" i="10"/>
  <c r="Z18" i="10" s="1"/>
  <c r="E54" i="10" s="1"/>
  <c r="E19" i="10"/>
  <c r="Z19" i="10" s="1"/>
  <c r="E55" i="10" s="1"/>
  <c r="E20" i="10"/>
  <c r="Z20" i="10" s="1"/>
  <c r="E56" i="10" s="1"/>
  <c r="E21" i="10"/>
  <c r="Z21" i="10" s="1"/>
  <c r="E57" i="10" s="1"/>
  <c r="E22" i="10"/>
  <c r="Z22" i="10" s="1"/>
  <c r="E58" i="10" s="1"/>
  <c r="E23" i="10"/>
  <c r="Z23" i="10" s="1"/>
  <c r="E59" i="10" s="1"/>
  <c r="E24" i="10"/>
  <c r="Z24" i="10" s="1"/>
  <c r="E60" i="10" s="1"/>
  <c r="E25" i="10"/>
  <c r="Z25" i="10" s="1"/>
  <c r="E61" i="10" s="1"/>
  <c r="E26" i="10"/>
  <c r="Z26" i="10" s="1"/>
  <c r="F54" i="10" s="1"/>
  <c r="E27" i="10"/>
  <c r="Z27" i="10" s="1"/>
  <c r="F55" i="10" s="1"/>
  <c r="E28" i="10"/>
  <c r="Z28" i="10" s="1"/>
  <c r="F56" i="10" s="1"/>
  <c r="E2" i="10"/>
  <c r="Z2" i="10" s="1"/>
  <c r="C54" i="10" s="1"/>
  <c r="F7" i="9"/>
  <c r="F8" i="9"/>
  <c r="E7" i="9"/>
  <c r="E8" i="9"/>
  <c r="D7" i="9"/>
  <c r="D8" i="9"/>
  <c r="C8" i="9"/>
  <c r="C7" i="9"/>
  <c r="F6" i="9"/>
  <c r="E6" i="9"/>
  <c r="D6" i="9"/>
  <c r="C6" i="9"/>
  <c r="C5" i="9"/>
  <c r="F5" i="9"/>
  <c r="E5" i="9"/>
  <c r="D5" i="9"/>
  <c r="G15" i="8"/>
  <c r="G16" i="8"/>
  <c r="G17" i="8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G3" i="8"/>
  <c r="G4" i="8"/>
  <c r="G5" i="8"/>
  <c r="G6" i="8"/>
  <c r="G7" i="8"/>
  <c r="G8" i="8"/>
  <c r="G9" i="8"/>
  <c r="G10" i="8"/>
  <c r="G11" i="8"/>
  <c r="G12" i="8"/>
  <c r="G13" i="8"/>
  <c r="G14" i="8"/>
  <c r="E2" i="8"/>
  <c r="G2" i="8"/>
  <c r="F26" i="10" l="1"/>
  <c r="F10" i="10"/>
  <c r="F2" i="10"/>
  <c r="F18" i="10"/>
  <c r="G8" i="9"/>
  <c r="H8" i="9" s="1"/>
  <c r="G7" i="9"/>
  <c r="H7" i="9" s="1"/>
  <c r="G6" i="9"/>
  <c r="H6" i="9" s="1"/>
  <c r="G5" i="9"/>
  <c r="H5" i="9" s="1"/>
  <c r="G55" i="10"/>
  <c r="H55" i="10" s="1"/>
  <c r="G56" i="10"/>
  <c r="H56" i="10" s="1"/>
  <c r="G57" i="10"/>
  <c r="H57" i="10" s="1"/>
  <c r="G58" i="10"/>
  <c r="H58" i="10" s="1"/>
  <c r="G59" i="10"/>
  <c r="H59" i="10" s="1"/>
  <c r="G60" i="10"/>
  <c r="H60" i="10" s="1"/>
  <c r="G61" i="10"/>
  <c r="H61" i="10" s="1"/>
  <c r="G54" i="10"/>
  <c r="H54" i="10" s="1"/>
  <c r="D62" i="10"/>
  <c r="E62" i="10"/>
  <c r="F62" i="10"/>
  <c r="C62" i="10"/>
  <c r="E9" i="9"/>
  <c r="F9" i="9"/>
  <c r="D9" i="9"/>
  <c r="C9" i="9"/>
  <c r="A5" i="8"/>
  <c r="A4" i="8"/>
  <c r="A3" i="8"/>
  <c r="A6" i="8"/>
  <c r="A8" i="8"/>
  <c r="A9" i="8"/>
  <c r="A7" i="8"/>
  <c r="A13" i="8"/>
  <c r="A10" i="8"/>
  <c r="A11" i="8"/>
  <c r="A12" i="8"/>
  <c r="A17" i="8"/>
  <c r="A14" i="8"/>
  <c r="A15" i="8"/>
  <c r="A16" i="8"/>
  <c r="A2" i="8"/>
  <c r="G62" i="10" l="1"/>
  <c r="H62" i="10" s="1"/>
  <c r="G9" i="9"/>
  <c r="H9" i="9" s="1"/>
  <c r="F10" i="8"/>
  <c r="F14" i="8"/>
  <c r="F6" i="8"/>
  <c r="F2" i="8"/>
</calcChain>
</file>

<file path=xl/sharedStrings.xml><?xml version="1.0" encoding="utf-8"?>
<sst xmlns="http://schemas.openxmlformats.org/spreadsheetml/2006/main" count="1508" uniqueCount="29">
  <si>
    <t>tb3_3</t>
  </si>
  <si>
    <t>tb3_1</t>
  </si>
  <si>
    <t>tb3_0</t>
  </si>
  <si>
    <t>tb3_2</t>
  </si>
  <si>
    <t>tb3_4</t>
  </si>
  <si>
    <t>robot id</t>
  </si>
  <si>
    <t>from</t>
  </si>
  <si>
    <t>to</t>
  </si>
  <si>
    <t>duration [s]</t>
  </si>
  <si>
    <t>benchmark id</t>
  </si>
  <si>
    <t>#wp</t>
  </si>
  <si>
    <t>Total</t>
  </si>
  <si>
    <t>deviation</t>
  </si>
  <si>
    <t>mean</t>
  </si>
  <si>
    <t>Average</t>
  </si>
  <si>
    <t>[-1.0, -1.0, 0.0]</t>
  </si>
  <si>
    <t>[-1.0, 2.0, 0.0]</t>
  </si>
  <si>
    <t>[1.0, -1.0, 0.0]</t>
  </si>
  <si>
    <t>[1.0, 2.0, 0.0]</t>
  </si>
  <si>
    <t>tb3_5</t>
  </si>
  <si>
    <t>tb3_7</t>
  </si>
  <si>
    <t>tb3_6</t>
  </si>
  <si>
    <t>wp</t>
  </si>
  <si>
    <t>in sec</t>
  </si>
  <si>
    <t>in min</t>
  </si>
  <si>
    <t>Aborting/Crash during benchmark, missing following waypoints</t>
  </si>
  <si>
    <t>Aborting/Crash before reaching first waypoint</t>
  </si>
  <si>
    <t>path costmap 2-rooms</t>
  </si>
  <si>
    <t>path costmap 2-rooms: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</si>
</sst>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000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1"/>
      <color theme="1" tint="0.499984740745262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499984740745262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8">
    <xf numFmtId="0" fontId="0" fillId="0" borderId="0" xfId="0"/>
    <xf numFmtId="164" fontId="0" fillId="0" borderId="0" xfId="0" applyNumberFormat="1"/>
    <xf numFmtId="0" fontId="2" fillId="0" borderId="0" xfId="0" applyFont="1"/>
    <xf numFmtId="165" fontId="2" fillId="0" borderId="0" xfId="0" applyNumberFormat="1" applyFont="1"/>
    <xf numFmtId="0" fontId="1" fillId="0" borderId="0" xfId="0" applyFont="1"/>
    <xf numFmtId="0" fontId="0" fillId="0" borderId="4" xfId="0" applyBorder="1"/>
    <xf numFmtId="0" fontId="0" fillId="0" borderId="0" xfId="0" applyBorder="1"/>
    <xf numFmtId="0" fontId="0" fillId="0" borderId="4" xfId="0" applyFill="1" applyBorder="1"/>
    <xf numFmtId="164" fontId="0" fillId="0" borderId="0" xfId="0" applyNumberFormat="1" applyBorder="1"/>
    <xf numFmtId="164" fontId="0" fillId="0" borderId="5" xfId="0" applyNumberFormat="1" applyBorder="1"/>
    <xf numFmtId="164" fontId="1" fillId="0" borderId="0" xfId="0" applyNumberFormat="1" applyFont="1"/>
    <xf numFmtId="0" fontId="2" fillId="0" borderId="6" xfId="0" applyFont="1" applyBorder="1"/>
    <xf numFmtId="0" fontId="2" fillId="0" borderId="7" xfId="0" applyFont="1" applyBorder="1"/>
    <xf numFmtId="165" fontId="0" fillId="0" borderId="0" xfId="0" applyNumberFormat="1"/>
    <xf numFmtId="164" fontId="0" fillId="0" borderId="9" xfId="0" applyNumberFormat="1" applyBorder="1"/>
    <xf numFmtId="0" fontId="2" fillId="0" borderId="0" xfId="0" applyFont="1" applyFill="1" applyBorder="1"/>
    <xf numFmtId="165" fontId="2" fillId="0" borderId="0" xfId="0" applyNumberFormat="1" applyFont="1" applyFill="1" applyBorder="1"/>
    <xf numFmtId="0" fontId="0" fillId="0" borderId="0" xfId="0" applyFill="1" applyBorder="1"/>
    <xf numFmtId="0" fontId="0" fillId="0" borderId="5" xfId="0" applyFill="1" applyBorder="1"/>
    <xf numFmtId="0" fontId="0" fillId="0" borderId="6" xfId="0" applyBorder="1"/>
    <xf numFmtId="164" fontId="0" fillId="0" borderId="0" xfId="0" applyNumberFormat="1" applyFill="1" applyBorder="1"/>
    <xf numFmtId="164" fontId="0" fillId="0" borderId="5" xfId="0" applyNumberFormat="1" applyFill="1" applyBorder="1"/>
    <xf numFmtId="164" fontId="0" fillId="0" borderId="11" xfId="0" applyNumberFormat="1" applyBorder="1"/>
    <xf numFmtId="164" fontId="1" fillId="2" borderId="0" xfId="0" applyNumberFormat="1" applyFont="1" applyFill="1"/>
    <xf numFmtId="0" fontId="5" fillId="3" borderId="7" xfId="0" applyFont="1" applyFill="1" applyBorder="1"/>
    <xf numFmtId="164" fontId="2" fillId="0" borderId="6" xfId="0" applyNumberFormat="1" applyFont="1" applyBorder="1"/>
    <xf numFmtId="164" fontId="2" fillId="0" borderId="8" xfId="0" applyNumberFormat="1" applyFont="1" applyBorder="1"/>
    <xf numFmtId="2" fontId="0" fillId="0" borderId="0" xfId="0" applyNumberFormat="1" applyBorder="1"/>
    <xf numFmtId="0" fontId="0" fillId="0" borderId="12" xfId="0" applyBorder="1"/>
    <xf numFmtId="2" fontId="0" fillId="0" borderId="5" xfId="0" applyNumberFormat="1" applyBorder="1"/>
    <xf numFmtId="0" fontId="0" fillId="0" borderId="5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0" xfId="0" applyBorder="1"/>
    <xf numFmtId="0" fontId="0" fillId="0" borderId="18" xfId="0" applyBorder="1"/>
    <xf numFmtId="2" fontId="0" fillId="0" borderId="19" xfId="0" applyNumberFormat="1" applyBorder="1"/>
    <xf numFmtId="2" fontId="0" fillId="0" borderId="4" xfId="0" applyNumberFormat="1" applyBorder="1"/>
    <xf numFmtId="2" fontId="0" fillId="0" borderId="12" xfId="0" applyNumberFormat="1" applyBorder="1"/>
    <xf numFmtId="2" fontId="0" fillId="0" borderId="1" xfId="0" applyNumberFormat="1" applyBorder="1"/>
    <xf numFmtId="2" fontId="0" fillId="0" borderId="18" xfId="0" applyNumberFormat="1" applyBorder="1"/>
    <xf numFmtId="2" fontId="0" fillId="0" borderId="10" xfId="0" applyNumberFormat="1" applyBorder="1"/>
    <xf numFmtId="2" fontId="0" fillId="0" borderId="17" xfId="0" applyNumberFormat="1" applyBorder="1"/>
    <xf numFmtId="2" fontId="0" fillId="0" borderId="13" xfId="0" applyNumberFormat="1" applyBorder="1"/>
    <xf numFmtId="0" fontId="2" fillId="0" borderId="8" xfId="0" applyFont="1" applyBorder="1"/>
    <xf numFmtId="0" fontId="2" fillId="0" borderId="16" xfId="0" applyFont="1" applyBorder="1"/>
    <xf numFmtId="165" fontId="3" fillId="0" borderId="6" xfId="0" applyNumberFormat="1" applyFont="1" applyBorder="1"/>
    <xf numFmtId="0" fontId="4" fillId="0" borderId="6" xfId="0" applyFont="1" applyBorder="1"/>
    <xf numFmtId="0" fontId="4" fillId="0" borderId="8" xfId="0" applyFont="1" applyBorder="1"/>
    <xf numFmtId="0" fontId="0" fillId="0" borderId="19" xfId="0" applyBorder="1"/>
    <xf numFmtId="0" fontId="4" fillId="0" borderId="0" xfId="0" applyFont="1"/>
    <xf numFmtId="0" fontId="4" fillId="0" borderId="19" xfId="0" applyFont="1" applyBorder="1"/>
    <xf numFmtId="0" fontId="4" fillId="0" borderId="12" xfId="0" applyFont="1" applyBorder="1"/>
    <xf numFmtId="0" fontId="6" fillId="0" borderId="0" xfId="0" applyFont="1"/>
    <xf numFmtId="0" fontId="0" fillId="0" borderId="0" xfId="0" applyFill="1"/>
    <xf numFmtId="0" fontId="4" fillId="0" borderId="0" xfId="0" applyFont="1" applyFill="1" applyBorder="1"/>
    <xf numFmtId="0" fontId="0" fillId="0" borderId="2" xfId="0" applyBorder="1"/>
    <xf numFmtId="0" fontId="0" fillId="0" borderId="3" xfId="0" applyBorder="1"/>
    <xf numFmtId="0" fontId="4" fillId="0" borderId="0" xfId="0" applyFont="1" applyFill="1"/>
    <xf numFmtId="164" fontId="4" fillId="4" borderId="0" xfId="0" applyNumberFormat="1" applyFont="1" applyFill="1" applyBorder="1"/>
    <xf numFmtId="0" fontId="0" fillId="4" borderId="5" xfId="0" applyFill="1" applyBorder="1"/>
    <xf numFmtId="0" fontId="4" fillId="4" borderId="0" xfId="0" applyFont="1" applyFill="1"/>
    <xf numFmtId="0" fontId="4" fillId="4" borderId="5" xfId="0" applyFont="1" applyFill="1" applyBorder="1"/>
    <xf numFmtId="0" fontId="0" fillId="5" borderId="0" xfId="0" applyFill="1"/>
    <xf numFmtId="0" fontId="7" fillId="0" borderId="0" xfId="0" applyFont="1"/>
    <xf numFmtId="0" fontId="0" fillId="6" borderId="0" xfId="0" applyFill="1"/>
    <xf numFmtId="0" fontId="8" fillId="0" borderId="0" xfId="0" applyFont="1"/>
    <xf numFmtId="0" fontId="9" fillId="0" borderId="0" xfId="0" applyFont="1"/>
    <xf numFmtId="0" fontId="0" fillId="4" borderId="12" xfId="0" applyFill="1" applyBorder="1"/>
    <xf numFmtId="0" fontId="0" fillId="4" borderId="13" xfId="0" applyFill="1" applyBorder="1"/>
    <xf numFmtId="0" fontId="4" fillId="4" borderId="12" xfId="0" applyFont="1" applyFill="1" applyBorder="1"/>
    <xf numFmtId="0" fontId="4" fillId="4" borderId="13" xfId="0" applyFont="1" applyFill="1" applyBorder="1"/>
    <xf numFmtId="0" fontId="4" fillId="5" borderId="12" xfId="0" applyFont="1" applyFill="1" applyBorder="1"/>
    <xf numFmtId="0" fontId="4" fillId="0" borderId="3" xfId="0" applyFont="1" applyFill="1" applyBorder="1"/>
    <xf numFmtId="0" fontId="4" fillId="5" borderId="0" xfId="0" applyFont="1" applyFill="1"/>
    <xf numFmtId="0" fontId="5" fillId="3" borderId="16" xfId="0" applyFont="1" applyFill="1" applyBorder="1"/>
    <xf numFmtId="0" fontId="1" fillId="0" borderId="20" xfId="0" applyFont="1" applyBorder="1"/>
    <xf numFmtId="0" fontId="1" fillId="0" borderId="16" xfId="0" applyFont="1" applyBorder="1"/>
    <xf numFmtId="164" fontId="4" fillId="4" borderId="5" xfId="0" applyNumberFormat="1" applyFont="1" applyFill="1" applyBorder="1"/>
    <xf numFmtId="0" fontId="0" fillId="0" borderId="17" xfId="0" applyBorder="1"/>
    <xf numFmtId="2" fontId="0" fillId="0" borderId="3" xfId="0" applyNumberFormat="1" applyBorder="1"/>
    <xf numFmtId="2" fontId="0" fillId="0" borderId="0" xfId="0" applyNumberFormat="1" applyFill="1" applyBorder="1"/>
    <xf numFmtId="0" fontId="4" fillId="4" borderId="0" xfId="0" applyFont="1" applyFill="1" applyBorder="1"/>
    <xf numFmtId="164" fontId="0" fillId="4" borderId="0" xfId="0" applyNumberFormat="1" applyFill="1" applyBorder="1"/>
    <xf numFmtId="0" fontId="0" fillId="4" borderId="0" xfId="0" applyFill="1" applyBorder="1"/>
    <xf numFmtId="164" fontId="0" fillId="4" borderId="12" xfId="0" applyNumberFormat="1" applyFill="1" applyBorder="1"/>
    <xf numFmtId="0" fontId="9" fillId="0" borderId="0" xfId="0" applyFont="1" applyFill="1"/>
    <xf numFmtId="0" fontId="8" fillId="0" borderId="0" xfId="0" applyFont="1" applyFill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10" xfId="0" applyFont="1" applyBorder="1" applyAlignment="1">
      <alignment horizontal="center" textRotation="90"/>
    </xf>
    <xf numFmtId="0" fontId="2" fillId="0" borderId="7" xfId="0" applyFont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9CB4E0"/>
      <color rgb="FF5266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Mean Waypoint Time -</a:t>
            </a:r>
            <a:r>
              <a:rPr lang="de-DE" sz="1400" b="0" i="0" u="none" strike="noStrike" baseline="0">
                <a:effectLst/>
              </a:rPr>
              <a:t> Path Costmap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'wptime diagrams'!$B$5</c:f>
              <c:strCache>
                <c:ptCount val="1"/>
                <c:pt idx="0">
                  <c:v>tb3_0</c:v>
                </c:pt>
              </c:strCache>
            </c:strRef>
          </c:tx>
          <c:spPr>
            <a:solidFill>
              <a:schemeClr val="accent1"/>
            </a:solidFill>
            <a:ln w="28575" cap="rnd">
              <a:solidFill>
                <a:schemeClr val="accent1"/>
              </a:solidFill>
              <a:round/>
            </a:ln>
            <a:effectLst/>
          </c:spPr>
          <c:invertIfNegative val="0"/>
          <c:val>
            <c:numRef>
              <c:f>'wptime diagrams'!$C$5:$F$5</c:f>
              <c:numCache>
                <c:formatCode>0.0</c:formatCode>
                <c:ptCount val="4"/>
                <c:pt idx="0">
                  <c:v>88.054761904761904</c:v>
                </c:pt>
                <c:pt idx="1">
                  <c:v>22.875714285714285</c:v>
                </c:pt>
                <c:pt idx="2">
                  <c:v>24.126190476190477</c:v>
                </c:pt>
                <c:pt idx="3">
                  <c:v>20.769523809523811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1B-453F-9235-DE9BAE83D391}"/>
            </c:ext>
          </c:extLst>
        </c:ser>
        <c:ser>
          <c:idx val="1"/>
          <c:order val="1"/>
          <c:tx>
            <c:strRef>
              <c:f>'wptime diagrams'!$B$6</c:f>
              <c:strCache>
                <c:ptCount val="1"/>
                <c:pt idx="0">
                  <c:v>tb3_1</c:v>
                </c:pt>
              </c:strCache>
            </c:strRef>
          </c:tx>
          <c:spPr>
            <a:solidFill>
              <a:schemeClr val="accent2"/>
            </a:solidFill>
            <a:ln w="28575" cap="rnd">
              <a:solidFill>
                <a:schemeClr val="accent2"/>
              </a:solidFill>
              <a:round/>
            </a:ln>
            <a:effectLst/>
          </c:spPr>
          <c:invertIfNegative val="0"/>
          <c:val>
            <c:numRef>
              <c:f>'wptime diagrams'!$C$6:$F$6</c:f>
              <c:numCache>
                <c:formatCode>0.0</c:formatCode>
                <c:ptCount val="4"/>
                <c:pt idx="0">
                  <c:v>98.581111111111127</c:v>
                </c:pt>
                <c:pt idx="1">
                  <c:v>30.268888888888892</c:v>
                </c:pt>
                <c:pt idx="2">
                  <c:v>19.068888888888885</c:v>
                </c:pt>
                <c:pt idx="3">
                  <c:v>21.312222222222218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1B-453F-9235-DE9BAE83D391}"/>
            </c:ext>
          </c:extLst>
        </c:ser>
        <c:ser>
          <c:idx val="2"/>
          <c:order val="2"/>
          <c:tx>
            <c:strRef>
              <c:f>'wptime diagrams'!$B$7</c:f>
              <c:strCache>
                <c:ptCount val="1"/>
                <c:pt idx="0">
                  <c:v>tb3_2</c:v>
                </c:pt>
              </c:strCache>
            </c:strRef>
          </c:tx>
          <c:spPr>
            <a:solidFill>
              <a:schemeClr val="accent3"/>
            </a:solidFill>
            <a:ln w="28575" cap="rnd">
              <a:solidFill>
                <a:schemeClr val="accent3"/>
              </a:solidFill>
              <a:round/>
            </a:ln>
            <a:effectLst/>
          </c:spPr>
          <c:invertIfNegative val="0"/>
          <c:val>
            <c:numRef>
              <c:f>'wptime diagrams'!$C$7:$F$7</c:f>
              <c:numCache>
                <c:formatCode>0.0</c:formatCode>
                <c:ptCount val="4"/>
                <c:pt idx="0">
                  <c:v>88.580714285714294</c:v>
                </c:pt>
                <c:pt idx="1">
                  <c:v>34.160000000000004</c:v>
                </c:pt>
                <c:pt idx="2">
                  <c:v>20.04</c:v>
                </c:pt>
                <c:pt idx="3">
                  <c:v>23.294615384615383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11B-453F-9235-DE9BAE83D391}"/>
            </c:ext>
          </c:extLst>
        </c:ser>
        <c:ser>
          <c:idx val="3"/>
          <c:order val="3"/>
          <c:tx>
            <c:strRef>
              <c:f>'wptime diagrams'!$B$8</c:f>
              <c:strCache>
                <c:ptCount val="1"/>
                <c:pt idx="0">
                  <c:v>tb3_3</c:v>
                </c:pt>
              </c:strCache>
            </c:strRef>
          </c:tx>
          <c:spPr>
            <a:solidFill>
              <a:schemeClr val="accent4"/>
            </a:solidFill>
            <a:ln w="28575" cap="rnd">
              <a:solidFill>
                <a:schemeClr val="accent4"/>
              </a:solidFill>
              <a:round/>
            </a:ln>
            <a:effectLst/>
          </c:spPr>
          <c:invertIfNegative val="0"/>
          <c:val>
            <c:numRef>
              <c:f>'wptime diagrams'!$C$8:$F$8</c:f>
              <c:numCache>
                <c:formatCode>0.0</c:formatCode>
                <c:ptCount val="4"/>
                <c:pt idx="0">
                  <c:v>85.134999999999991</c:v>
                </c:pt>
                <c:pt idx="1">
                  <c:v>25.05294117647059</c:v>
                </c:pt>
                <c:pt idx="2">
                  <c:v>27.31</c:v>
                </c:pt>
                <c:pt idx="3">
                  <c:v>22.338823529411769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11B-453F-9235-DE9BAE83D3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38236208"/>
        <c:axId val="1927663904"/>
      </c:barChart>
      <c:lineChart>
        <c:grouping val="standard"/>
        <c:varyColors val="0"/>
        <c:ser>
          <c:idx val="4"/>
          <c:order val="4"/>
          <c:tx>
            <c:strRef>
              <c:f>'wptime diagrams'!$B$9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'wptime diagrams'!$C$9:$F$9</c:f>
              <c:numCache>
                <c:formatCode>0.0</c:formatCode>
                <c:ptCount val="4"/>
                <c:pt idx="0">
                  <c:v>90.087896825396825</c:v>
                </c:pt>
                <c:pt idx="1">
                  <c:v>28.089386087768446</c:v>
                </c:pt>
                <c:pt idx="2">
                  <c:v>22.63626984126984</c:v>
                </c:pt>
                <c:pt idx="3">
                  <c:v>21.928796236443297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11B-453F-9235-DE9BAE83D3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8236208"/>
        <c:axId val="1927663904"/>
      </c:lineChart>
      <c:catAx>
        <c:axId val="1938236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waypoint</a:t>
                </a:r>
                <a:r>
                  <a:rPr lang="de-DE" baseline="0"/>
                  <a:t> number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27663904"/>
        <c:crosses val="autoZero"/>
        <c:auto val="1"/>
        <c:lblAlgn val="ctr"/>
        <c:lblOffset val="100"/>
        <c:noMultiLvlLbl val="0"/>
      </c:catAx>
      <c:valAx>
        <c:axId val="1927663904"/>
        <c:scaling>
          <c:orientation val="minMax"/>
          <c:max val="1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</a:t>
                </a:r>
                <a:r>
                  <a:rPr lang="de-DE" baseline="0"/>
                  <a:t> in seconds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3823620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baseline="0">
                <a:effectLst/>
              </a:rPr>
              <a:t>Mean </a:t>
            </a:r>
            <a:r>
              <a:rPr lang="de-DE"/>
              <a:t>Waypoint </a:t>
            </a:r>
            <a:r>
              <a:rPr lang="de-DE" baseline="0"/>
              <a:t>Time per Robot - </a:t>
            </a:r>
            <a:r>
              <a:rPr lang="de-DE" sz="1400" b="0" i="0" u="none" strike="noStrike" baseline="0">
                <a:effectLst/>
              </a:rPr>
              <a:t> Path Costmap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'wptime diagrams'!$C$4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strRef>
              <c:f>'wptime diagrams'!$B$5:$B$8</c:f>
              <c:strCache>
                <c:ptCount val="4"/>
                <c:pt idx="0">
                  <c:v>tb3_0</c:v>
                </c:pt>
                <c:pt idx="1">
                  <c:v>tb3_1</c:v>
                </c:pt>
                <c:pt idx="2">
                  <c:v>tb3_2</c:v>
                </c:pt>
                <c:pt idx="3">
                  <c:v>tb3_3</c:v>
                </c:pt>
              </c:strCache>
            </c:strRef>
          </c:cat>
          <c:val>
            <c:numRef>
              <c:f>'wptime diagrams'!$C$5:$C$8</c:f>
              <c:numCache>
                <c:formatCode>0.0</c:formatCode>
                <c:ptCount val="4"/>
                <c:pt idx="0">
                  <c:v>88.054761904761904</c:v>
                </c:pt>
                <c:pt idx="1">
                  <c:v>98.581111111111127</c:v>
                </c:pt>
                <c:pt idx="2">
                  <c:v>88.580714285714294</c:v>
                </c:pt>
                <c:pt idx="3">
                  <c:v>85.134999999999991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30-4630-A197-E925B3B992EA}"/>
            </c:ext>
          </c:extLst>
        </c:ser>
        <c:ser>
          <c:idx val="1"/>
          <c:order val="1"/>
          <c:tx>
            <c:strRef>
              <c:f>'wptime diagrams'!$D$4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3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strRef>
              <c:f>'wptime diagrams'!$B$5:$B$8</c:f>
              <c:strCache>
                <c:ptCount val="4"/>
                <c:pt idx="0">
                  <c:v>tb3_0</c:v>
                </c:pt>
                <c:pt idx="1">
                  <c:v>tb3_1</c:v>
                </c:pt>
                <c:pt idx="2">
                  <c:v>tb3_2</c:v>
                </c:pt>
                <c:pt idx="3">
                  <c:v>tb3_3</c:v>
                </c:pt>
              </c:strCache>
            </c:strRef>
          </c:cat>
          <c:val>
            <c:numRef>
              <c:f>'wptime diagrams'!$D$5:$D$8</c:f>
              <c:numCache>
                <c:formatCode>0.0</c:formatCode>
                <c:ptCount val="4"/>
                <c:pt idx="0">
                  <c:v>22.875714285714285</c:v>
                </c:pt>
                <c:pt idx="1">
                  <c:v>30.268888888888892</c:v>
                </c:pt>
                <c:pt idx="2">
                  <c:v>34.160000000000004</c:v>
                </c:pt>
                <c:pt idx="3">
                  <c:v>25.05294117647059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30-4630-A197-E925B3B992EA}"/>
            </c:ext>
          </c:extLst>
        </c:ser>
        <c:ser>
          <c:idx val="2"/>
          <c:order val="2"/>
          <c:tx>
            <c:strRef>
              <c:f>'wptime diagrams'!$E$4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strRef>
              <c:f>'wptime diagrams'!$B$5:$B$8</c:f>
              <c:strCache>
                <c:ptCount val="4"/>
                <c:pt idx="0">
                  <c:v>tb3_0</c:v>
                </c:pt>
                <c:pt idx="1">
                  <c:v>tb3_1</c:v>
                </c:pt>
                <c:pt idx="2">
                  <c:v>tb3_2</c:v>
                </c:pt>
                <c:pt idx="3">
                  <c:v>tb3_3</c:v>
                </c:pt>
              </c:strCache>
            </c:strRef>
          </c:cat>
          <c:val>
            <c:numRef>
              <c:f>'wptime diagrams'!$E$5:$E$8</c:f>
              <c:numCache>
                <c:formatCode>0.0</c:formatCode>
                <c:ptCount val="4"/>
                <c:pt idx="0">
                  <c:v>24.126190476190477</c:v>
                </c:pt>
                <c:pt idx="1">
                  <c:v>19.068888888888885</c:v>
                </c:pt>
                <c:pt idx="2">
                  <c:v>20.04</c:v>
                </c:pt>
                <c:pt idx="3">
                  <c:v>27.31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30-4630-A197-E925B3B992EA}"/>
            </c:ext>
          </c:extLst>
        </c:ser>
        <c:ser>
          <c:idx val="3"/>
          <c:order val="3"/>
          <c:tx>
            <c:strRef>
              <c:f>'wptime diagrams'!$F$4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cat>
            <c:strRef>
              <c:f>'wptime diagrams'!$B$5:$B$8</c:f>
              <c:strCache>
                <c:ptCount val="4"/>
                <c:pt idx="0">
                  <c:v>tb3_0</c:v>
                </c:pt>
                <c:pt idx="1">
                  <c:v>tb3_1</c:v>
                </c:pt>
                <c:pt idx="2">
                  <c:v>tb3_2</c:v>
                </c:pt>
                <c:pt idx="3">
                  <c:v>tb3_3</c:v>
                </c:pt>
              </c:strCache>
            </c:strRef>
          </c:cat>
          <c:val>
            <c:numRef>
              <c:f>'wptime diagrams'!$F$5:$F$8</c:f>
              <c:numCache>
                <c:formatCode>0.0</c:formatCode>
                <c:ptCount val="4"/>
                <c:pt idx="0">
                  <c:v>20.769523809523811</c:v>
                </c:pt>
                <c:pt idx="1">
                  <c:v>21.312222222222218</c:v>
                </c:pt>
                <c:pt idx="2">
                  <c:v>23.294615384615383</c:v>
                </c:pt>
                <c:pt idx="3">
                  <c:v>22.338823529411769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130-4630-A197-E925B3B992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0278400"/>
        <c:axId val="2091854800"/>
      </c:barChart>
      <c:catAx>
        <c:axId val="90278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robot name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91854800"/>
        <c:crosses val="autoZero"/>
        <c:auto val="1"/>
        <c:lblAlgn val="ctr"/>
        <c:lblOffset val="100"/>
        <c:noMultiLvlLbl val="0"/>
      </c:catAx>
      <c:valAx>
        <c:axId val="2091854800"/>
        <c:scaling>
          <c:orientation val="minMax"/>
          <c:max val="36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027840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1" i="0" u="none" strike="noStrike" baseline="0">
                <a:effectLst/>
              </a:rPr>
              <a:t>Path Costmap </a:t>
            </a:r>
            <a:r>
              <a:rPr lang="de-DE" b="1"/>
              <a:t>in 2-Rooms World</a:t>
            </a:r>
            <a:r>
              <a:rPr lang="de-DE" b="1" baseline="0"/>
              <a:t> with </a:t>
            </a:r>
            <a:r>
              <a:rPr lang="de-DE" b="1"/>
              <a:t>8 robots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'8robots'!$B$54</c:f>
              <c:strCache>
                <c:ptCount val="1"/>
                <c:pt idx="0">
                  <c:v>tb3_0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'8robots'!$C$54:$F$54</c:f>
              <c:numCache>
                <c:formatCode>0.0</c:formatCode>
                <c:ptCount val="4"/>
                <c:pt idx="0">
                  <c:v>495.851</c:v>
                </c:pt>
                <c:pt idx="1">
                  <c:v>47.622</c:v>
                </c:pt>
                <c:pt idx="2">
                  <c:v>49.902999999999999</c:v>
                </c:pt>
                <c:pt idx="3">
                  <c:v>41.159000000000006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64-41AC-8A03-0695562ECE4F}"/>
            </c:ext>
          </c:extLst>
        </c:ser>
        <c:ser>
          <c:idx val="4"/>
          <c:order val="1"/>
          <c:tx>
            <c:strRef>
              <c:f>'8robots'!$B$55</c:f>
              <c:strCache>
                <c:ptCount val="1"/>
                <c:pt idx="0">
                  <c:v>tb3_1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'8robots'!$C$55:$F$55</c:f>
              <c:numCache>
                <c:formatCode>0.0</c:formatCode>
                <c:ptCount val="4"/>
                <c:pt idx="0">
                  <c:v>461.21000000000004</c:v>
                </c:pt>
                <c:pt idx="1">
                  <c:v>56.508000000000003</c:v>
                </c:pt>
                <c:pt idx="2">
                  <c:v>89.58</c:v>
                </c:pt>
                <c:pt idx="3">
                  <c:v>42.384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F64-41AC-8A03-0695562ECE4F}"/>
            </c:ext>
          </c:extLst>
        </c:ser>
        <c:ser>
          <c:idx val="1"/>
          <c:order val="2"/>
          <c:tx>
            <c:strRef>
              <c:f>'8robots'!$B$56</c:f>
              <c:strCache>
                <c:ptCount val="1"/>
                <c:pt idx="0">
                  <c:v>tb3_2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'8robots'!$C$56:$F$56</c:f>
              <c:numCache>
                <c:formatCode>0.0</c:formatCode>
                <c:ptCount val="4"/>
                <c:pt idx="0">
                  <c:v>477.98624999999998</c:v>
                </c:pt>
                <c:pt idx="1">
                  <c:v>67.127499999999998</c:v>
                </c:pt>
                <c:pt idx="2">
                  <c:v>66.132500000000007</c:v>
                </c:pt>
                <c:pt idx="3">
                  <c:v>61.102499999999992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F64-41AC-8A03-0695562ECE4F}"/>
            </c:ext>
          </c:extLst>
        </c:ser>
        <c:ser>
          <c:idx val="2"/>
          <c:order val="3"/>
          <c:tx>
            <c:strRef>
              <c:f>'8robots'!$B$57</c:f>
              <c:strCache>
                <c:ptCount val="1"/>
                <c:pt idx="0">
                  <c:v>tb3_3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'8robots'!$C$57:$F$57</c:f>
              <c:numCache>
                <c:formatCode>0.0</c:formatCode>
                <c:ptCount val="4"/>
                <c:pt idx="0">
                  <c:v>478.11249999999995</c:v>
                </c:pt>
                <c:pt idx="1">
                  <c:v>53.417499999999997</c:v>
                </c:pt>
                <c:pt idx="2">
                  <c:v>64.707499999999996</c:v>
                </c:pt>
                <c:pt idx="3">
                  <c:v>49.947499999999998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F64-41AC-8A03-0695562ECE4F}"/>
            </c:ext>
          </c:extLst>
        </c:ser>
        <c:ser>
          <c:idx val="3"/>
          <c:order val="4"/>
          <c:tx>
            <c:strRef>
              <c:f>'8robots'!$B$58</c:f>
              <c:strCache>
                <c:ptCount val="1"/>
                <c:pt idx="0">
                  <c:v>tb3_4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'8robots'!$C$58:$F$58</c:f>
              <c:numCache>
                <c:formatCode>0.0</c:formatCode>
                <c:ptCount val="4"/>
                <c:pt idx="0">
                  <c:v>624.20000000000005</c:v>
                </c:pt>
                <c:pt idx="1">
                  <c:v>52.94</c:v>
                </c:pt>
                <c:pt idx="2">
                  <c:v>64.155000000000001</c:v>
                </c:pt>
                <c:pt idx="3">
                  <c:v>52.019999999999996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F64-41AC-8A03-0695562ECE4F}"/>
            </c:ext>
          </c:extLst>
        </c:ser>
        <c:ser>
          <c:idx val="5"/>
          <c:order val="5"/>
          <c:tx>
            <c:strRef>
              <c:f>'8robots'!$B$59</c:f>
              <c:strCache>
                <c:ptCount val="1"/>
                <c:pt idx="0">
                  <c:v>tb3_5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'8robots'!$C$59:$F$59</c:f>
              <c:numCache>
                <c:formatCode>0.0</c:formatCode>
                <c:ptCount val="4"/>
                <c:pt idx="0">
                  <c:v>656.21249999999998</c:v>
                </c:pt>
                <c:pt idx="1">
                  <c:v>61.024999999999999</c:v>
                </c:pt>
                <c:pt idx="2">
                  <c:v>60.534999999999997</c:v>
                </c:pt>
                <c:pt idx="3">
                  <c:v>60.602499999999999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F64-41AC-8A03-0695562ECE4F}"/>
            </c:ext>
          </c:extLst>
        </c:ser>
        <c:ser>
          <c:idx val="6"/>
          <c:order val="6"/>
          <c:tx>
            <c:strRef>
              <c:f>'8robots'!$B$60</c:f>
              <c:strCache>
                <c:ptCount val="1"/>
                <c:pt idx="0">
                  <c:v>tb3_6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'8robots'!$C$60:$F$60</c:f>
              <c:numCache>
                <c:formatCode>0.0</c:formatCode>
                <c:ptCount val="4"/>
                <c:pt idx="0">
                  <c:v>439.06</c:v>
                </c:pt>
                <c:pt idx="1">
                  <c:v>68.862857142857138</c:v>
                </c:pt>
                <c:pt idx="2">
                  <c:v>57.258571428571422</c:v>
                </c:pt>
                <c:pt idx="3">
                  <c:v>56.38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F64-41AC-8A03-0695562ECE4F}"/>
            </c:ext>
          </c:extLst>
        </c:ser>
        <c:ser>
          <c:idx val="7"/>
          <c:order val="7"/>
          <c:tx>
            <c:strRef>
              <c:f>'8robots'!$B$61</c:f>
              <c:strCache>
                <c:ptCount val="1"/>
                <c:pt idx="0">
                  <c:v>tb3_7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'8robots'!$C$61:$F$61</c:f>
              <c:numCache>
                <c:formatCode>0.0</c:formatCode>
                <c:ptCount val="4"/>
                <c:pt idx="0">
                  <c:v>563.56999999999994</c:v>
                </c:pt>
                <c:pt idx="1">
                  <c:v>79.72</c:v>
                </c:pt>
                <c:pt idx="2">
                  <c:v>54.942000000000007</c:v>
                </c:pt>
                <c:pt idx="3">
                  <c:v>66.382000000000005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F64-41AC-8A03-0695562ECE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204209519"/>
        <c:axId val="512924383"/>
      </c:barChart>
      <c:lineChart>
        <c:grouping val="standard"/>
        <c:varyColors val="0"/>
        <c:ser>
          <c:idx val="8"/>
          <c:order val="8"/>
          <c:tx>
            <c:strRef>
              <c:f>'8robots'!$A$62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'8robots'!$C$62:$F$62</c:f>
              <c:numCache>
                <c:formatCode>0.0</c:formatCode>
                <c:ptCount val="4"/>
                <c:pt idx="0">
                  <c:v>524.52528125000003</c:v>
                </c:pt>
                <c:pt idx="1">
                  <c:v>60.902857142857144</c:v>
                </c:pt>
                <c:pt idx="2">
                  <c:v>63.40169642857142</c:v>
                </c:pt>
                <c:pt idx="3">
                  <c:v>53.747187500000003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F6-4710-85C7-433F1D6E49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4209519"/>
        <c:axId val="512924383"/>
      </c:lineChart>
      <c:catAx>
        <c:axId val="12042095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2924383"/>
        <c:crosses val="autoZero"/>
        <c:auto val="1"/>
        <c:lblAlgn val="ctr"/>
        <c:lblOffset val="100"/>
        <c:noMultiLvlLbl val="0"/>
      </c:catAx>
      <c:valAx>
        <c:axId val="512924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0420951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135349</xdr:colOff>
      <xdr:row>10</xdr:row>
      <xdr:rowOff>169896</xdr:rowOff>
    </xdr:from>
    <xdr:to>
      <xdr:col>9</xdr:col>
      <xdr:colOff>358363</xdr:colOff>
      <xdr:row>36</xdr:row>
      <xdr:rowOff>163285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957316A8-1DCC-4C29-B4F3-C3ACADD141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25308</xdr:colOff>
      <xdr:row>10</xdr:row>
      <xdr:rowOff>169817</xdr:rowOff>
    </xdr:from>
    <xdr:to>
      <xdr:col>19</xdr:col>
      <xdr:colOff>99059</xdr:colOff>
      <xdr:row>37</xdr:row>
      <xdr:rowOff>40822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2BB0BC42-3A72-4600-A9F8-5B9C99E001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115659</xdr:colOff>
      <xdr:row>65</xdr:row>
      <xdr:rowOff>70755</xdr:rowOff>
    </xdr:from>
    <xdr:to>
      <xdr:col>11</xdr:col>
      <xdr:colOff>666750</xdr:colOff>
      <xdr:row>100</xdr:row>
      <xdr:rowOff>163284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608D0048-A1D7-46F7-9D14-A80F4CCFA1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94A40-9823-43E5-89F5-2F0549E22426}">
  <dimension ref="A1:F245"/>
  <sheetViews>
    <sheetView topLeftCell="A82" zoomScale="85" zoomScaleNormal="85" workbookViewId="0">
      <selection activeCell="I23" sqref="I23"/>
    </sheetView>
  </sheetViews>
  <sheetFormatPr baseColWidth="10" defaultRowHeight="15" x14ac:dyDescent="0.25"/>
  <cols>
    <col min="1" max="1" width="13.28515625" bestFit="1" customWidth="1"/>
    <col min="2" max="2" width="5.7109375" customWidth="1"/>
    <col min="3" max="3" width="13.7109375" customWidth="1"/>
    <col min="4" max="4" width="12.42578125" bestFit="1" customWidth="1"/>
    <col min="6" max="6" width="10.42578125" customWidth="1"/>
  </cols>
  <sheetData>
    <row r="1" spans="1:6" x14ac:dyDescent="0.25">
      <c r="A1" s="2" t="s">
        <v>9</v>
      </c>
      <c r="B1" s="2" t="s">
        <v>10</v>
      </c>
      <c r="C1" s="2" t="s">
        <v>6</v>
      </c>
      <c r="D1" s="2" t="s">
        <v>7</v>
      </c>
      <c r="E1" s="2" t="s">
        <v>5</v>
      </c>
      <c r="F1" s="3" t="s">
        <v>8</v>
      </c>
    </row>
    <row r="2" spans="1:6" x14ac:dyDescent="0.25">
      <c r="A2">
        <v>1605874563</v>
      </c>
      <c r="C2" t="s">
        <v>18</v>
      </c>
      <c r="D2" t="s">
        <v>17</v>
      </c>
      <c r="E2" t="s">
        <v>1</v>
      </c>
      <c r="F2">
        <v>125.03</v>
      </c>
    </row>
    <row r="3" spans="1:6" x14ac:dyDescent="0.25">
      <c r="A3">
        <v>1605874563</v>
      </c>
      <c r="C3" t="s">
        <v>17</v>
      </c>
      <c r="D3" t="s">
        <v>18</v>
      </c>
      <c r="E3" t="s">
        <v>3</v>
      </c>
      <c r="F3">
        <v>127.04</v>
      </c>
    </row>
    <row r="4" spans="1:6" x14ac:dyDescent="0.25">
      <c r="A4">
        <v>1605874563</v>
      </c>
      <c r="C4" t="s">
        <v>16</v>
      </c>
      <c r="D4" t="s">
        <v>15</v>
      </c>
      <c r="E4" t="s">
        <v>0</v>
      </c>
      <c r="F4">
        <v>139.13999999999999</v>
      </c>
    </row>
    <row r="5" spans="1:6" x14ac:dyDescent="0.25">
      <c r="A5">
        <v>1605874563</v>
      </c>
      <c r="C5" t="s">
        <v>15</v>
      </c>
      <c r="D5" t="s">
        <v>16</v>
      </c>
      <c r="E5" t="s">
        <v>2</v>
      </c>
      <c r="F5">
        <v>141.16999999999999</v>
      </c>
    </row>
    <row r="6" spans="1:6" x14ac:dyDescent="0.25">
      <c r="A6">
        <v>1605874563</v>
      </c>
      <c r="C6" t="s">
        <v>18</v>
      </c>
      <c r="D6" t="s">
        <v>15</v>
      </c>
      <c r="E6" t="s">
        <v>3</v>
      </c>
      <c r="F6">
        <v>28.25</v>
      </c>
    </row>
    <row r="7" spans="1:6" x14ac:dyDescent="0.25">
      <c r="A7">
        <v>1605874563</v>
      </c>
      <c r="C7" t="s">
        <v>16</v>
      </c>
      <c r="D7" t="s">
        <v>17</v>
      </c>
      <c r="E7" t="s">
        <v>2</v>
      </c>
      <c r="F7">
        <v>18.170000000000002</v>
      </c>
    </row>
    <row r="8" spans="1:6" x14ac:dyDescent="0.25">
      <c r="A8">
        <v>1605874563</v>
      </c>
      <c r="C8" t="s">
        <v>17</v>
      </c>
      <c r="D8" t="s">
        <v>16</v>
      </c>
      <c r="E8" t="s">
        <v>1</v>
      </c>
      <c r="F8">
        <v>40.380000000000003</v>
      </c>
    </row>
    <row r="9" spans="1:6" x14ac:dyDescent="0.25">
      <c r="A9">
        <v>1605874563</v>
      </c>
      <c r="C9" t="s">
        <v>15</v>
      </c>
      <c r="D9" t="s">
        <v>18</v>
      </c>
      <c r="E9" t="s">
        <v>0</v>
      </c>
      <c r="F9">
        <v>26.26</v>
      </c>
    </row>
    <row r="10" spans="1:6" x14ac:dyDescent="0.25">
      <c r="A10">
        <v>1605874563</v>
      </c>
      <c r="C10" t="s">
        <v>15</v>
      </c>
      <c r="D10" t="s">
        <v>16</v>
      </c>
      <c r="E10" t="s">
        <v>3</v>
      </c>
      <c r="F10">
        <v>24.23</v>
      </c>
    </row>
    <row r="11" spans="1:6" x14ac:dyDescent="0.25">
      <c r="A11">
        <v>1605874563</v>
      </c>
      <c r="C11" t="s">
        <v>16</v>
      </c>
      <c r="D11" t="s">
        <v>15</v>
      </c>
      <c r="E11" t="s">
        <v>1</v>
      </c>
      <c r="F11">
        <v>20.2</v>
      </c>
    </row>
    <row r="12" spans="1:6" x14ac:dyDescent="0.25">
      <c r="A12">
        <v>1605874563</v>
      </c>
      <c r="C12" t="s">
        <v>17</v>
      </c>
      <c r="D12" t="s">
        <v>18</v>
      </c>
      <c r="E12" t="s">
        <v>2</v>
      </c>
      <c r="F12">
        <v>34.33</v>
      </c>
    </row>
    <row r="13" spans="1:6" x14ac:dyDescent="0.25">
      <c r="A13">
        <v>1605874563</v>
      </c>
      <c r="C13" t="s">
        <v>18</v>
      </c>
      <c r="D13" t="s">
        <v>17</v>
      </c>
      <c r="E13" t="s">
        <v>0</v>
      </c>
      <c r="F13">
        <v>32.32</v>
      </c>
    </row>
    <row r="14" spans="1:6" x14ac:dyDescent="0.25">
      <c r="A14">
        <v>1605874563</v>
      </c>
      <c r="C14" t="s">
        <v>16</v>
      </c>
      <c r="D14" t="s">
        <v>17</v>
      </c>
      <c r="E14" t="s">
        <v>3</v>
      </c>
      <c r="F14">
        <v>34.340000000000003</v>
      </c>
    </row>
    <row r="15" spans="1:6" x14ac:dyDescent="0.25">
      <c r="A15">
        <v>1605874563</v>
      </c>
      <c r="C15" t="s">
        <v>15</v>
      </c>
      <c r="D15" t="s">
        <v>18</v>
      </c>
      <c r="E15" t="s">
        <v>1</v>
      </c>
      <c r="F15">
        <v>32.33</v>
      </c>
    </row>
    <row r="16" spans="1:6" x14ac:dyDescent="0.25">
      <c r="A16">
        <v>1605874563</v>
      </c>
      <c r="C16" t="s">
        <v>18</v>
      </c>
      <c r="D16" t="s">
        <v>15</v>
      </c>
      <c r="E16" t="s">
        <v>2</v>
      </c>
      <c r="F16">
        <v>28.31</v>
      </c>
    </row>
    <row r="17" spans="1:6" x14ac:dyDescent="0.25">
      <c r="A17">
        <v>1605874563</v>
      </c>
      <c r="C17" t="s">
        <v>17</v>
      </c>
      <c r="D17" t="s">
        <v>16</v>
      </c>
      <c r="E17" t="s">
        <v>0</v>
      </c>
      <c r="F17">
        <v>24.28</v>
      </c>
    </row>
    <row r="18" spans="1:6" x14ac:dyDescent="0.25">
      <c r="A18">
        <v>1605875799</v>
      </c>
      <c r="C18" t="s">
        <v>17</v>
      </c>
      <c r="D18" t="s">
        <v>18</v>
      </c>
      <c r="E18" t="s">
        <v>3</v>
      </c>
      <c r="F18">
        <v>120.98</v>
      </c>
    </row>
    <row r="19" spans="1:6" x14ac:dyDescent="0.25">
      <c r="A19">
        <v>1605875799</v>
      </c>
      <c r="C19" t="s">
        <v>16</v>
      </c>
      <c r="D19" t="s">
        <v>15</v>
      </c>
      <c r="E19" t="s">
        <v>0</v>
      </c>
      <c r="F19">
        <v>125.01</v>
      </c>
    </row>
    <row r="20" spans="1:6" x14ac:dyDescent="0.25">
      <c r="A20">
        <v>1605875799</v>
      </c>
      <c r="C20" t="s">
        <v>18</v>
      </c>
      <c r="D20" t="s">
        <v>17</v>
      </c>
      <c r="E20" t="s">
        <v>1</v>
      </c>
      <c r="F20">
        <v>133.11000000000001</v>
      </c>
    </row>
    <row r="21" spans="1:6" x14ac:dyDescent="0.25">
      <c r="A21">
        <v>1605875799</v>
      </c>
      <c r="C21" t="s">
        <v>18</v>
      </c>
      <c r="D21" t="s">
        <v>15</v>
      </c>
      <c r="E21" t="s">
        <v>3</v>
      </c>
      <c r="F21">
        <v>20.2</v>
      </c>
    </row>
    <row r="22" spans="1:6" x14ac:dyDescent="0.25">
      <c r="A22">
        <v>1605875799</v>
      </c>
      <c r="C22" t="s">
        <v>15</v>
      </c>
      <c r="D22" t="s">
        <v>18</v>
      </c>
      <c r="E22" t="s">
        <v>0</v>
      </c>
      <c r="F22">
        <v>26.24</v>
      </c>
    </row>
    <row r="23" spans="1:6" x14ac:dyDescent="0.25">
      <c r="A23">
        <v>1605875799</v>
      </c>
      <c r="C23" t="s">
        <v>15</v>
      </c>
      <c r="D23" t="s">
        <v>16</v>
      </c>
      <c r="E23" t="s">
        <v>2</v>
      </c>
      <c r="F23">
        <v>153.30000000000001</v>
      </c>
    </row>
    <row r="24" spans="1:6" x14ac:dyDescent="0.25">
      <c r="A24">
        <v>1605875799</v>
      </c>
      <c r="C24" t="s">
        <v>17</v>
      </c>
      <c r="D24" t="s">
        <v>16</v>
      </c>
      <c r="E24" t="s">
        <v>1</v>
      </c>
      <c r="F24">
        <v>34.32</v>
      </c>
    </row>
    <row r="25" spans="1:6" x14ac:dyDescent="0.25">
      <c r="A25">
        <v>1605875799</v>
      </c>
      <c r="C25" t="s">
        <v>15</v>
      </c>
      <c r="D25" t="s">
        <v>16</v>
      </c>
      <c r="E25" t="s">
        <v>3</v>
      </c>
      <c r="F25">
        <v>36.32</v>
      </c>
    </row>
    <row r="26" spans="1:6" x14ac:dyDescent="0.25">
      <c r="A26">
        <v>1605875799</v>
      </c>
      <c r="C26" t="s">
        <v>16</v>
      </c>
      <c r="D26" t="s">
        <v>15</v>
      </c>
      <c r="E26" t="s">
        <v>1</v>
      </c>
      <c r="F26">
        <v>20.18</v>
      </c>
    </row>
    <row r="27" spans="1:6" x14ac:dyDescent="0.25">
      <c r="A27">
        <v>1605875799</v>
      </c>
      <c r="C27" t="s">
        <v>18</v>
      </c>
      <c r="D27" t="s">
        <v>17</v>
      </c>
      <c r="E27" t="s">
        <v>0</v>
      </c>
      <c r="F27">
        <v>32.31</v>
      </c>
    </row>
    <row r="28" spans="1:6" x14ac:dyDescent="0.25">
      <c r="A28">
        <v>1605875799</v>
      </c>
      <c r="C28" t="s">
        <v>16</v>
      </c>
      <c r="D28" t="s">
        <v>17</v>
      </c>
      <c r="E28" t="s">
        <v>2</v>
      </c>
      <c r="F28">
        <v>38.35</v>
      </c>
    </row>
    <row r="29" spans="1:6" x14ac:dyDescent="0.25">
      <c r="A29">
        <v>1605875799</v>
      </c>
      <c r="C29" t="s">
        <v>16</v>
      </c>
      <c r="D29" t="s">
        <v>17</v>
      </c>
      <c r="E29" t="s">
        <v>3</v>
      </c>
      <c r="F29">
        <v>26.25</v>
      </c>
    </row>
    <row r="30" spans="1:6" x14ac:dyDescent="0.25">
      <c r="A30">
        <v>1605875799</v>
      </c>
      <c r="C30" t="s">
        <v>15</v>
      </c>
      <c r="D30" t="s">
        <v>18</v>
      </c>
      <c r="E30" t="s">
        <v>1</v>
      </c>
      <c r="F30">
        <v>22.22</v>
      </c>
    </row>
    <row r="31" spans="1:6" x14ac:dyDescent="0.25">
      <c r="A31">
        <v>1605875799</v>
      </c>
      <c r="C31" t="s">
        <v>17</v>
      </c>
      <c r="D31" t="s">
        <v>16</v>
      </c>
      <c r="E31" t="s">
        <v>0</v>
      </c>
      <c r="F31">
        <v>24.24</v>
      </c>
    </row>
    <row r="32" spans="1:6" x14ac:dyDescent="0.25">
      <c r="A32">
        <v>1605875799</v>
      </c>
      <c r="C32" t="s">
        <v>17</v>
      </c>
      <c r="D32" t="s">
        <v>18</v>
      </c>
      <c r="E32" t="s">
        <v>2</v>
      </c>
      <c r="F32">
        <v>20.23</v>
      </c>
    </row>
    <row r="33" spans="1:6" x14ac:dyDescent="0.25">
      <c r="A33">
        <v>1605875799</v>
      </c>
      <c r="C33" t="s">
        <v>18</v>
      </c>
      <c r="D33" t="s">
        <v>15</v>
      </c>
      <c r="E33" t="s">
        <v>2</v>
      </c>
      <c r="F33">
        <v>12.12</v>
      </c>
    </row>
    <row r="34" spans="1:6" x14ac:dyDescent="0.25">
      <c r="A34">
        <v>1605877706</v>
      </c>
      <c r="C34" t="s">
        <v>18</v>
      </c>
      <c r="D34" t="s">
        <v>17</v>
      </c>
      <c r="E34" t="s">
        <v>1</v>
      </c>
      <c r="F34">
        <v>70.599999999999994</v>
      </c>
    </row>
    <row r="35" spans="1:6" x14ac:dyDescent="0.25">
      <c r="A35">
        <v>1605877706</v>
      </c>
      <c r="C35" t="s">
        <v>15</v>
      </c>
      <c r="D35" t="s">
        <v>16</v>
      </c>
      <c r="E35" t="s">
        <v>2</v>
      </c>
      <c r="F35">
        <v>80.680000000000007</v>
      </c>
    </row>
    <row r="36" spans="1:6" x14ac:dyDescent="0.25">
      <c r="A36">
        <v>1605877706</v>
      </c>
      <c r="C36" t="s">
        <v>17</v>
      </c>
      <c r="D36" t="s">
        <v>16</v>
      </c>
      <c r="E36" t="s">
        <v>1</v>
      </c>
      <c r="F36">
        <v>26.23</v>
      </c>
    </row>
    <row r="37" spans="1:6" x14ac:dyDescent="0.25">
      <c r="A37">
        <v>1605877706</v>
      </c>
      <c r="C37" t="s">
        <v>16</v>
      </c>
      <c r="D37" t="s">
        <v>17</v>
      </c>
      <c r="E37" t="s">
        <v>2</v>
      </c>
      <c r="F37">
        <v>24.23</v>
      </c>
    </row>
    <row r="38" spans="1:6" x14ac:dyDescent="0.25">
      <c r="A38">
        <v>1605877706</v>
      </c>
      <c r="C38" t="s">
        <v>16</v>
      </c>
      <c r="D38" t="s">
        <v>15</v>
      </c>
      <c r="E38" t="s">
        <v>1</v>
      </c>
      <c r="F38">
        <v>16.149999999999999</v>
      </c>
    </row>
    <row r="39" spans="1:6" x14ac:dyDescent="0.25">
      <c r="A39">
        <v>1605877706</v>
      </c>
      <c r="C39" t="s">
        <v>16</v>
      </c>
      <c r="D39" t="s">
        <v>15</v>
      </c>
      <c r="E39" t="s">
        <v>0</v>
      </c>
      <c r="F39">
        <v>117.01</v>
      </c>
    </row>
    <row r="40" spans="1:6" x14ac:dyDescent="0.25">
      <c r="A40">
        <v>1605877706</v>
      </c>
      <c r="C40" t="s">
        <v>17</v>
      </c>
      <c r="D40" t="s">
        <v>18</v>
      </c>
      <c r="E40" t="s">
        <v>2</v>
      </c>
      <c r="F40">
        <v>20.18</v>
      </c>
    </row>
    <row r="41" spans="1:6" x14ac:dyDescent="0.25">
      <c r="A41">
        <v>1605877706</v>
      </c>
      <c r="C41" t="s">
        <v>15</v>
      </c>
      <c r="D41" t="s">
        <v>18</v>
      </c>
      <c r="E41" t="s">
        <v>1</v>
      </c>
      <c r="F41">
        <v>22.22</v>
      </c>
    </row>
    <row r="42" spans="1:6" x14ac:dyDescent="0.25">
      <c r="A42">
        <v>1605877706</v>
      </c>
      <c r="C42" t="s">
        <v>15</v>
      </c>
      <c r="D42" t="s">
        <v>18</v>
      </c>
      <c r="E42" t="s">
        <v>0</v>
      </c>
      <c r="F42">
        <v>26.28</v>
      </c>
    </row>
    <row r="43" spans="1:6" x14ac:dyDescent="0.25">
      <c r="A43">
        <v>1605877706</v>
      </c>
      <c r="C43" t="s">
        <v>18</v>
      </c>
      <c r="D43" t="s">
        <v>15</v>
      </c>
      <c r="E43" t="s">
        <v>2</v>
      </c>
      <c r="F43">
        <v>26.28</v>
      </c>
    </row>
    <row r="44" spans="1:6" x14ac:dyDescent="0.25">
      <c r="A44">
        <v>1605877706</v>
      </c>
      <c r="C44" t="s">
        <v>18</v>
      </c>
      <c r="D44" t="s">
        <v>17</v>
      </c>
      <c r="E44" t="s">
        <v>0</v>
      </c>
      <c r="F44">
        <v>20.23</v>
      </c>
    </row>
    <row r="45" spans="1:6" x14ac:dyDescent="0.25">
      <c r="A45">
        <v>1605877706</v>
      </c>
      <c r="C45" t="s">
        <v>17</v>
      </c>
      <c r="D45" t="s">
        <v>16</v>
      </c>
      <c r="E45" t="s">
        <v>0</v>
      </c>
      <c r="F45">
        <v>18.190000000000001</v>
      </c>
    </row>
    <row r="46" spans="1:6" x14ac:dyDescent="0.25">
      <c r="A46">
        <v>1605878129</v>
      </c>
      <c r="C46" t="s">
        <v>15</v>
      </c>
      <c r="D46" t="s">
        <v>16</v>
      </c>
      <c r="E46" t="s">
        <v>2</v>
      </c>
      <c r="F46">
        <v>58.45</v>
      </c>
    </row>
    <row r="47" spans="1:6" x14ac:dyDescent="0.25">
      <c r="A47">
        <v>1605878129</v>
      </c>
      <c r="C47" t="s">
        <v>17</v>
      </c>
      <c r="D47" t="s">
        <v>18</v>
      </c>
      <c r="E47" t="s">
        <v>3</v>
      </c>
      <c r="F47">
        <v>74.599999999999994</v>
      </c>
    </row>
    <row r="48" spans="1:6" x14ac:dyDescent="0.25">
      <c r="A48">
        <v>1605878129</v>
      </c>
      <c r="C48" t="s">
        <v>16</v>
      </c>
      <c r="D48" t="s">
        <v>15</v>
      </c>
      <c r="E48" t="s">
        <v>0</v>
      </c>
      <c r="F48">
        <v>74.61</v>
      </c>
    </row>
    <row r="49" spans="1:6" x14ac:dyDescent="0.25">
      <c r="A49">
        <v>1605878129</v>
      </c>
      <c r="C49" t="s">
        <v>16</v>
      </c>
      <c r="D49" t="s">
        <v>17</v>
      </c>
      <c r="E49" t="s">
        <v>2</v>
      </c>
      <c r="F49">
        <v>18.18</v>
      </c>
    </row>
    <row r="50" spans="1:6" x14ac:dyDescent="0.25">
      <c r="A50">
        <v>1605878129</v>
      </c>
      <c r="C50" t="s">
        <v>18</v>
      </c>
      <c r="D50" t="s">
        <v>15</v>
      </c>
      <c r="E50" t="s">
        <v>3</v>
      </c>
      <c r="F50">
        <v>22.21</v>
      </c>
    </row>
    <row r="51" spans="1:6" x14ac:dyDescent="0.25">
      <c r="A51">
        <v>1605878129</v>
      </c>
      <c r="C51" t="s">
        <v>17</v>
      </c>
      <c r="D51" t="s">
        <v>18</v>
      </c>
      <c r="E51" t="s">
        <v>2</v>
      </c>
      <c r="F51">
        <v>24.21</v>
      </c>
    </row>
    <row r="52" spans="1:6" x14ac:dyDescent="0.25">
      <c r="A52">
        <v>1605878129</v>
      </c>
      <c r="C52" t="s">
        <v>15</v>
      </c>
      <c r="D52" t="s">
        <v>18</v>
      </c>
      <c r="E52" t="s">
        <v>0</v>
      </c>
      <c r="F52">
        <v>36.340000000000003</v>
      </c>
    </row>
    <row r="53" spans="1:6" x14ac:dyDescent="0.25">
      <c r="A53">
        <v>1605878129</v>
      </c>
      <c r="C53" t="s">
        <v>15</v>
      </c>
      <c r="D53" t="s">
        <v>16</v>
      </c>
      <c r="E53" t="s">
        <v>3</v>
      </c>
      <c r="F53">
        <v>20.2</v>
      </c>
    </row>
    <row r="54" spans="1:6" x14ac:dyDescent="0.25">
      <c r="A54">
        <v>1605878129</v>
      </c>
      <c r="C54" t="s">
        <v>18</v>
      </c>
      <c r="D54" t="s">
        <v>15</v>
      </c>
      <c r="E54" t="s">
        <v>2</v>
      </c>
      <c r="F54">
        <v>22.21</v>
      </c>
    </row>
    <row r="55" spans="1:6" x14ac:dyDescent="0.25">
      <c r="A55">
        <v>1605878129</v>
      </c>
      <c r="C55" t="s">
        <v>18</v>
      </c>
      <c r="D55" t="s">
        <v>17</v>
      </c>
      <c r="E55" t="s">
        <v>0</v>
      </c>
      <c r="F55">
        <v>22.21</v>
      </c>
    </row>
    <row r="56" spans="1:6" x14ac:dyDescent="0.25">
      <c r="A56">
        <v>1605878129</v>
      </c>
      <c r="C56" t="s">
        <v>16</v>
      </c>
      <c r="D56" t="s">
        <v>17</v>
      </c>
      <c r="E56" t="s">
        <v>3</v>
      </c>
      <c r="F56">
        <v>26.24</v>
      </c>
    </row>
    <row r="57" spans="1:6" x14ac:dyDescent="0.25">
      <c r="A57">
        <v>1605878129</v>
      </c>
      <c r="C57" t="s">
        <v>17</v>
      </c>
      <c r="D57" t="s">
        <v>16</v>
      </c>
      <c r="E57" t="s">
        <v>0</v>
      </c>
      <c r="F57">
        <v>20.190000000000001</v>
      </c>
    </row>
    <row r="58" spans="1:6" x14ac:dyDescent="0.25">
      <c r="A58">
        <v>1605878693</v>
      </c>
      <c r="C58" t="s">
        <v>15</v>
      </c>
      <c r="D58" t="s">
        <v>16</v>
      </c>
      <c r="E58" t="s">
        <v>2</v>
      </c>
      <c r="F58">
        <v>70.569999999999993</v>
      </c>
    </row>
    <row r="59" spans="1:6" x14ac:dyDescent="0.25">
      <c r="A59">
        <v>1605878693</v>
      </c>
      <c r="C59" t="s">
        <v>17</v>
      </c>
      <c r="D59" t="s">
        <v>18</v>
      </c>
      <c r="E59" t="s">
        <v>3</v>
      </c>
      <c r="F59">
        <v>80.66</v>
      </c>
    </row>
    <row r="60" spans="1:6" x14ac:dyDescent="0.25">
      <c r="A60">
        <v>1605878693</v>
      </c>
      <c r="C60" t="s">
        <v>16</v>
      </c>
      <c r="D60" t="s">
        <v>15</v>
      </c>
      <c r="E60" t="s">
        <v>0</v>
      </c>
      <c r="F60">
        <v>86.71</v>
      </c>
    </row>
    <row r="61" spans="1:6" x14ac:dyDescent="0.25">
      <c r="A61">
        <v>1605878693</v>
      </c>
      <c r="C61" t="s">
        <v>16</v>
      </c>
      <c r="D61" t="s">
        <v>17</v>
      </c>
      <c r="E61" t="s">
        <v>2</v>
      </c>
      <c r="F61">
        <v>20.190000000000001</v>
      </c>
    </row>
    <row r="62" spans="1:6" x14ac:dyDescent="0.25">
      <c r="A62">
        <v>1605878693</v>
      </c>
      <c r="C62" t="s">
        <v>18</v>
      </c>
      <c r="D62" t="s">
        <v>15</v>
      </c>
      <c r="E62" t="s">
        <v>3</v>
      </c>
      <c r="F62">
        <v>22.21</v>
      </c>
    </row>
    <row r="63" spans="1:6" x14ac:dyDescent="0.25">
      <c r="A63">
        <v>1605878693</v>
      </c>
      <c r="C63" t="s">
        <v>15</v>
      </c>
      <c r="D63" t="s">
        <v>18</v>
      </c>
      <c r="E63" t="s">
        <v>0</v>
      </c>
      <c r="F63">
        <v>20.190000000000001</v>
      </c>
    </row>
    <row r="64" spans="1:6" x14ac:dyDescent="0.25">
      <c r="A64">
        <v>1605878693</v>
      </c>
      <c r="C64" t="s">
        <v>17</v>
      </c>
      <c r="D64" t="s">
        <v>18</v>
      </c>
      <c r="E64" t="s">
        <v>2</v>
      </c>
      <c r="F64">
        <v>22.22</v>
      </c>
    </row>
    <row r="65" spans="1:6" x14ac:dyDescent="0.25">
      <c r="A65">
        <v>1605878693</v>
      </c>
      <c r="C65" t="s">
        <v>15</v>
      </c>
      <c r="D65" t="s">
        <v>16</v>
      </c>
      <c r="E65" t="s">
        <v>3</v>
      </c>
      <c r="F65">
        <v>16.16</v>
      </c>
    </row>
    <row r="66" spans="1:6" x14ac:dyDescent="0.25">
      <c r="A66">
        <v>1605878693</v>
      </c>
      <c r="C66" t="s">
        <v>18</v>
      </c>
      <c r="D66" t="s">
        <v>17</v>
      </c>
      <c r="E66" t="s">
        <v>0</v>
      </c>
      <c r="F66">
        <v>26.23</v>
      </c>
    </row>
    <row r="67" spans="1:6" x14ac:dyDescent="0.25">
      <c r="A67">
        <v>1605878693</v>
      </c>
      <c r="C67" t="s">
        <v>18</v>
      </c>
      <c r="D67" t="s">
        <v>15</v>
      </c>
      <c r="E67" t="s">
        <v>2</v>
      </c>
      <c r="F67">
        <v>24.23</v>
      </c>
    </row>
    <row r="68" spans="1:6" x14ac:dyDescent="0.25">
      <c r="A68">
        <v>1605878693</v>
      </c>
      <c r="C68" t="s">
        <v>16</v>
      </c>
      <c r="D68" t="s">
        <v>17</v>
      </c>
      <c r="E68" t="s">
        <v>3</v>
      </c>
      <c r="F68">
        <v>24.24</v>
      </c>
    </row>
    <row r="69" spans="1:6" x14ac:dyDescent="0.25">
      <c r="A69">
        <v>1605878693</v>
      </c>
      <c r="C69" t="s">
        <v>17</v>
      </c>
      <c r="D69" t="s">
        <v>16</v>
      </c>
      <c r="E69" t="s">
        <v>0</v>
      </c>
      <c r="F69">
        <v>18.23</v>
      </c>
    </row>
    <row r="70" spans="1:6" x14ac:dyDescent="0.25">
      <c r="A70">
        <v>1605878984</v>
      </c>
      <c r="C70" t="s">
        <v>18</v>
      </c>
      <c r="D70" t="s">
        <v>17</v>
      </c>
      <c r="E70" t="s">
        <v>1</v>
      </c>
      <c r="F70">
        <v>60.47</v>
      </c>
    </row>
    <row r="71" spans="1:6" x14ac:dyDescent="0.25">
      <c r="A71">
        <v>1605878984</v>
      </c>
      <c r="C71" t="s">
        <v>16</v>
      </c>
      <c r="D71" t="s">
        <v>15</v>
      </c>
      <c r="E71" t="s">
        <v>0</v>
      </c>
      <c r="F71">
        <v>72.56</v>
      </c>
    </row>
    <row r="72" spans="1:6" x14ac:dyDescent="0.25">
      <c r="A72">
        <v>1605878984</v>
      </c>
      <c r="C72" t="s">
        <v>17</v>
      </c>
      <c r="D72" t="s">
        <v>16</v>
      </c>
      <c r="E72" t="s">
        <v>1</v>
      </c>
      <c r="F72">
        <v>20.170000000000002</v>
      </c>
    </row>
    <row r="73" spans="1:6" x14ac:dyDescent="0.25">
      <c r="A73">
        <v>1605878984</v>
      </c>
      <c r="C73" t="s">
        <v>15</v>
      </c>
      <c r="D73" t="s">
        <v>16</v>
      </c>
      <c r="E73" t="s">
        <v>2</v>
      </c>
      <c r="F73">
        <v>88.72</v>
      </c>
    </row>
    <row r="74" spans="1:6" x14ac:dyDescent="0.25">
      <c r="A74">
        <v>1605878984</v>
      </c>
      <c r="C74" t="s">
        <v>15</v>
      </c>
      <c r="D74" t="s">
        <v>18</v>
      </c>
      <c r="E74" t="s">
        <v>0</v>
      </c>
      <c r="F74">
        <v>20.190000000000001</v>
      </c>
    </row>
    <row r="75" spans="1:6" x14ac:dyDescent="0.25">
      <c r="A75">
        <v>1605878984</v>
      </c>
      <c r="C75" t="s">
        <v>16</v>
      </c>
      <c r="D75" t="s">
        <v>15</v>
      </c>
      <c r="E75" t="s">
        <v>1</v>
      </c>
      <c r="F75">
        <v>20.2</v>
      </c>
    </row>
    <row r="76" spans="1:6" x14ac:dyDescent="0.25">
      <c r="A76">
        <v>1605878984</v>
      </c>
      <c r="C76" t="s">
        <v>16</v>
      </c>
      <c r="D76" t="s">
        <v>17</v>
      </c>
      <c r="E76" t="s">
        <v>2</v>
      </c>
      <c r="F76">
        <v>18.170000000000002</v>
      </c>
    </row>
    <row r="77" spans="1:6" x14ac:dyDescent="0.25">
      <c r="A77">
        <v>1605878984</v>
      </c>
      <c r="C77" t="s">
        <v>15</v>
      </c>
      <c r="D77" t="s">
        <v>18</v>
      </c>
      <c r="E77" t="s">
        <v>1</v>
      </c>
      <c r="F77">
        <v>18.14</v>
      </c>
    </row>
    <row r="78" spans="1:6" x14ac:dyDescent="0.25">
      <c r="A78">
        <v>1605878984</v>
      </c>
      <c r="C78" t="s">
        <v>17</v>
      </c>
      <c r="D78" t="s">
        <v>18</v>
      </c>
      <c r="E78" t="s">
        <v>2</v>
      </c>
      <c r="F78">
        <v>18.16</v>
      </c>
    </row>
    <row r="79" spans="1:6" x14ac:dyDescent="0.25">
      <c r="A79">
        <v>1605878984</v>
      </c>
      <c r="C79" t="s">
        <v>18</v>
      </c>
      <c r="D79" t="s">
        <v>17</v>
      </c>
      <c r="E79" t="s">
        <v>0</v>
      </c>
      <c r="F79">
        <v>40.369999999999997</v>
      </c>
    </row>
    <row r="80" spans="1:6" x14ac:dyDescent="0.25">
      <c r="A80">
        <v>1605878984</v>
      </c>
      <c r="C80" t="s">
        <v>18</v>
      </c>
      <c r="D80" t="s">
        <v>15</v>
      </c>
      <c r="E80" t="s">
        <v>2</v>
      </c>
      <c r="F80">
        <v>20.190000000000001</v>
      </c>
    </row>
    <row r="81" spans="1:6" x14ac:dyDescent="0.25">
      <c r="A81">
        <v>1605878984</v>
      </c>
      <c r="C81" t="s">
        <v>17</v>
      </c>
      <c r="D81" t="s">
        <v>16</v>
      </c>
      <c r="E81" t="s">
        <v>0</v>
      </c>
      <c r="F81">
        <v>16.16</v>
      </c>
    </row>
    <row r="82" spans="1:6" x14ac:dyDescent="0.25">
      <c r="A82">
        <v>1605879703</v>
      </c>
      <c r="C82" t="s">
        <v>16</v>
      </c>
      <c r="D82" t="s">
        <v>15</v>
      </c>
      <c r="E82" t="s">
        <v>0</v>
      </c>
      <c r="F82">
        <v>62.47</v>
      </c>
    </row>
    <row r="83" spans="1:6" x14ac:dyDescent="0.25">
      <c r="A83">
        <v>1605879703</v>
      </c>
      <c r="C83" t="s">
        <v>18</v>
      </c>
      <c r="D83" t="s">
        <v>17</v>
      </c>
      <c r="E83" t="s">
        <v>1</v>
      </c>
      <c r="F83">
        <v>74.59</v>
      </c>
    </row>
    <row r="84" spans="1:6" x14ac:dyDescent="0.25">
      <c r="A84">
        <v>1605879703</v>
      </c>
      <c r="C84" t="s">
        <v>15</v>
      </c>
      <c r="D84" t="s">
        <v>16</v>
      </c>
      <c r="E84" t="s">
        <v>2</v>
      </c>
      <c r="F84">
        <v>80.650000000000006</v>
      </c>
    </row>
    <row r="85" spans="1:6" x14ac:dyDescent="0.25">
      <c r="A85">
        <v>1605879703</v>
      </c>
      <c r="C85" t="s">
        <v>15</v>
      </c>
      <c r="D85" t="s">
        <v>18</v>
      </c>
      <c r="E85" t="s">
        <v>0</v>
      </c>
      <c r="F85">
        <v>24.22</v>
      </c>
    </row>
    <row r="86" spans="1:6" x14ac:dyDescent="0.25">
      <c r="A86">
        <v>1605879703</v>
      </c>
      <c r="C86" t="s">
        <v>17</v>
      </c>
      <c r="D86" t="s">
        <v>16</v>
      </c>
      <c r="E86" t="s">
        <v>1</v>
      </c>
      <c r="F86">
        <v>24.21</v>
      </c>
    </row>
    <row r="87" spans="1:6" x14ac:dyDescent="0.25">
      <c r="A87">
        <v>1605879703</v>
      </c>
      <c r="C87" t="s">
        <v>16</v>
      </c>
      <c r="D87" t="s">
        <v>17</v>
      </c>
      <c r="E87" t="s">
        <v>2</v>
      </c>
      <c r="F87">
        <v>20.18</v>
      </c>
    </row>
    <row r="88" spans="1:6" x14ac:dyDescent="0.25">
      <c r="A88">
        <v>1605879703</v>
      </c>
      <c r="C88" t="s">
        <v>16</v>
      </c>
      <c r="D88" t="s">
        <v>15</v>
      </c>
      <c r="E88" t="s">
        <v>1</v>
      </c>
      <c r="F88">
        <v>16.14</v>
      </c>
    </row>
    <row r="89" spans="1:6" x14ac:dyDescent="0.25">
      <c r="A89">
        <v>1605879703</v>
      </c>
      <c r="C89" t="s">
        <v>18</v>
      </c>
      <c r="D89" t="s">
        <v>17</v>
      </c>
      <c r="E89" t="s">
        <v>0</v>
      </c>
      <c r="F89">
        <v>28.25</v>
      </c>
    </row>
    <row r="90" spans="1:6" x14ac:dyDescent="0.25">
      <c r="A90">
        <v>1605879703</v>
      </c>
      <c r="C90" t="s">
        <v>17</v>
      </c>
      <c r="D90" t="s">
        <v>18</v>
      </c>
      <c r="E90" t="s">
        <v>2</v>
      </c>
      <c r="F90">
        <v>20.190000000000001</v>
      </c>
    </row>
    <row r="91" spans="1:6" x14ac:dyDescent="0.25">
      <c r="A91">
        <v>1605879703</v>
      </c>
      <c r="C91" t="s">
        <v>15</v>
      </c>
      <c r="D91" t="s">
        <v>18</v>
      </c>
      <c r="E91" t="s">
        <v>1</v>
      </c>
      <c r="F91">
        <v>20.18</v>
      </c>
    </row>
    <row r="92" spans="1:6" x14ac:dyDescent="0.25">
      <c r="A92">
        <v>1605879703</v>
      </c>
      <c r="C92" t="s">
        <v>17</v>
      </c>
      <c r="D92" t="s">
        <v>16</v>
      </c>
      <c r="E92" t="s">
        <v>0</v>
      </c>
      <c r="F92">
        <v>20.18</v>
      </c>
    </row>
    <row r="93" spans="1:6" x14ac:dyDescent="0.25">
      <c r="A93">
        <v>1605879703</v>
      </c>
      <c r="C93" t="s">
        <v>18</v>
      </c>
      <c r="D93" t="s">
        <v>15</v>
      </c>
      <c r="E93" t="s">
        <v>2</v>
      </c>
      <c r="F93">
        <v>22.22</v>
      </c>
    </row>
    <row r="94" spans="1:6" x14ac:dyDescent="0.25">
      <c r="A94">
        <v>1605880954</v>
      </c>
      <c r="C94" t="s">
        <v>18</v>
      </c>
      <c r="D94" t="s">
        <v>17</v>
      </c>
      <c r="E94" t="s">
        <v>1</v>
      </c>
      <c r="F94">
        <v>118.95</v>
      </c>
    </row>
    <row r="95" spans="1:6" x14ac:dyDescent="0.25">
      <c r="A95">
        <v>1605880954</v>
      </c>
      <c r="C95" t="s">
        <v>17</v>
      </c>
      <c r="D95" t="s">
        <v>18</v>
      </c>
      <c r="E95" t="s">
        <v>3</v>
      </c>
      <c r="F95">
        <v>131.04</v>
      </c>
    </row>
    <row r="96" spans="1:6" x14ac:dyDescent="0.25">
      <c r="A96">
        <v>1605880954</v>
      </c>
      <c r="C96" t="s">
        <v>17</v>
      </c>
      <c r="D96" t="s">
        <v>16</v>
      </c>
      <c r="E96" t="s">
        <v>1</v>
      </c>
      <c r="F96">
        <v>20.170000000000002</v>
      </c>
    </row>
    <row r="97" spans="1:6" x14ac:dyDescent="0.25">
      <c r="A97">
        <v>1605880954</v>
      </c>
      <c r="C97" t="s">
        <v>15</v>
      </c>
      <c r="D97" t="s">
        <v>16</v>
      </c>
      <c r="E97" t="s">
        <v>2</v>
      </c>
      <c r="F97">
        <v>145.16999999999999</v>
      </c>
    </row>
    <row r="98" spans="1:6" x14ac:dyDescent="0.25">
      <c r="A98">
        <v>1605880954</v>
      </c>
      <c r="C98" t="s">
        <v>16</v>
      </c>
      <c r="D98" t="s">
        <v>15</v>
      </c>
      <c r="E98" t="s">
        <v>1</v>
      </c>
      <c r="F98">
        <v>20.18</v>
      </c>
    </row>
    <row r="99" spans="1:6" x14ac:dyDescent="0.25">
      <c r="A99">
        <v>1605880954</v>
      </c>
      <c r="C99" t="s">
        <v>16</v>
      </c>
      <c r="D99" t="s">
        <v>17</v>
      </c>
      <c r="E99" t="s">
        <v>2</v>
      </c>
      <c r="F99">
        <v>20.170000000000002</v>
      </c>
    </row>
    <row r="100" spans="1:6" x14ac:dyDescent="0.25">
      <c r="A100">
        <v>1605880954</v>
      </c>
      <c r="C100" t="s">
        <v>15</v>
      </c>
      <c r="D100" t="s">
        <v>18</v>
      </c>
      <c r="E100" t="s">
        <v>1</v>
      </c>
      <c r="F100">
        <v>20.170000000000002</v>
      </c>
    </row>
    <row r="101" spans="1:6" x14ac:dyDescent="0.25">
      <c r="A101">
        <v>1605880954</v>
      </c>
      <c r="C101" t="s">
        <v>17</v>
      </c>
      <c r="D101" t="s">
        <v>18</v>
      </c>
      <c r="E101" t="s">
        <v>2</v>
      </c>
      <c r="F101">
        <v>22.2</v>
      </c>
    </row>
    <row r="102" spans="1:6" x14ac:dyDescent="0.25">
      <c r="A102">
        <v>1605880954</v>
      </c>
      <c r="C102" t="s">
        <v>18</v>
      </c>
      <c r="D102" t="s">
        <v>15</v>
      </c>
      <c r="E102" t="s">
        <v>2</v>
      </c>
      <c r="F102">
        <v>20.190000000000001</v>
      </c>
    </row>
    <row r="103" spans="1:6" x14ac:dyDescent="0.25">
      <c r="A103">
        <v>1605880954</v>
      </c>
      <c r="C103" t="s">
        <v>18</v>
      </c>
      <c r="D103" t="s">
        <v>15</v>
      </c>
      <c r="E103" t="s">
        <v>3</v>
      </c>
      <c r="F103">
        <v>107.01</v>
      </c>
    </row>
    <row r="104" spans="1:6" x14ac:dyDescent="0.25">
      <c r="A104">
        <v>1605880954</v>
      </c>
      <c r="C104" t="s">
        <v>15</v>
      </c>
      <c r="D104" t="s">
        <v>16</v>
      </c>
      <c r="E104" t="s">
        <v>3</v>
      </c>
      <c r="F104">
        <v>14.15</v>
      </c>
    </row>
    <row r="105" spans="1:6" x14ac:dyDescent="0.25">
      <c r="A105">
        <v>1605880954</v>
      </c>
      <c r="C105" t="s">
        <v>16</v>
      </c>
      <c r="D105" t="s">
        <v>17</v>
      </c>
      <c r="E105" t="s">
        <v>3</v>
      </c>
      <c r="F105">
        <v>16.16</v>
      </c>
    </row>
    <row r="106" spans="1:6" x14ac:dyDescent="0.25">
      <c r="A106">
        <v>1605882290</v>
      </c>
      <c r="C106" t="s">
        <v>15</v>
      </c>
      <c r="D106" t="s">
        <v>16</v>
      </c>
      <c r="E106" t="s">
        <v>2</v>
      </c>
      <c r="F106">
        <v>68.56</v>
      </c>
    </row>
    <row r="107" spans="1:6" x14ac:dyDescent="0.25">
      <c r="A107">
        <v>1605882290</v>
      </c>
      <c r="C107" t="s">
        <v>17</v>
      </c>
      <c r="D107" t="s">
        <v>18</v>
      </c>
      <c r="E107" t="s">
        <v>3</v>
      </c>
      <c r="F107">
        <v>84.71</v>
      </c>
    </row>
    <row r="108" spans="1:6" x14ac:dyDescent="0.25">
      <c r="A108">
        <v>1605882290</v>
      </c>
      <c r="C108" t="s">
        <v>16</v>
      </c>
      <c r="D108" t="s">
        <v>15</v>
      </c>
      <c r="E108" t="s">
        <v>0</v>
      </c>
      <c r="F108">
        <v>86.72</v>
      </c>
    </row>
    <row r="109" spans="1:6" x14ac:dyDescent="0.25">
      <c r="A109">
        <v>1605882290</v>
      </c>
      <c r="C109" t="s">
        <v>16</v>
      </c>
      <c r="D109" t="s">
        <v>17</v>
      </c>
      <c r="E109" t="s">
        <v>2</v>
      </c>
      <c r="F109">
        <v>20.190000000000001</v>
      </c>
    </row>
    <row r="110" spans="1:6" x14ac:dyDescent="0.25">
      <c r="A110">
        <v>1605882290</v>
      </c>
      <c r="C110" t="s">
        <v>18</v>
      </c>
      <c r="D110" t="s">
        <v>15</v>
      </c>
      <c r="E110" t="s">
        <v>3</v>
      </c>
      <c r="F110">
        <v>22.21</v>
      </c>
    </row>
    <row r="111" spans="1:6" x14ac:dyDescent="0.25">
      <c r="A111">
        <v>1605882290</v>
      </c>
      <c r="C111" t="s">
        <v>15</v>
      </c>
      <c r="D111" t="s">
        <v>18</v>
      </c>
      <c r="E111" t="s">
        <v>0</v>
      </c>
      <c r="F111">
        <v>20.190000000000001</v>
      </c>
    </row>
    <row r="112" spans="1:6" x14ac:dyDescent="0.25">
      <c r="A112">
        <v>1605882290</v>
      </c>
      <c r="C112" t="s">
        <v>15</v>
      </c>
      <c r="D112" t="s">
        <v>16</v>
      </c>
      <c r="E112" t="s">
        <v>3</v>
      </c>
      <c r="F112">
        <v>18.149999999999999</v>
      </c>
    </row>
    <row r="113" spans="1:6" x14ac:dyDescent="0.25">
      <c r="A113">
        <v>1605882290</v>
      </c>
      <c r="C113" t="s">
        <v>17</v>
      </c>
      <c r="D113" t="s">
        <v>18</v>
      </c>
      <c r="E113" t="s">
        <v>2</v>
      </c>
      <c r="F113">
        <v>40.36</v>
      </c>
    </row>
    <row r="114" spans="1:6" x14ac:dyDescent="0.25">
      <c r="A114">
        <v>1605882290</v>
      </c>
      <c r="C114" t="s">
        <v>18</v>
      </c>
      <c r="D114" t="s">
        <v>17</v>
      </c>
      <c r="E114" t="s">
        <v>0</v>
      </c>
      <c r="F114">
        <v>32.28</v>
      </c>
    </row>
    <row r="115" spans="1:6" x14ac:dyDescent="0.25">
      <c r="A115">
        <v>1605882290</v>
      </c>
      <c r="C115" t="s">
        <v>16</v>
      </c>
      <c r="D115" t="s">
        <v>17</v>
      </c>
      <c r="E115" t="s">
        <v>3</v>
      </c>
      <c r="F115">
        <v>26.23</v>
      </c>
    </row>
    <row r="116" spans="1:6" x14ac:dyDescent="0.25">
      <c r="A116">
        <v>1605882290</v>
      </c>
      <c r="C116" t="s">
        <v>18</v>
      </c>
      <c r="D116" t="s">
        <v>15</v>
      </c>
      <c r="E116" t="s">
        <v>2</v>
      </c>
      <c r="F116">
        <v>24.23</v>
      </c>
    </row>
    <row r="117" spans="1:6" x14ac:dyDescent="0.25">
      <c r="A117">
        <v>1605882290</v>
      </c>
      <c r="C117" t="s">
        <v>17</v>
      </c>
      <c r="D117" t="s">
        <v>16</v>
      </c>
      <c r="E117" t="s">
        <v>0</v>
      </c>
      <c r="F117">
        <v>20.22</v>
      </c>
    </row>
    <row r="118" spans="1:6" x14ac:dyDescent="0.25">
      <c r="A118">
        <v>1605882545</v>
      </c>
      <c r="C118" t="s">
        <v>17</v>
      </c>
      <c r="D118" t="s">
        <v>18</v>
      </c>
      <c r="E118" t="s">
        <v>3</v>
      </c>
      <c r="F118">
        <v>68.58</v>
      </c>
    </row>
    <row r="119" spans="1:6" x14ac:dyDescent="0.25">
      <c r="A119">
        <v>1605882545</v>
      </c>
      <c r="C119" t="s">
        <v>16</v>
      </c>
      <c r="D119" t="s">
        <v>15</v>
      </c>
      <c r="E119" t="s">
        <v>0</v>
      </c>
      <c r="F119">
        <v>76.64</v>
      </c>
    </row>
    <row r="120" spans="1:6" x14ac:dyDescent="0.25">
      <c r="A120">
        <v>1605882545</v>
      </c>
      <c r="C120" t="s">
        <v>15</v>
      </c>
      <c r="D120" t="s">
        <v>16</v>
      </c>
      <c r="E120" t="s">
        <v>2</v>
      </c>
      <c r="F120">
        <v>84.72</v>
      </c>
    </row>
    <row r="121" spans="1:6" x14ac:dyDescent="0.25">
      <c r="A121">
        <v>1605882545</v>
      </c>
      <c r="C121" t="s">
        <v>18</v>
      </c>
      <c r="D121" t="s">
        <v>15</v>
      </c>
      <c r="E121" t="s">
        <v>3</v>
      </c>
      <c r="F121">
        <v>22.2</v>
      </c>
    </row>
    <row r="122" spans="1:6" x14ac:dyDescent="0.25">
      <c r="A122">
        <v>1605882545</v>
      </c>
      <c r="C122" t="s">
        <v>15</v>
      </c>
      <c r="D122" t="s">
        <v>18</v>
      </c>
      <c r="E122" t="s">
        <v>0</v>
      </c>
      <c r="F122">
        <v>26.24</v>
      </c>
    </row>
    <row r="123" spans="1:6" x14ac:dyDescent="0.25">
      <c r="A123">
        <v>1605882545</v>
      </c>
      <c r="C123" t="s">
        <v>16</v>
      </c>
      <c r="D123" t="s">
        <v>17</v>
      </c>
      <c r="E123" t="s">
        <v>2</v>
      </c>
      <c r="F123">
        <v>22.2</v>
      </c>
    </row>
    <row r="124" spans="1:6" x14ac:dyDescent="0.25">
      <c r="A124">
        <v>1605882545</v>
      </c>
      <c r="C124" t="s">
        <v>15</v>
      </c>
      <c r="D124" t="s">
        <v>16</v>
      </c>
      <c r="E124" t="s">
        <v>3</v>
      </c>
      <c r="F124">
        <v>20.190000000000001</v>
      </c>
    </row>
    <row r="125" spans="1:6" x14ac:dyDescent="0.25">
      <c r="A125">
        <v>1605882545</v>
      </c>
      <c r="C125" t="s">
        <v>16</v>
      </c>
      <c r="D125" t="s">
        <v>17</v>
      </c>
      <c r="E125" t="s">
        <v>3</v>
      </c>
      <c r="F125">
        <v>20.18</v>
      </c>
    </row>
    <row r="126" spans="1:6" x14ac:dyDescent="0.25">
      <c r="A126">
        <v>1605882545</v>
      </c>
      <c r="C126" t="s">
        <v>18</v>
      </c>
      <c r="D126" t="s">
        <v>17</v>
      </c>
      <c r="E126" t="s">
        <v>0</v>
      </c>
      <c r="F126">
        <v>28.27</v>
      </c>
    </row>
    <row r="127" spans="1:6" x14ac:dyDescent="0.25">
      <c r="A127">
        <v>1605882545</v>
      </c>
      <c r="C127" t="s">
        <v>17</v>
      </c>
      <c r="D127" t="s">
        <v>18</v>
      </c>
      <c r="E127" t="s">
        <v>2</v>
      </c>
      <c r="F127">
        <v>30.3</v>
      </c>
    </row>
    <row r="128" spans="1:6" x14ac:dyDescent="0.25">
      <c r="A128">
        <v>1605882545</v>
      </c>
      <c r="C128" t="s">
        <v>18</v>
      </c>
      <c r="D128" t="s">
        <v>15</v>
      </c>
      <c r="E128" t="s">
        <v>2</v>
      </c>
      <c r="F128">
        <v>20.18</v>
      </c>
    </row>
    <row r="129" spans="1:6" x14ac:dyDescent="0.25">
      <c r="A129">
        <v>1605882545</v>
      </c>
      <c r="C129" t="s">
        <v>17</v>
      </c>
      <c r="D129" t="s">
        <v>16</v>
      </c>
      <c r="E129" t="s">
        <v>0</v>
      </c>
      <c r="F129">
        <v>28.28</v>
      </c>
    </row>
    <row r="130" spans="1:6" x14ac:dyDescent="0.25">
      <c r="A130">
        <v>1605882894</v>
      </c>
      <c r="C130" t="s">
        <v>17</v>
      </c>
      <c r="D130" t="s">
        <v>18</v>
      </c>
      <c r="E130" t="s">
        <v>3</v>
      </c>
      <c r="F130">
        <v>139.11000000000001</v>
      </c>
    </row>
    <row r="131" spans="1:6" x14ac:dyDescent="0.25">
      <c r="A131">
        <v>1605882894</v>
      </c>
      <c r="C131" t="s">
        <v>16</v>
      </c>
      <c r="D131" t="s">
        <v>15</v>
      </c>
      <c r="E131" t="s">
        <v>0</v>
      </c>
      <c r="F131">
        <v>145.15</v>
      </c>
    </row>
    <row r="132" spans="1:6" x14ac:dyDescent="0.25">
      <c r="A132">
        <v>1605882894</v>
      </c>
      <c r="C132" t="s">
        <v>18</v>
      </c>
      <c r="D132" t="s">
        <v>17</v>
      </c>
      <c r="E132" t="s">
        <v>1</v>
      </c>
      <c r="F132">
        <v>157.28</v>
      </c>
    </row>
    <row r="133" spans="1:6" x14ac:dyDescent="0.25">
      <c r="A133">
        <v>1605882894</v>
      </c>
      <c r="C133" t="s">
        <v>18</v>
      </c>
      <c r="D133" t="s">
        <v>15</v>
      </c>
      <c r="E133" t="s">
        <v>3</v>
      </c>
      <c r="F133">
        <v>44.37</v>
      </c>
    </row>
    <row r="134" spans="1:6" x14ac:dyDescent="0.25">
      <c r="A134">
        <v>1605882894</v>
      </c>
      <c r="C134" t="s">
        <v>15</v>
      </c>
      <c r="D134" t="s">
        <v>16</v>
      </c>
      <c r="E134" t="s">
        <v>2</v>
      </c>
      <c r="F134">
        <v>197.6</v>
      </c>
    </row>
    <row r="135" spans="1:6" x14ac:dyDescent="0.25">
      <c r="A135">
        <v>1605882894</v>
      </c>
      <c r="C135" t="s">
        <v>15</v>
      </c>
      <c r="D135" t="s">
        <v>18</v>
      </c>
      <c r="E135" t="s">
        <v>0</v>
      </c>
      <c r="F135">
        <v>52.45</v>
      </c>
    </row>
    <row r="136" spans="1:6" x14ac:dyDescent="0.25">
      <c r="A136">
        <v>1605882894</v>
      </c>
      <c r="C136" t="s">
        <v>15</v>
      </c>
      <c r="D136" t="s">
        <v>16</v>
      </c>
      <c r="E136" t="s">
        <v>3</v>
      </c>
      <c r="F136">
        <v>22.21</v>
      </c>
    </row>
    <row r="137" spans="1:6" x14ac:dyDescent="0.25">
      <c r="A137">
        <v>1605882894</v>
      </c>
      <c r="C137" t="s">
        <v>17</v>
      </c>
      <c r="D137" t="s">
        <v>16</v>
      </c>
      <c r="E137" t="s">
        <v>1</v>
      </c>
      <c r="F137">
        <v>64.56</v>
      </c>
    </row>
    <row r="138" spans="1:6" x14ac:dyDescent="0.25">
      <c r="A138">
        <v>1605882894</v>
      </c>
      <c r="C138" t="s">
        <v>16</v>
      </c>
      <c r="D138" t="s">
        <v>17</v>
      </c>
      <c r="E138" t="s">
        <v>3</v>
      </c>
      <c r="F138">
        <v>18.170000000000002</v>
      </c>
    </row>
    <row r="139" spans="1:6" x14ac:dyDescent="0.25">
      <c r="A139">
        <v>1605882894</v>
      </c>
      <c r="C139" t="s">
        <v>18</v>
      </c>
      <c r="D139" t="s">
        <v>17</v>
      </c>
      <c r="E139" t="s">
        <v>0</v>
      </c>
      <c r="F139">
        <v>26.27</v>
      </c>
    </row>
    <row r="140" spans="1:6" x14ac:dyDescent="0.25">
      <c r="A140">
        <v>1605882894</v>
      </c>
      <c r="C140" t="s">
        <v>16</v>
      </c>
      <c r="D140" t="s">
        <v>17</v>
      </c>
      <c r="E140" t="s">
        <v>2</v>
      </c>
      <c r="F140">
        <v>36.380000000000003</v>
      </c>
    </row>
    <row r="141" spans="1:6" x14ac:dyDescent="0.25">
      <c r="A141">
        <v>1605882894</v>
      </c>
      <c r="C141" t="s">
        <v>16</v>
      </c>
      <c r="D141" t="s">
        <v>15</v>
      </c>
      <c r="E141" t="s">
        <v>1</v>
      </c>
      <c r="F141">
        <v>18.2</v>
      </c>
    </row>
    <row r="142" spans="1:6" x14ac:dyDescent="0.25">
      <c r="A142">
        <v>1605882894</v>
      </c>
      <c r="C142" t="s">
        <v>17</v>
      </c>
      <c r="D142" t="s">
        <v>16</v>
      </c>
      <c r="E142" t="s">
        <v>0</v>
      </c>
      <c r="F142">
        <v>18.190000000000001</v>
      </c>
    </row>
    <row r="143" spans="1:6" x14ac:dyDescent="0.25">
      <c r="A143">
        <v>1605882894</v>
      </c>
      <c r="C143" t="s">
        <v>15</v>
      </c>
      <c r="D143" t="s">
        <v>18</v>
      </c>
      <c r="E143" t="s">
        <v>1</v>
      </c>
      <c r="F143">
        <v>14.16</v>
      </c>
    </row>
    <row r="144" spans="1:6" x14ac:dyDescent="0.25">
      <c r="A144">
        <v>1605882894</v>
      </c>
      <c r="C144" t="s">
        <v>17</v>
      </c>
      <c r="D144" t="s">
        <v>18</v>
      </c>
      <c r="E144" t="s">
        <v>2</v>
      </c>
      <c r="F144">
        <v>20.23</v>
      </c>
    </row>
    <row r="145" spans="1:6" x14ac:dyDescent="0.25">
      <c r="A145">
        <v>1605882894</v>
      </c>
      <c r="C145" t="s">
        <v>18</v>
      </c>
      <c r="D145" t="s">
        <v>15</v>
      </c>
      <c r="E145" t="s">
        <v>2</v>
      </c>
      <c r="F145">
        <v>10.1</v>
      </c>
    </row>
    <row r="146" spans="1:6" x14ac:dyDescent="0.25">
      <c r="A146">
        <v>1605883711</v>
      </c>
      <c r="C146" t="s">
        <v>15</v>
      </c>
      <c r="D146" t="s">
        <v>16</v>
      </c>
      <c r="E146" t="s">
        <v>2</v>
      </c>
      <c r="F146">
        <v>78.64</v>
      </c>
    </row>
    <row r="147" spans="1:6" x14ac:dyDescent="0.25">
      <c r="A147">
        <v>1605883711</v>
      </c>
      <c r="C147" t="s">
        <v>17</v>
      </c>
      <c r="D147" t="s">
        <v>18</v>
      </c>
      <c r="E147" t="s">
        <v>3</v>
      </c>
      <c r="F147">
        <v>86.71</v>
      </c>
    </row>
    <row r="148" spans="1:6" x14ac:dyDescent="0.25">
      <c r="A148">
        <v>1605883711</v>
      </c>
      <c r="C148" t="s">
        <v>16</v>
      </c>
      <c r="D148" t="s">
        <v>15</v>
      </c>
      <c r="E148" t="s">
        <v>0</v>
      </c>
      <c r="F148">
        <v>94.77</v>
      </c>
    </row>
    <row r="149" spans="1:6" x14ac:dyDescent="0.25">
      <c r="A149">
        <v>1605883711</v>
      </c>
      <c r="C149" t="s">
        <v>16</v>
      </c>
      <c r="D149" t="s">
        <v>17</v>
      </c>
      <c r="E149" t="s">
        <v>2</v>
      </c>
      <c r="F149">
        <v>20.190000000000001</v>
      </c>
    </row>
    <row r="150" spans="1:6" x14ac:dyDescent="0.25">
      <c r="A150">
        <v>1605883711</v>
      </c>
      <c r="C150" t="s">
        <v>18</v>
      </c>
      <c r="D150" t="s">
        <v>15</v>
      </c>
      <c r="E150" t="s">
        <v>3</v>
      </c>
      <c r="F150">
        <v>34.31</v>
      </c>
    </row>
    <row r="151" spans="1:6" x14ac:dyDescent="0.25">
      <c r="A151">
        <v>1605883711</v>
      </c>
      <c r="C151" t="s">
        <v>15</v>
      </c>
      <c r="D151" t="s">
        <v>18</v>
      </c>
      <c r="E151" t="s">
        <v>0</v>
      </c>
      <c r="F151">
        <v>24.23</v>
      </c>
    </row>
    <row r="152" spans="1:6" x14ac:dyDescent="0.25">
      <c r="A152">
        <v>1605883711</v>
      </c>
      <c r="C152" t="s">
        <v>17</v>
      </c>
      <c r="D152" t="s">
        <v>18</v>
      </c>
      <c r="E152" t="s">
        <v>2</v>
      </c>
      <c r="F152">
        <v>28.26</v>
      </c>
    </row>
    <row r="153" spans="1:6" x14ac:dyDescent="0.25">
      <c r="A153">
        <v>1605883711</v>
      </c>
      <c r="C153" t="s">
        <v>15</v>
      </c>
      <c r="D153" t="s">
        <v>16</v>
      </c>
      <c r="E153" t="s">
        <v>3</v>
      </c>
      <c r="F153">
        <v>20.18</v>
      </c>
    </row>
    <row r="154" spans="1:6" x14ac:dyDescent="0.25">
      <c r="A154">
        <v>1605883711</v>
      </c>
      <c r="C154" t="s">
        <v>18</v>
      </c>
      <c r="D154" t="s">
        <v>17</v>
      </c>
      <c r="E154" t="s">
        <v>0</v>
      </c>
      <c r="F154">
        <v>20.170000000000002</v>
      </c>
    </row>
    <row r="155" spans="1:6" x14ac:dyDescent="0.25">
      <c r="A155">
        <v>1605883711</v>
      </c>
      <c r="C155" t="s">
        <v>18</v>
      </c>
      <c r="D155" t="s">
        <v>15</v>
      </c>
      <c r="E155" t="s">
        <v>2</v>
      </c>
      <c r="F155">
        <v>20.18</v>
      </c>
    </row>
    <row r="156" spans="1:6" x14ac:dyDescent="0.25">
      <c r="A156">
        <v>1605883711</v>
      </c>
      <c r="C156" t="s">
        <v>17</v>
      </c>
      <c r="D156" t="s">
        <v>16</v>
      </c>
      <c r="E156" t="s">
        <v>0</v>
      </c>
      <c r="F156">
        <v>22.19</v>
      </c>
    </row>
    <row r="157" spans="1:6" x14ac:dyDescent="0.25">
      <c r="A157">
        <v>1605884244</v>
      </c>
      <c r="C157" t="s">
        <v>15</v>
      </c>
      <c r="D157" t="s">
        <v>16</v>
      </c>
      <c r="E157" t="s">
        <v>2</v>
      </c>
      <c r="F157">
        <v>24.2</v>
      </c>
    </row>
    <row r="158" spans="1:6" x14ac:dyDescent="0.25">
      <c r="A158">
        <v>1605884244</v>
      </c>
      <c r="C158" t="s">
        <v>17</v>
      </c>
      <c r="D158" t="s">
        <v>18</v>
      </c>
      <c r="E158" t="s">
        <v>3</v>
      </c>
      <c r="F158">
        <v>28.25</v>
      </c>
    </row>
    <row r="159" spans="1:6" x14ac:dyDescent="0.25">
      <c r="A159">
        <v>1605884244</v>
      </c>
      <c r="C159" t="s">
        <v>16</v>
      </c>
      <c r="D159" t="s">
        <v>17</v>
      </c>
      <c r="E159" t="s">
        <v>2</v>
      </c>
      <c r="F159">
        <v>16.13</v>
      </c>
    </row>
    <row r="160" spans="1:6" x14ac:dyDescent="0.25">
      <c r="A160">
        <v>1605884244</v>
      </c>
      <c r="C160" t="s">
        <v>18</v>
      </c>
      <c r="D160" t="s">
        <v>15</v>
      </c>
      <c r="E160" t="s">
        <v>3</v>
      </c>
      <c r="F160">
        <v>20.16</v>
      </c>
    </row>
    <row r="161" spans="1:6" x14ac:dyDescent="0.25">
      <c r="A161">
        <v>1605884244</v>
      </c>
      <c r="C161" t="s">
        <v>17</v>
      </c>
      <c r="D161" t="s">
        <v>18</v>
      </c>
      <c r="E161" t="s">
        <v>2</v>
      </c>
      <c r="F161">
        <v>20.16</v>
      </c>
    </row>
    <row r="162" spans="1:6" x14ac:dyDescent="0.25">
      <c r="A162">
        <v>1605884244</v>
      </c>
      <c r="C162" t="s">
        <v>15</v>
      </c>
      <c r="D162" t="s">
        <v>16</v>
      </c>
      <c r="E162" t="s">
        <v>3</v>
      </c>
      <c r="F162">
        <v>18.14</v>
      </c>
    </row>
    <row r="163" spans="1:6" x14ac:dyDescent="0.25">
      <c r="A163">
        <v>1605884244</v>
      </c>
      <c r="C163" t="s">
        <v>18</v>
      </c>
      <c r="D163" t="s">
        <v>15</v>
      </c>
      <c r="E163" t="s">
        <v>2</v>
      </c>
      <c r="F163">
        <v>18.16</v>
      </c>
    </row>
    <row r="164" spans="1:6" x14ac:dyDescent="0.25">
      <c r="A164">
        <v>1605884244</v>
      </c>
      <c r="C164" t="s">
        <v>16</v>
      </c>
      <c r="D164" t="s">
        <v>17</v>
      </c>
      <c r="E164" t="s">
        <v>3</v>
      </c>
      <c r="F164">
        <v>24.21</v>
      </c>
    </row>
    <row r="165" spans="1:6" x14ac:dyDescent="0.25">
      <c r="A165">
        <v>1605884417</v>
      </c>
      <c r="C165" t="s">
        <v>17</v>
      </c>
      <c r="D165" t="s">
        <v>18</v>
      </c>
      <c r="E165" t="s">
        <v>3</v>
      </c>
      <c r="F165">
        <v>86.73</v>
      </c>
    </row>
    <row r="166" spans="1:6" x14ac:dyDescent="0.25">
      <c r="A166">
        <v>1605884417</v>
      </c>
      <c r="C166" t="s">
        <v>16</v>
      </c>
      <c r="D166" t="s">
        <v>15</v>
      </c>
      <c r="E166" t="s">
        <v>0</v>
      </c>
      <c r="F166">
        <v>86.72</v>
      </c>
    </row>
    <row r="167" spans="1:6" x14ac:dyDescent="0.25">
      <c r="A167">
        <v>1605884417</v>
      </c>
      <c r="C167" t="s">
        <v>15</v>
      </c>
      <c r="D167" t="s">
        <v>16</v>
      </c>
      <c r="E167" t="s">
        <v>2</v>
      </c>
      <c r="F167">
        <v>96.82</v>
      </c>
    </row>
    <row r="168" spans="1:6" x14ac:dyDescent="0.25">
      <c r="A168">
        <v>1605884417</v>
      </c>
      <c r="C168" t="s">
        <v>18</v>
      </c>
      <c r="D168" t="s">
        <v>15</v>
      </c>
      <c r="E168" t="s">
        <v>3</v>
      </c>
      <c r="F168">
        <v>30.26</v>
      </c>
    </row>
    <row r="169" spans="1:6" x14ac:dyDescent="0.25">
      <c r="A169">
        <v>1605884417</v>
      </c>
      <c r="C169" t="s">
        <v>15</v>
      </c>
      <c r="D169" t="s">
        <v>18</v>
      </c>
      <c r="E169" t="s">
        <v>0</v>
      </c>
      <c r="F169">
        <v>26.23</v>
      </c>
    </row>
    <row r="170" spans="1:6" x14ac:dyDescent="0.25">
      <c r="A170">
        <v>1605884417</v>
      </c>
      <c r="C170" t="s">
        <v>16</v>
      </c>
      <c r="D170" t="s">
        <v>17</v>
      </c>
      <c r="E170" t="s">
        <v>2</v>
      </c>
      <c r="F170">
        <v>24.21</v>
      </c>
    </row>
    <row r="171" spans="1:6" x14ac:dyDescent="0.25">
      <c r="A171">
        <v>1605884417</v>
      </c>
      <c r="C171" t="s">
        <v>15</v>
      </c>
      <c r="D171" t="s">
        <v>16</v>
      </c>
      <c r="E171" t="s">
        <v>3</v>
      </c>
      <c r="F171">
        <v>18.16</v>
      </c>
    </row>
    <row r="172" spans="1:6" x14ac:dyDescent="0.25">
      <c r="A172">
        <v>1605884417</v>
      </c>
      <c r="C172" t="s">
        <v>18</v>
      </c>
      <c r="D172" t="s">
        <v>17</v>
      </c>
      <c r="E172" t="s">
        <v>0</v>
      </c>
      <c r="F172">
        <v>32.270000000000003</v>
      </c>
    </row>
    <row r="173" spans="1:6" x14ac:dyDescent="0.25">
      <c r="A173">
        <v>1605884417</v>
      </c>
      <c r="C173" t="s">
        <v>17</v>
      </c>
      <c r="D173" t="s">
        <v>18</v>
      </c>
      <c r="E173" t="s">
        <v>2</v>
      </c>
      <c r="F173">
        <v>30.26</v>
      </c>
    </row>
    <row r="174" spans="1:6" x14ac:dyDescent="0.25">
      <c r="A174">
        <v>1605884417</v>
      </c>
      <c r="C174" t="s">
        <v>16</v>
      </c>
      <c r="D174" t="s">
        <v>17</v>
      </c>
      <c r="E174" t="s">
        <v>3</v>
      </c>
      <c r="F174">
        <v>28.26</v>
      </c>
    </row>
    <row r="175" spans="1:6" x14ac:dyDescent="0.25">
      <c r="A175">
        <v>1605884417</v>
      </c>
      <c r="C175" t="s">
        <v>17</v>
      </c>
      <c r="D175" t="s">
        <v>16</v>
      </c>
      <c r="E175" t="s">
        <v>0</v>
      </c>
      <c r="F175">
        <v>26.26</v>
      </c>
    </row>
    <row r="176" spans="1:6" x14ac:dyDescent="0.25">
      <c r="A176">
        <v>1605884417</v>
      </c>
      <c r="C176" t="s">
        <v>18</v>
      </c>
      <c r="D176" t="s">
        <v>15</v>
      </c>
      <c r="E176" t="s">
        <v>2</v>
      </c>
      <c r="F176">
        <v>26.26</v>
      </c>
    </row>
    <row r="177" spans="1:6" x14ac:dyDescent="0.25">
      <c r="A177">
        <v>1605884863</v>
      </c>
      <c r="C177" t="s">
        <v>16</v>
      </c>
      <c r="D177" t="s">
        <v>15</v>
      </c>
      <c r="E177" t="s">
        <v>0</v>
      </c>
      <c r="F177">
        <v>32.25</v>
      </c>
    </row>
    <row r="178" spans="1:6" x14ac:dyDescent="0.25">
      <c r="A178">
        <v>1605884863</v>
      </c>
      <c r="C178" t="s">
        <v>15</v>
      </c>
      <c r="D178" t="s">
        <v>16</v>
      </c>
      <c r="E178" t="s">
        <v>2</v>
      </c>
      <c r="F178">
        <v>34.28</v>
      </c>
    </row>
    <row r="179" spans="1:6" x14ac:dyDescent="0.25">
      <c r="A179">
        <v>1605884863</v>
      </c>
      <c r="C179" t="s">
        <v>15</v>
      </c>
      <c r="D179" t="s">
        <v>18</v>
      </c>
      <c r="E179" t="s">
        <v>0</v>
      </c>
      <c r="F179">
        <v>18.16</v>
      </c>
    </row>
    <row r="180" spans="1:6" x14ac:dyDescent="0.25">
      <c r="A180">
        <v>1605884863</v>
      </c>
      <c r="C180" t="s">
        <v>16</v>
      </c>
      <c r="D180" t="s">
        <v>17</v>
      </c>
      <c r="E180" t="s">
        <v>2</v>
      </c>
      <c r="F180">
        <v>22.19</v>
      </c>
    </row>
    <row r="181" spans="1:6" x14ac:dyDescent="0.25">
      <c r="A181">
        <v>1605884863</v>
      </c>
      <c r="C181" t="s">
        <v>18</v>
      </c>
      <c r="D181" t="s">
        <v>17</v>
      </c>
      <c r="E181" t="s">
        <v>0</v>
      </c>
      <c r="F181">
        <v>22.18</v>
      </c>
    </row>
    <row r="182" spans="1:6" x14ac:dyDescent="0.25">
      <c r="A182">
        <v>1605884863</v>
      </c>
      <c r="C182" t="s">
        <v>17</v>
      </c>
      <c r="D182" t="s">
        <v>18</v>
      </c>
      <c r="E182" t="s">
        <v>2</v>
      </c>
      <c r="F182">
        <v>22.18</v>
      </c>
    </row>
    <row r="183" spans="1:6" x14ac:dyDescent="0.25">
      <c r="A183">
        <v>1605884863</v>
      </c>
      <c r="C183" t="s">
        <v>17</v>
      </c>
      <c r="D183" t="s">
        <v>16</v>
      </c>
      <c r="E183" t="s">
        <v>0</v>
      </c>
      <c r="F183">
        <v>20.170000000000002</v>
      </c>
    </row>
    <row r="184" spans="1:6" x14ac:dyDescent="0.25">
      <c r="A184">
        <v>1605884863</v>
      </c>
      <c r="C184" t="s">
        <v>18</v>
      </c>
      <c r="D184" t="s">
        <v>15</v>
      </c>
      <c r="E184" t="s">
        <v>2</v>
      </c>
      <c r="F184">
        <v>22.2</v>
      </c>
    </row>
    <row r="185" spans="1:6" x14ac:dyDescent="0.25">
      <c r="A185">
        <v>1605885115</v>
      </c>
      <c r="C185" t="s">
        <v>15</v>
      </c>
      <c r="D185" t="s">
        <v>16</v>
      </c>
      <c r="E185" t="s">
        <v>2</v>
      </c>
      <c r="F185">
        <v>62.48</v>
      </c>
    </row>
    <row r="186" spans="1:6" x14ac:dyDescent="0.25">
      <c r="A186">
        <v>1605885115</v>
      </c>
      <c r="C186" t="s">
        <v>18</v>
      </c>
      <c r="D186" t="s">
        <v>17</v>
      </c>
      <c r="E186" t="s">
        <v>1</v>
      </c>
      <c r="F186">
        <v>70.56</v>
      </c>
    </row>
    <row r="187" spans="1:6" x14ac:dyDescent="0.25">
      <c r="A187">
        <v>1605885115</v>
      </c>
      <c r="C187" t="s">
        <v>16</v>
      </c>
      <c r="D187" t="s">
        <v>15</v>
      </c>
      <c r="E187" t="s">
        <v>0</v>
      </c>
      <c r="F187">
        <v>72.599999999999994</v>
      </c>
    </row>
    <row r="188" spans="1:6" x14ac:dyDescent="0.25">
      <c r="A188">
        <v>1605885115</v>
      </c>
      <c r="C188" t="s">
        <v>17</v>
      </c>
      <c r="D188" t="s">
        <v>16</v>
      </c>
      <c r="E188" t="s">
        <v>1</v>
      </c>
      <c r="F188">
        <v>22.2</v>
      </c>
    </row>
    <row r="189" spans="1:6" x14ac:dyDescent="0.25">
      <c r="A189">
        <v>1605885115</v>
      </c>
      <c r="C189" t="s">
        <v>16</v>
      </c>
      <c r="D189" t="s">
        <v>17</v>
      </c>
      <c r="E189" t="s">
        <v>2</v>
      </c>
      <c r="F189">
        <v>26.25</v>
      </c>
    </row>
    <row r="190" spans="1:6" x14ac:dyDescent="0.25">
      <c r="A190">
        <v>1605885115</v>
      </c>
      <c r="C190" t="s">
        <v>15</v>
      </c>
      <c r="D190" t="s">
        <v>18</v>
      </c>
      <c r="E190" t="s">
        <v>0</v>
      </c>
      <c r="F190">
        <v>20.190000000000001</v>
      </c>
    </row>
    <row r="191" spans="1:6" x14ac:dyDescent="0.25">
      <c r="A191">
        <v>1605885115</v>
      </c>
      <c r="C191" t="s">
        <v>16</v>
      </c>
      <c r="D191" t="s">
        <v>15</v>
      </c>
      <c r="E191" t="s">
        <v>1</v>
      </c>
      <c r="F191">
        <v>20.18</v>
      </c>
    </row>
    <row r="192" spans="1:6" x14ac:dyDescent="0.25">
      <c r="A192">
        <v>1605885115</v>
      </c>
      <c r="C192" t="s">
        <v>17</v>
      </c>
      <c r="D192" t="s">
        <v>18</v>
      </c>
      <c r="E192" t="s">
        <v>2</v>
      </c>
      <c r="F192">
        <v>24.21</v>
      </c>
    </row>
    <row r="193" spans="1:6" x14ac:dyDescent="0.25">
      <c r="A193">
        <v>1605885115</v>
      </c>
      <c r="C193" t="s">
        <v>18</v>
      </c>
      <c r="D193" t="s">
        <v>17</v>
      </c>
      <c r="E193" t="s">
        <v>0</v>
      </c>
      <c r="F193">
        <v>28.24</v>
      </c>
    </row>
    <row r="194" spans="1:6" x14ac:dyDescent="0.25">
      <c r="A194">
        <v>1605885115</v>
      </c>
      <c r="C194" t="s">
        <v>15</v>
      </c>
      <c r="D194" t="s">
        <v>18</v>
      </c>
      <c r="E194" t="s">
        <v>1</v>
      </c>
      <c r="F194">
        <v>18.170000000000002</v>
      </c>
    </row>
    <row r="195" spans="1:6" x14ac:dyDescent="0.25">
      <c r="A195">
        <v>1605885115</v>
      </c>
      <c r="C195" t="s">
        <v>17</v>
      </c>
      <c r="D195" t="s">
        <v>16</v>
      </c>
      <c r="E195" t="s">
        <v>0</v>
      </c>
      <c r="F195">
        <v>18.170000000000002</v>
      </c>
    </row>
    <row r="196" spans="1:6" x14ac:dyDescent="0.25">
      <c r="A196">
        <v>1605885115</v>
      </c>
      <c r="C196" t="s">
        <v>18</v>
      </c>
      <c r="D196" t="s">
        <v>15</v>
      </c>
      <c r="E196" t="s">
        <v>2</v>
      </c>
      <c r="F196">
        <v>28.28</v>
      </c>
    </row>
    <row r="197" spans="1:6" x14ac:dyDescent="0.25">
      <c r="A197">
        <v>1605885372</v>
      </c>
      <c r="C197" t="s">
        <v>15</v>
      </c>
      <c r="D197" t="s">
        <v>16</v>
      </c>
      <c r="E197" t="s">
        <v>2</v>
      </c>
      <c r="F197">
        <v>24.21</v>
      </c>
    </row>
    <row r="198" spans="1:6" x14ac:dyDescent="0.25">
      <c r="A198">
        <v>1605885372</v>
      </c>
      <c r="C198" t="s">
        <v>17</v>
      </c>
      <c r="D198" t="s">
        <v>18</v>
      </c>
      <c r="E198" t="s">
        <v>3</v>
      </c>
      <c r="F198">
        <v>40.35</v>
      </c>
    </row>
    <row r="199" spans="1:6" x14ac:dyDescent="0.25">
      <c r="A199">
        <v>1605885372</v>
      </c>
      <c r="C199" t="s">
        <v>16</v>
      </c>
      <c r="D199" t="s">
        <v>17</v>
      </c>
      <c r="E199" t="s">
        <v>2</v>
      </c>
      <c r="F199">
        <v>18.149999999999999</v>
      </c>
    </row>
    <row r="200" spans="1:6" x14ac:dyDescent="0.25">
      <c r="A200">
        <v>1605885372</v>
      </c>
      <c r="C200" t="s">
        <v>18</v>
      </c>
      <c r="D200" t="s">
        <v>15</v>
      </c>
      <c r="E200" t="s">
        <v>3</v>
      </c>
      <c r="F200">
        <v>20.170000000000002</v>
      </c>
    </row>
    <row r="201" spans="1:6" x14ac:dyDescent="0.25">
      <c r="A201">
        <v>1605885372</v>
      </c>
      <c r="C201" t="s">
        <v>17</v>
      </c>
      <c r="D201" t="s">
        <v>18</v>
      </c>
      <c r="E201" t="s">
        <v>2</v>
      </c>
      <c r="F201">
        <v>20.170000000000002</v>
      </c>
    </row>
    <row r="202" spans="1:6" x14ac:dyDescent="0.25">
      <c r="A202">
        <v>1605885372</v>
      </c>
      <c r="C202" t="s">
        <v>15</v>
      </c>
      <c r="D202" t="s">
        <v>16</v>
      </c>
      <c r="E202" t="s">
        <v>3</v>
      </c>
      <c r="F202">
        <v>18.16</v>
      </c>
    </row>
    <row r="203" spans="1:6" x14ac:dyDescent="0.25">
      <c r="A203">
        <v>1605885372</v>
      </c>
      <c r="C203" t="s">
        <v>18</v>
      </c>
      <c r="D203" t="s">
        <v>15</v>
      </c>
      <c r="E203" t="s">
        <v>2</v>
      </c>
      <c r="F203">
        <v>20.18</v>
      </c>
    </row>
    <row r="204" spans="1:6" x14ac:dyDescent="0.25">
      <c r="A204">
        <v>1605885372</v>
      </c>
      <c r="C204" t="s">
        <v>16</v>
      </c>
      <c r="D204" t="s">
        <v>17</v>
      </c>
      <c r="E204" t="s">
        <v>3</v>
      </c>
      <c r="F204">
        <v>22.22</v>
      </c>
    </row>
    <row r="205" spans="1:6" x14ac:dyDescent="0.25">
      <c r="A205">
        <v>1605885764</v>
      </c>
      <c r="C205" t="s">
        <v>17</v>
      </c>
      <c r="D205" t="s">
        <v>18</v>
      </c>
      <c r="E205" t="s">
        <v>3</v>
      </c>
      <c r="F205">
        <v>86.7</v>
      </c>
    </row>
    <row r="206" spans="1:6" x14ac:dyDescent="0.25">
      <c r="A206">
        <v>1605885764</v>
      </c>
      <c r="C206" t="s">
        <v>16</v>
      </c>
      <c r="D206" t="s">
        <v>15</v>
      </c>
      <c r="E206" t="s">
        <v>0</v>
      </c>
      <c r="F206">
        <v>88.71</v>
      </c>
    </row>
    <row r="207" spans="1:6" x14ac:dyDescent="0.25">
      <c r="A207">
        <v>1605885764</v>
      </c>
      <c r="C207" t="s">
        <v>15</v>
      </c>
      <c r="D207" t="s">
        <v>16</v>
      </c>
      <c r="E207" t="s">
        <v>2</v>
      </c>
      <c r="F207">
        <v>133.06</v>
      </c>
    </row>
    <row r="208" spans="1:6" x14ac:dyDescent="0.25">
      <c r="A208">
        <v>1605885764</v>
      </c>
      <c r="C208" t="s">
        <v>18</v>
      </c>
      <c r="D208" t="s">
        <v>15</v>
      </c>
      <c r="E208" t="s">
        <v>3</v>
      </c>
      <c r="F208">
        <v>60.48</v>
      </c>
    </row>
    <row r="209" spans="1:6" x14ac:dyDescent="0.25">
      <c r="A209">
        <v>1605885764</v>
      </c>
      <c r="C209" t="s">
        <v>16</v>
      </c>
      <c r="D209" t="s">
        <v>17</v>
      </c>
      <c r="E209" t="s">
        <v>2</v>
      </c>
      <c r="F209">
        <v>18.14</v>
      </c>
    </row>
    <row r="210" spans="1:6" x14ac:dyDescent="0.25">
      <c r="A210">
        <v>1605885764</v>
      </c>
      <c r="C210" t="s">
        <v>15</v>
      </c>
      <c r="D210" t="s">
        <v>16</v>
      </c>
      <c r="E210" t="s">
        <v>3</v>
      </c>
      <c r="F210">
        <v>16.14</v>
      </c>
    </row>
    <row r="211" spans="1:6" x14ac:dyDescent="0.25">
      <c r="A211">
        <v>1605885764</v>
      </c>
      <c r="C211" t="s">
        <v>17</v>
      </c>
      <c r="D211" t="s">
        <v>18</v>
      </c>
      <c r="E211" t="s">
        <v>2</v>
      </c>
      <c r="F211">
        <v>24.2</v>
      </c>
    </row>
    <row r="212" spans="1:6" x14ac:dyDescent="0.25">
      <c r="A212">
        <v>1605885764</v>
      </c>
      <c r="C212" t="s">
        <v>16</v>
      </c>
      <c r="D212" t="s">
        <v>17</v>
      </c>
      <c r="E212" t="s">
        <v>3</v>
      </c>
      <c r="F212">
        <v>18.149999999999999</v>
      </c>
    </row>
    <row r="213" spans="1:6" x14ac:dyDescent="0.25">
      <c r="A213">
        <v>1605885764</v>
      </c>
      <c r="C213" t="s">
        <v>18</v>
      </c>
      <c r="D213" t="s">
        <v>15</v>
      </c>
      <c r="E213" t="s">
        <v>2</v>
      </c>
      <c r="F213">
        <v>20.18</v>
      </c>
    </row>
    <row r="214" spans="1:6" x14ac:dyDescent="0.25">
      <c r="A214">
        <v>1605886054</v>
      </c>
      <c r="C214" t="s">
        <v>16</v>
      </c>
      <c r="D214" t="s">
        <v>15</v>
      </c>
      <c r="E214" t="s">
        <v>0</v>
      </c>
      <c r="F214">
        <v>74.56</v>
      </c>
    </row>
    <row r="215" spans="1:6" x14ac:dyDescent="0.25">
      <c r="A215">
        <v>1605886054</v>
      </c>
      <c r="C215" t="s">
        <v>17</v>
      </c>
      <c r="D215" t="s">
        <v>18</v>
      </c>
      <c r="E215" t="s">
        <v>3</v>
      </c>
      <c r="F215">
        <v>84.67</v>
      </c>
    </row>
    <row r="216" spans="1:6" x14ac:dyDescent="0.25">
      <c r="A216">
        <v>1605886054</v>
      </c>
      <c r="C216" t="s">
        <v>15</v>
      </c>
      <c r="D216" t="s">
        <v>16</v>
      </c>
      <c r="E216" t="s">
        <v>2</v>
      </c>
      <c r="F216">
        <v>86.69</v>
      </c>
    </row>
    <row r="217" spans="1:6" x14ac:dyDescent="0.25">
      <c r="A217">
        <v>1605886054</v>
      </c>
      <c r="C217" t="s">
        <v>15</v>
      </c>
      <c r="D217" t="s">
        <v>18</v>
      </c>
      <c r="E217" t="s">
        <v>0</v>
      </c>
      <c r="F217">
        <v>22.19</v>
      </c>
    </row>
    <row r="218" spans="1:6" x14ac:dyDescent="0.25">
      <c r="A218">
        <v>1605886054</v>
      </c>
      <c r="C218" t="s">
        <v>18</v>
      </c>
      <c r="D218" t="s">
        <v>15</v>
      </c>
      <c r="E218" t="s">
        <v>3</v>
      </c>
      <c r="F218">
        <v>24.2</v>
      </c>
    </row>
    <row r="219" spans="1:6" x14ac:dyDescent="0.25">
      <c r="A219">
        <v>1605886054</v>
      </c>
      <c r="C219" t="s">
        <v>16</v>
      </c>
      <c r="D219" t="s">
        <v>17</v>
      </c>
      <c r="E219" t="s">
        <v>2</v>
      </c>
      <c r="F219">
        <v>22.19</v>
      </c>
    </row>
    <row r="220" spans="1:6" x14ac:dyDescent="0.25">
      <c r="A220">
        <v>1605886054</v>
      </c>
      <c r="C220" t="s">
        <v>18</v>
      </c>
      <c r="D220" t="s">
        <v>17</v>
      </c>
      <c r="E220" t="s">
        <v>0</v>
      </c>
      <c r="F220">
        <v>22.2</v>
      </c>
    </row>
    <row r="221" spans="1:6" x14ac:dyDescent="0.25">
      <c r="A221">
        <v>1605886054</v>
      </c>
      <c r="C221" t="s">
        <v>15</v>
      </c>
      <c r="D221" t="s">
        <v>16</v>
      </c>
      <c r="E221" t="s">
        <v>3</v>
      </c>
      <c r="F221">
        <v>18.170000000000002</v>
      </c>
    </row>
    <row r="222" spans="1:6" x14ac:dyDescent="0.25">
      <c r="A222">
        <v>1605886054</v>
      </c>
      <c r="C222" t="s">
        <v>17</v>
      </c>
      <c r="D222" t="s">
        <v>18</v>
      </c>
      <c r="E222" t="s">
        <v>2</v>
      </c>
      <c r="F222">
        <v>24.24</v>
      </c>
    </row>
    <row r="223" spans="1:6" x14ac:dyDescent="0.25">
      <c r="A223">
        <v>1605886054</v>
      </c>
      <c r="C223" t="s">
        <v>16</v>
      </c>
      <c r="D223" t="s">
        <v>17</v>
      </c>
      <c r="E223" t="s">
        <v>3</v>
      </c>
      <c r="F223">
        <v>18.18</v>
      </c>
    </row>
    <row r="224" spans="1:6" x14ac:dyDescent="0.25">
      <c r="A224">
        <v>1605886054</v>
      </c>
      <c r="C224" t="s">
        <v>17</v>
      </c>
      <c r="D224" t="s">
        <v>16</v>
      </c>
      <c r="E224" t="s">
        <v>0</v>
      </c>
      <c r="F224">
        <v>24.24</v>
      </c>
    </row>
    <row r="225" spans="1:6" x14ac:dyDescent="0.25">
      <c r="A225">
        <v>1605886054</v>
      </c>
      <c r="C225" t="s">
        <v>18</v>
      </c>
      <c r="D225" t="s">
        <v>15</v>
      </c>
      <c r="E225" t="s">
        <v>2</v>
      </c>
      <c r="F225">
        <v>20.2</v>
      </c>
    </row>
    <row r="226" spans="1:6" x14ac:dyDescent="0.25">
      <c r="A226">
        <v>1605886416</v>
      </c>
      <c r="C226" t="s">
        <v>16</v>
      </c>
      <c r="D226" t="s">
        <v>15</v>
      </c>
      <c r="E226" t="s">
        <v>0</v>
      </c>
      <c r="F226">
        <v>24.2</v>
      </c>
    </row>
    <row r="227" spans="1:6" x14ac:dyDescent="0.25">
      <c r="A227">
        <v>1605886416</v>
      </c>
      <c r="C227" t="s">
        <v>15</v>
      </c>
      <c r="D227" t="s">
        <v>16</v>
      </c>
      <c r="E227" t="s">
        <v>2</v>
      </c>
      <c r="F227">
        <v>36.299999999999997</v>
      </c>
    </row>
    <row r="228" spans="1:6" x14ac:dyDescent="0.25">
      <c r="A228">
        <v>1605886416</v>
      </c>
      <c r="C228" t="s">
        <v>15</v>
      </c>
      <c r="D228" t="s">
        <v>18</v>
      </c>
      <c r="E228" t="s">
        <v>0</v>
      </c>
      <c r="F228">
        <v>18.149999999999999</v>
      </c>
    </row>
    <row r="229" spans="1:6" x14ac:dyDescent="0.25">
      <c r="A229">
        <v>1605886416</v>
      </c>
      <c r="C229" t="s">
        <v>16</v>
      </c>
      <c r="D229" t="s">
        <v>17</v>
      </c>
      <c r="E229" t="s">
        <v>2</v>
      </c>
      <c r="F229">
        <v>20.170000000000002</v>
      </c>
    </row>
    <row r="230" spans="1:6" x14ac:dyDescent="0.25">
      <c r="A230">
        <v>1605886416</v>
      </c>
      <c r="C230" t="s">
        <v>18</v>
      </c>
      <c r="D230" t="s">
        <v>17</v>
      </c>
      <c r="E230" t="s">
        <v>0</v>
      </c>
      <c r="F230">
        <v>22.18</v>
      </c>
    </row>
    <row r="231" spans="1:6" x14ac:dyDescent="0.25">
      <c r="A231">
        <v>1605886416</v>
      </c>
      <c r="C231" t="s">
        <v>17</v>
      </c>
      <c r="D231" t="s">
        <v>18</v>
      </c>
      <c r="E231" t="s">
        <v>2</v>
      </c>
      <c r="F231">
        <v>22.19</v>
      </c>
    </row>
    <row r="232" spans="1:6" x14ac:dyDescent="0.25">
      <c r="A232">
        <v>1605886416</v>
      </c>
      <c r="C232" t="s">
        <v>17</v>
      </c>
      <c r="D232" t="s">
        <v>16</v>
      </c>
      <c r="E232" t="s">
        <v>0</v>
      </c>
      <c r="F232">
        <v>22.21</v>
      </c>
    </row>
    <row r="233" spans="1:6" x14ac:dyDescent="0.25">
      <c r="A233">
        <v>1605886416</v>
      </c>
      <c r="C233" t="s">
        <v>18</v>
      </c>
      <c r="D233" t="s">
        <v>15</v>
      </c>
      <c r="E233" t="s">
        <v>2</v>
      </c>
      <c r="F233">
        <v>20.190000000000001</v>
      </c>
    </row>
    <row r="234" spans="1:6" x14ac:dyDescent="0.25">
      <c r="A234">
        <v>1605886779</v>
      </c>
      <c r="C234" t="s">
        <v>18</v>
      </c>
      <c r="D234" t="s">
        <v>17</v>
      </c>
      <c r="E234" t="s">
        <v>1</v>
      </c>
      <c r="F234">
        <v>76.64</v>
      </c>
    </row>
    <row r="235" spans="1:6" x14ac:dyDescent="0.25">
      <c r="A235">
        <v>1605886779</v>
      </c>
      <c r="C235" t="s">
        <v>16</v>
      </c>
      <c r="D235" t="s">
        <v>15</v>
      </c>
      <c r="E235" t="s">
        <v>0</v>
      </c>
      <c r="F235">
        <v>72.599999999999994</v>
      </c>
    </row>
    <row r="236" spans="1:6" x14ac:dyDescent="0.25">
      <c r="A236">
        <v>1605886779</v>
      </c>
      <c r="C236" t="s">
        <v>15</v>
      </c>
      <c r="D236" t="s">
        <v>18</v>
      </c>
      <c r="E236" t="s">
        <v>0</v>
      </c>
      <c r="F236">
        <v>18.149999999999999</v>
      </c>
    </row>
    <row r="237" spans="1:6" x14ac:dyDescent="0.25">
      <c r="A237">
        <v>1605886779</v>
      </c>
      <c r="C237" t="s">
        <v>17</v>
      </c>
      <c r="D237" t="s">
        <v>16</v>
      </c>
      <c r="E237" t="s">
        <v>1</v>
      </c>
      <c r="F237">
        <v>20.18</v>
      </c>
    </row>
    <row r="238" spans="1:6" x14ac:dyDescent="0.25">
      <c r="A238">
        <v>1605886779</v>
      </c>
      <c r="C238" t="s">
        <v>15</v>
      </c>
      <c r="D238" t="s">
        <v>16</v>
      </c>
      <c r="E238" t="s">
        <v>2</v>
      </c>
      <c r="F238">
        <v>102.88</v>
      </c>
    </row>
    <row r="239" spans="1:6" x14ac:dyDescent="0.25">
      <c r="A239">
        <v>1605886779</v>
      </c>
      <c r="C239" t="s">
        <v>16</v>
      </c>
      <c r="D239" t="s">
        <v>15</v>
      </c>
      <c r="E239" t="s">
        <v>1</v>
      </c>
      <c r="F239">
        <v>20.190000000000001</v>
      </c>
    </row>
    <row r="240" spans="1:6" x14ac:dyDescent="0.25">
      <c r="A240">
        <v>1605886779</v>
      </c>
      <c r="C240" t="s">
        <v>18</v>
      </c>
      <c r="D240" t="s">
        <v>17</v>
      </c>
      <c r="E240" t="s">
        <v>0</v>
      </c>
      <c r="F240">
        <v>28.29</v>
      </c>
    </row>
    <row r="241" spans="1:6" x14ac:dyDescent="0.25">
      <c r="A241">
        <v>1605886779</v>
      </c>
      <c r="C241" t="s">
        <v>15</v>
      </c>
      <c r="D241" t="s">
        <v>18</v>
      </c>
      <c r="E241" t="s">
        <v>1</v>
      </c>
      <c r="F241">
        <v>24.22</v>
      </c>
    </row>
    <row r="242" spans="1:6" x14ac:dyDescent="0.25">
      <c r="A242">
        <v>1605886779</v>
      </c>
      <c r="C242" t="s">
        <v>16</v>
      </c>
      <c r="D242" t="s">
        <v>17</v>
      </c>
      <c r="E242" t="s">
        <v>2</v>
      </c>
      <c r="F242">
        <v>36.36</v>
      </c>
    </row>
    <row r="243" spans="1:6" x14ac:dyDescent="0.25">
      <c r="A243">
        <v>1605886779</v>
      </c>
      <c r="C243" t="s">
        <v>17</v>
      </c>
      <c r="D243" t="s">
        <v>18</v>
      </c>
      <c r="E243" t="s">
        <v>2</v>
      </c>
      <c r="F243">
        <v>18.170000000000002</v>
      </c>
    </row>
    <row r="244" spans="1:6" x14ac:dyDescent="0.25">
      <c r="A244">
        <v>1605886779</v>
      </c>
      <c r="C244" t="s">
        <v>17</v>
      </c>
      <c r="D244" t="s">
        <v>16</v>
      </c>
      <c r="E244" t="s">
        <v>0</v>
      </c>
      <c r="F244">
        <v>38.36</v>
      </c>
    </row>
    <row r="245" spans="1:6" x14ac:dyDescent="0.25">
      <c r="A245">
        <v>1605886779</v>
      </c>
      <c r="C245" t="s">
        <v>18</v>
      </c>
      <c r="D245" t="s">
        <v>15</v>
      </c>
      <c r="E245" t="s">
        <v>2</v>
      </c>
      <c r="F245">
        <v>10.07</v>
      </c>
    </row>
  </sheetData>
  <autoFilter ref="A1:F245" xr:uid="{B8FD2448-3437-4FDB-8D02-C01622DE976E}"/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D32632-F06D-4069-A8A0-F8B64BC39A2F}">
  <dimension ref="A1:AE21"/>
  <sheetViews>
    <sheetView topLeftCell="A4" zoomScaleNormal="100" workbookViewId="0">
      <selection activeCell="E1" sqref="E1:F1"/>
    </sheetView>
  </sheetViews>
  <sheetFormatPr baseColWidth="10" defaultRowHeight="15" x14ac:dyDescent="0.25"/>
  <cols>
    <col min="1" max="1" width="5.7109375" customWidth="1"/>
    <col min="2" max="2" width="13.7109375" customWidth="1"/>
    <col min="3" max="3" width="12.42578125" bestFit="1" customWidth="1"/>
    <col min="5" max="5" width="9.42578125" customWidth="1"/>
    <col min="6" max="6" width="8.7109375" customWidth="1"/>
    <col min="8" max="8" width="10.42578125" customWidth="1"/>
  </cols>
  <sheetData>
    <row r="1" spans="1:29" ht="15.75" thickBot="1" x14ac:dyDescent="0.3">
      <c r="A1" s="44" t="s">
        <v>10</v>
      </c>
      <c r="B1" s="12" t="s">
        <v>6</v>
      </c>
      <c r="C1" s="45" t="s">
        <v>7</v>
      </c>
      <c r="D1" s="44" t="s">
        <v>5</v>
      </c>
      <c r="E1" s="88" t="s">
        <v>13</v>
      </c>
      <c r="F1" s="89"/>
      <c r="G1" s="45" t="s">
        <v>12</v>
      </c>
      <c r="H1" s="46" t="s">
        <v>8</v>
      </c>
      <c r="I1" s="47"/>
      <c r="J1" s="47"/>
      <c r="K1" s="47"/>
      <c r="L1" s="47"/>
      <c r="M1" s="47"/>
      <c r="N1" s="47"/>
      <c r="O1" s="47"/>
      <c r="P1" s="47"/>
      <c r="Q1" s="47"/>
      <c r="R1" s="47"/>
      <c r="S1" s="28"/>
      <c r="T1" s="28"/>
      <c r="U1" s="28"/>
      <c r="V1" s="28"/>
      <c r="W1" s="28"/>
      <c r="X1" s="28"/>
      <c r="Y1" s="28"/>
      <c r="Z1" s="28"/>
      <c r="AA1" s="28"/>
      <c r="AB1" s="31"/>
    </row>
    <row r="2" spans="1:29" x14ac:dyDescent="0.25">
      <c r="A2" s="32">
        <f t="shared" ref="A2:A17" si="0">IF(OR(AND(D2="tb3_0",B2="[-1.0, -1.0, 0.0]"),AND(D2="tb3_1",B2="[1.0, 2.0, 0.0]"),AND(D2="tb3_2",B2="[1.0, -1.0, 0.0]"),AND(D2="tb3_3",B2="[-1.0, 2.0, 0.0]")),1,
(IF(OR(AND(D2="tb3_0",B2="[-1.0, 2.0, 0.0]"), AND(D2="tb3_1",B2="[1.0, -1.0, 0.0]"), AND(D2="tb3_2",B2="[1.0, 2.0, 0.0]"), AND(D2="tb3_3",B2="[-1.0, -1.0, 0.0]")),2,
(IF(OR(AND(D2="tb3_0",B2="[1.0, -1.0, 0.0]"),AND(D2="tb3_1",B2="[-1.0, 2.0, 0.0]"),AND(D2="tb3_2",B2="[-1.0, -1.0, 0.0]"),AND(D2="tb3_3",B2="[1.0, 2.0, 0.0]")),3,
4)))))</f>
        <v>1</v>
      </c>
      <c r="B2" s="6" t="s">
        <v>15</v>
      </c>
      <c r="C2" s="34" t="s">
        <v>16</v>
      </c>
      <c r="D2" s="30" t="s">
        <v>2</v>
      </c>
      <c r="E2" s="39">
        <f>AVERAGE(H2:AB2)</f>
        <v>88.054761904761904</v>
      </c>
      <c r="F2" s="80">
        <f>AVERAGE(E2:E5)</f>
        <v>90.087896825396825</v>
      </c>
      <c r="G2" s="41">
        <f>AVEDEV(H2:AB2)</f>
        <v>33.741133786848067</v>
      </c>
      <c r="H2" s="50">
        <v>141.16999999999999</v>
      </c>
      <c r="I2" s="50">
        <v>153.30000000000001</v>
      </c>
      <c r="J2" s="50">
        <v>80.680000000000007</v>
      </c>
      <c r="K2" s="50">
        <v>58.45</v>
      </c>
      <c r="L2" s="50">
        <v>70.569999999999993</v>
      </c>
      <c r="M2" s="50">
        <v>88.72</v>
      </c>
      <c r="N2" s="50">
        <v>80.650000000000006</v>
      </c>
      <c r="O2" s="50">
        <v>145.16999999999999</v>
      </c>
      <c r="P2" s="50">
        <v>68.56</v>
      </c>
      <c r="Q2" s="50">
        <v>84.72</v>
      </c>
      <c r="R2" s="50">
        <v>197.6</v>
      </c>
      <c r="S2" s="50">
        <v>78.64</v>
      </c>
      <c r="T2" s="50">
        <v>24.2</v>
      </c>
      <c r="U2" s="50">
        <v>96.82</v>
      </c>
      <c r="V2" s="50">
        <v>34.28</v>
      </c>
      <c r="W2" s="50">
        <v>62.48</v>
      </c>
      <c r="X2" s="50">
        <v>24.21</v>
      </c>
      <c r="Y2" s="50">
        <v>133.06</v>
      </c>
      <c r="Z2" s="50">
        <v>86.69</v>
      </c>
      <c r="AA2" s="50">
        <v>36.299999999999997</v>
      </c>
      <c r="AB2" s="50">
        <v>102.88</v>
      </c>
      <c r="AC2" s="5"/>
    </row>
    <row r="3" spans="1:29" x14ac:dyDescent="0.25">
      <c r="A3" s="32">
        <f t="shared" si="0"/>
        <v>1</v>
      </c>
      <c r="B3" s="6" t="s">
        <v>18</v>
      </c>
      <c r="C3" s="34" t="s">
        <v>17</v>
      </c>
      <c r="D3" s="30" t="s">
        <v>1</v>
      </c>
      <c r="E3" s="27">
        <f>AVERAGE(H3:AB3)</f>
        <v>98.581111111111127</v>
      </c>
      <c r="F3" s="30"/>
      <c r="G3" s="29">
        <f>AVEDEV(H3:AB3)</f>
        <v>31.121234567901233</v>
      </c>
      <c r="H3" s="50">
        <v>125.03</v>
      </c>
      <c r="I3" s="50">
        <v>133.11000000000001</v>
      </c>
      <c r="J3" s="50">
        <v>70.599999999999994</v>
      </c>
      <c r="K3" s="50">
        <v>60.47</v>
      </c>
      <c r="L3" s="50">
        <v>74.59</v>
      </c>
      <c r="M3" s="50">
        <v>118.95</v>
      </c>
      <c r="N3" s="50">
        <v>157.28</v>
      </c>
      <c r="O3" s="50">
        <v>70.56</v>
      </c>
      <c r="P3" s="50">
        <v>76.64</v>
      </c>
      <c r="Q3" s="59"/>
      <c r="R3" s="59"/>
      <c r="S3" s="61"/>
      <c r="T3" s="61"/>
      <c r="U3" s="61"/>
      <c r="V3" s="61"/>
      <c r="W3" s="61"/>
      <c r="X3" s="61"/>
      <c r="Y3" s="61"/>
      <c r="Z3" s="61"/>
      <c r="AA3" s="61"/>
      <c r="AB3" s="62"/>
    </row>
    <row r="4" spans="1:29" x14ac:dyDescent="0.25">
      <c r="A4" s="32">
        <f t="shared" si="0"/>
        <v>1</v>
      </c>
      <c r="B4" s="6" t="s">
        <v>17</v>
      </c>
      <c r="C4" s="34" t="s">
        <v>18</v>
      </c>
      <c r="D4" s="30" t="s">
        <v>3</v>
      </c>
      <c r="E4" s="37">
        <f t="shared" ref="E4:E17" si="1">AVERAGE(H4:AB4)</f>
        <v>88.580714285714294</v>
      </c>
      <c r="F4" s="30"/>
      <c r="G4" s="41">
        <f t="shared" ref="G4:G17" si="2">AVEDEV(H4:AB4)</f>
        <v>23.406734693877556</v>
      </c>
      <c r="H4" s="50">
        <v>127.04</v>
      </c>
      <c r="I4" s="50">
        <v>120.98</v>
      </c>
      <c r="J4" s="50">
        <v>74.599999999999994</v>
      </c>
      <c r="K4" s="50">
        <v>80.66</v>
      </c>
      <c r="L4" s="50">
        <v>131.04</v>
      </c>
      <c r="M4" s="50">
        <v>84.71</v>
      </c>
      <c r="N4" s="50">
        <v>68.58</v>
      </c>
      <c r="O4" s="50">
        <v>139.11000000000001</v>
      </c>
      <c r="P4" s="50">
        <v>86.71</v>
      </c>
      <c r="Q4" s="50">
        <v>28.25</v>
      </c>
      <c r="R4" s="50">
        <v>86.73</v>
      </c>
      <c r="S4" s="50">
        <v>40.35</v>
      </c>
      <c r="T4" s="50">
        <v>86.7</v>
      </c>
      <c r="U4" s="50">
        <v>84.67</v>
      </c>
      <c r="V4" s="61"/>
      <c r="W4" s="61"/>
      <c r="X4" s="61"/>
      <c r="Y4" s="61"/>
      <c r="Z4" s="61"/>
      <c r="AA4" s="61"/>
      <c r="AB4" s="62"/>
    </row>
    <row r="5" spans="1:29" ht="15.75" thickBot="1" x14ac:dyDescent="0.3">
      <c r="A5" s="33">
        <f t="shared" si="0"/>
        <v>1</v>
      </c>
      <c r="B5" s="28" t="s">
        <v>16</v>
      </c>
      <c r="C5" s="35" t="s">
        <v>15</v>
      </c>
      <c r="D5" s="31" t="s">
        <v>0</v>
      </c>
      <c r="E5" s="36">
        <f>AVERAGE(H5:AB5)</f>
        <v>85.134999999999991</v>
      </c>
      <c r="F5" s="31"/>
      <c r="G5" s="43">
        <f>AVEDEV(H5:AB5)</f>
        <v>22.636111111111113</v>
      </c>
      <c r="H5" s="51">
        <v>139.13999999999999</v>
      </c>
      <c r="I5" s="52">
        <v>125.01</v>
      </c>
      <c r="J5" s="52">
        <v>117.01</v>
      </c>
      <c r="K5" s="52">
        <v>74.61</v>
      </c>
      <c r="L5" s="52">
        <v>86.71</v>
      </c>
      <c r="M5" s="52">
        <v>72.56</v>
      </c>
      <c r="N5" s="52">
        <v>62.47</v>
      </c>
      <c r="O5" s="52">
        <v>86.72</v>
      </c>
      <c r="P5" s="52">
        <v>76.64</v>
      </c>
      <c r="Q5" s="52">
        <v>145.15</v>
      </c>
      <c r="R5" s="52">
        <v>94.77</v>
      </c>
      <c r="S5" s="52">
        <v>86.72</v>
      </c>
      <c r="T5" s="52">
        <v>32.25</v>
      </c>
      <c r="U5" s="52">
        <v>72.599999999999994</v>
      </c>
      <c r="V5" s="52">
        <v>88.71</v>
      </c>
      <c r="W5" s="52">
        <v>74.56</v>
      </c>
      <c r="X5" s="52">
        <v>24.2</v>
      </c>
      <c r="Y5" s="52">
        <v>72.599999999999994</v>
      </c>
      <c r="Z5" s="70"/>
      <c r="AA5" s="70"/>
      <c r="AB5" s="71"/>
      <c r="AC5" s="53"/>
    </row>
    <row r="6" spans="1:29" x14ac:dyDescent="0.25">
      <c r="A6" s="32">
        <f t="shared" si="0"/>
        <v>2</v>
      </c>
      <c r="B6" s="6" t="s">
        <v>16</v>
      </c>
      <c r="C6" s="34" t="s">
        <v>17</v>
      </c>
      <c r="D6" s="30" t="s">
        <v>2</v>
      </c>
      <c r="E6" s="27">
        <f t="shared" si="1"/>
        <v>22.875714285714285</v>
      </c>
      <c r="F6" s="29">
        <f>AVERAGE(E6:E9)</f>
        <v>28.089386087768446</v>
      </c>
      <c r="G6" s="29">
        <f t="shared" si="2"/>
        <v>4.6214965986394549</v>
      </c>
      <c r="H6" s="50">
        <v>18.170000000000002</v>
      </c>
      <c r="I6" s="50">
        <v>38.35</v>
      </c>
      <c r="J6" s="50">
        <v>24.23</v>
      </c>
      <c r="K6" s="50">
        <v>18.18</v>
      </c>
      <c r="L6" s="50">
        <v>20.190000000000001</v>
      </c>
      <c r="M6" s="50">
        <v>18.170000000000002</v>
      </c>
      <c r="N6" s="50">
        <v>20.18</v>
      </c>
      <c r="O6" s="50">
        <v>20.170000000000002</v>
      </c>
      <c r="P6" s="50">
        <v>20.190000000000001</v>
      </c>
      <c r="Q6" s="58">
        <v>22.2</v>
      </c>
      <c r="R6" s="58">
        <v>36.380000000000003</v>
      </c>
      <c r="S6" s="58">
        <v>20.190000000000001</v>
      </c>
      <c r="T6" s="58">
        <v>16.13</v>
      </c>
      <c r="U6" s="58">
        <v>24.21</v>
      </c>
      <c r="V6" s="58">
        <v>22.19</v>
      </c>
      <c r="W6" s="58">
        <v>26.25</v>
      </c>
      <c r="X6" s="58">
        <v>18.149999999999999</v>
      </c>
      <c r="Y6" s="58">
        <v>18.14</v>
      </c>
      <c r="Z6" s="58">
        <v>22.19</v>
      </c>
      <c r="AA6" s="58">
        <v>20.170000000000002</v>
      </c>
      <c r="AB6" s="58">
        <v>36.36</v>
      </c>
      <c r="AC6" s="5"/>
    </row>
    <row r="7" spans="1:29" x14ac:dyDescent="0.25">
      <c r="A7" s="32">
        <f t="shared" si="0"/>
        <v>2</v>
      </c>
      <c r="B7" s="6" t="s">
        <v>17</v>
      </c>
      <c r="C7" s="34" t="s">
        <v>16</v>
      </c>
      <c r="D7" s="30" t="s">
        <v>1</v>
      </c>
      <c r="E7" s="37">
        <f t="shared" si="1"/>
        <v>30.268888888888892</v>
      </c>
      <c r="F7" s="30"/>
      <c r="G7" s="41">
        <f t="shared" si="2"/>
        <v>10.767407407407408</v>
      </c>
      <c r="H7" s="50">
        <v>40.380000000000003</v>
      </c>
      <c r="I7" s="50">
        <v>34.32</v>
      </c>
      <c r="J7" s="50">
        <v>26.23</v>
      </c>
      <c r="K7" s="50">
        <v>20.170000000000002</v>
      </c>
      <c r="L7" s="50">
        <v>24.21</v>
      </c>
      <c r="M7" s="50">
        <v>20.170000000000002</v>
      </c>
      <c r="N7" s="50">
        <v>64.56</v>
      </c>
      <c r="O7" s="50">
        <v>22.2</v>
      </c>
      <c r="P7" s="50">
        <v>20.18</v>
      </c>
      <c r="Q7" s="59"/>
      <c r="R7" s="59"/>
      <c r="S7" s="61"/>
      <c r="T7" s="61"/>
      <c r="U7" s="61"/>
      <c r="V7" s="61"/>
      <c r="W7" s="61"/>
      <c r="X7" s="61"/>
      <c r="Y7" s="61"/>
      <c r="Z7" s="61"/>
      <c r="AA7" s="61"/>
      <c r="AB7" s="62"/>
    </row>
    <row r="8" spans="1:29" x14ac:dyDescent="0.25">
      <c r="A8" s="32">
        <f t="shared" si="0"/>
        <v>2</v>
      </c>
      <c r="B8" s="6" t="s">
        <v>18</v>
      </c>
      <c r="C8" s="34" t="s">
        <v>15</v>
      </c>
      <c r="D8" s="30" t="s">
        <v>3</v>
      </c>
      <c r="E8" s="37">
        <f t="shared" si="1"/>
        <v>34.160000000000004</v>
      </c>
      <c r="F8" s="30"/>
      <c r="G8" s="29">
        <f t="shared" si="2"/>
        <v>15.647142857142859</v>
      </c>
      <c r="H8" s="50">
        <v>28.25</v>
      </c>
      <c r="I8" s="50">
        <v>20.2</v>
      </c>
      <c r="J8" s="50">
        <v>22.21</v>
      </c>
      <c r="K8" s="50">
        <v>22.21</v>
      </c>
      <c r="L8" s="50">
        <v>107.01</v>
      </c>
      <c r="M8" s="50">
        <v>22.21</v>
      </c>
      <c r="N8" s="50">
        <v>22.2</v>
      </c>
      <c r="O8" s="50">
        <v>44.37</v>
      </c>
      <c r="P8" s="50">
        <v>34.31</v>
      </c>
      <c r="Q8" s="50">
        <v>20.16</v>
      </c>
      <c r="R8" s="50">
        <v>30.26</v>
      </c>
      <c r="S8" s="50">
        <v>20.170000000000002</v>
      </c>
      <c r="T8" s="50">
        <v>60.48</v>
      </c>
      <c r="U8" s="50">
        <v>24.2</v>
      </c>
      <c r="V8" s="61"/>
      <c r="W8" s="61"/>
      <c r="X8" s="61"/>
      <c r="Y8" s="61"/>
      <c r="Z8" s="61"/>
      <c r="AA8" s="61"/>
      <c r="AB8" s="62"/>
    </row>
    <row r="9" spans="1:29" ht="15.75" thickBot="1" x14ac:dyDescent="0.3">
      <c r="A9" s="33">
        <f t="shared" si="0"/>
        <v>2</v>
      </c>
      <c r="B9" s="28" t="s">
        <v>15</v>
      </c>
      <c r="C9" s="35" t="s">
        <v>18</v>
      </c>
      <c r="D9" s="31" t="s">
        <v>0</v>
      </c>
      <c r="E9" s="36">
        <f>AVERAGE(H9:AB9)</f>
        <v>25.05294117647059</v>
      </c>
      <c r="F9" s="31"/>
      <c r="G9" s="40">
        <f>AVEDEV(H9:AB9)</f>
        <v>5.2552249134948088</v>
      </c>
      <c r="H9" s="51">
        <v>26.26</v>
      </c>
      <c r="I9" s="52">
        <v>26.24</v>
      </c>
      <c r="J9" s="52">
        <v>26.28</v>
      </c>
      <c r="K9" s="52">
        <v>36.340000000000003</v>
      </c>
      <c r="L9" s="52">
        <v>20.190000000000001</v>
      </c>
      <c r="M9" s="52">
        <v>20.190000000000001</v>
      </c>
      <c r="N9" s="52">
        <v>24.22</v>
      </c>
      <c r="O9" s="52">
        <v>20.190000000000001</v>
      </c>
      <c r="P9" s="52">
        <v>26.24</v>
      </c>
      <c r="Q9" s="52">
        <v>52.45</v>
      </c>
      <c r="R9" s="52">
        <v>24.23</v>
      </c>
      <c r="S9" s="52">
        <v>26.23</v>
      </c>
      <c r="T9" s="52">
        <v>18.16</v>
      </c>
      <c r="U9" s="52">
        <v>20.190000000000001</v>
      </c>
      <c r="V9" s="52">
        <v>22.19</v>
      </c>
      <c r="W9" s="52">
        <v>18.149999999999999</v>
      </c>
      <c r="X9" s="52">
        <v>18.149999999999999</v>
      </c>
      <c r="Y9" s="72"/>
      <c r="Z9" s="70"/>
      <c r="AA9" s="70"/>
      <c r="AB9" s="71"/>
    </row>
    <row r="10" spans="1:29" x14ac:dyDescent="0.25">
      <c r="A10" s="32">
        <f t="shared" si="0"/>
        <v>3</v>
      </c>
      <c r="B10" s="6" t="s">
        <v>17</v>
      </c>
      <c r="C10" s="34" t="s">
        <v>18</v>
      </c>
      <c r="D10" s="30" t="s">
        <v>2</v>
      </c>
      <c r="E10" s="27">
        <f t="shared" si="1"/>
        <v>24.126190476190477</v>
      </c>
      <c r="F10" s="29">
        <f>AVERAGE(E10:E13)</f>
        <v>22.63626984126984</v>
      </c>
      <c r="G10" s="29">
        <f t="shared" si="2"/>
        <v>4.1175510204081629</v>
      </c>
      <c r="H10" s="50">
        <v>34.33</v>
      </c>
      <c r="I10" s="50">
        <v>20.23</v>
      </c>
      <c r="J10" s="50">
        <v>20.18</v>
      </c>
      <c r="K10" s="50">
        <v>24.21</v>
      </c>
      <c r="L10" s="50">
        <v>22.22</v>
      </c>
      <c r="M10" s="50">
        <v>18.16</v>
      </c>
      <c r="N10" s="50">
        <v>20.190000000000001</v>
      </c>
      <c r="O10" s="50">
        <v>22.2</v>
      </c>
      <c r="P10" s="50">
        <v>40.36</v>
      </c>
      <c r="Q10" s="58">
        <v>30.3</v>
      </c>
      <c r="R10" s="58">
        <v>20.23</v>
      </c>
      <c r="S10" s="58">
        <v>28.26</v>
      </c>
      <c r="T10" s="58">
        <v>20.16</v>
      </c>
      <c r="U10" s="58">
        <v>30.26</v>
      </c>
      <c r="V10" s="58">
        <v>22.18</v>
      </c>
      <c r="W10" s="58">
        <v>24.21</v>
      </c>
      <c r="X10" s="58">
        <v>20.170000000000002</v>
      </c>
      <c r="Y10" s="58">
        <v>24.2</v>
      </c>
      <c r="Z10" s="58">
        <v>24.24</v>
      </c>
      <c r="AA10" s="58">
        <v>22.19</v>
      </c>
      <c r="AB10" s="58">
        <v>18.170000000000002</v>
      </c>
      <c r="AC10" s="5"/>
    </row>
    <row r="11" spans="1:29" x14ac:dyDescent="0.25">
      <c r="A11" s="32">
        <f t="shared" si="0"/>
        <v>3</v>
      </c>
      <c r="B11" s="6" t="s">
        <v>16</v>
      </c>
      <c r="C11" s="34" t="s">
        <v>15</v>
      </c>
      <c r="D11" s="30" t="s">
        <v>1</v>
      </c>
      <c r="E11" s="37">
        <f t="shared" si="1"/>
        <v>19.068888888888885</v>
      </c>
      <c r="F11" s="30"/>
      <c r="G11" s="41">
        <f t="shared" si="2"/>
        <v>1.4925925925925938</v>
      </c>
      <c r="H11" s="50">
        <v>20.2</v>
      </c>
      <c r="I11" s="50">
        <v>20.18</v>
      </c>
      <c r="J11" s="50">
        <v>16.149999999999999</v>
      </c>
      <c r="K11" s="50">
        <v>20.2</v>
      </c>
      <c r="L11" s="50">
        <v>16.14</v>
      </c>
      <c r="M11" s="50">
        <v>20.18</v>
      </c>
      <c r="N11" s="50">
        <v>18.2</v>
      </c>
      <c r="O11" s="50">
        <v>20.18</v>
      </c>
      <c r="P11" s="50">
        <v>20.190000000000001</v>
      </c>
      <c r="Q11" s="59"/>
      <c r="R11" s="59"/>
      <c r="S11" s="61"/>
      <c r="T11" s="61"/>
      <c r="U11" s="61"/>
      <c r="V11" s="61"/>
      <c r="W11" s="61"/>
      <c r="X11" s="61"/>
      <c r="Y11" s="61"/>
      <c r="Z11" s="61"/>
      <c r="AA11" s="61"/>
      <c r="AB11" s="62"/>
    </row>
    <row r="12" spans="1:29" x14ac:dyDescent="0.25">
      <c r="A12" s="32">
        <f t="shared" si="0"/>
        <v>3</v>
      </c>
      <c r="B12" s="6" t="s">
        <v>15</v>
      </c>
      <c r="C12" s="34" t="s">
        <v>16</v>
      </c>
      <c r="D12" s="30" t="s">
        <v>3</v>
      </c>
      <c r="E12" s="37">
        <f t="shared" si="1"/>
        <v>20.04</v>
      </c>
      <c r="F12" s="30"/>
      <c r="G12" s="41">
        <f t="shared" si="2"/>
        <v>3.298571428571428</v>
      </c>
      <c r="H12" s="50">
        <v>24.23</v>
      </c>
      <c r="I12" s="50">
        <v>36.32</v>
      </c>
      <c r="J12" s="50">
        <v>20.2</v>
      </c>
      <c r="K12" s="50">
        <v>16.16</v>
      </c>
      <c r="L12" s="50">
        <v>14.15</v>
      </c>
      <c r="M12" s="50">
        <v>18.149999999999999</v>
      </c>
      <c r="N12" s="50">
        <v>20.190000000000001</v>
      </c>
      <c r="O12" s="50">
        <v>22.21</v>
      </c>
      <c r="P12" s="50">
        <v>20.18</v>
      </c>
      <c r="Q12" s="50">
        <v>18.14</v>
      </c>
      <c r="R12" s="50">
        <v>18.16</v>
      </c>
      <c r="S12" s="50">
        <v>18.16</v>
      </c>
      <c r="T12" s="50">
        <v>16.14</v>
      </c>
      <c r="U12" s="50">
        <v>18.170000000000002</v>
      </c>
      <c r="V12" s="61"/>
      <c r="W12" s="61"/>
      <c r="X12" s="61"/>
      <c r="Y12" s="61"/>
      <c r="Z12" s="61"/>
      <c r="AA12" s="61"/>
      <c r="AB12" s="62"/>
    </row>
    <row r="13" spans="1:29" ht="15.75" thickBot="1" x14ac:dyDescent="0.3">
      <c r="A13" s="33">
        <f t="shared" si="0"/>
        <v>3</v>
      </c>
      <c r="B13" s="28" t="s">
        <v>18</v>
      </c>
      <c r="C13" s="35" t="s">
        <v>17</v>
      </c>
      <c r="D13" s="31" t="s">
        <v>0</v>
      </c>
      <c r="E13" s="38">
        <f t="shared" si="1"/>
        <v>27.31</v>
      </c>
      <c r="F13" s="31"/>
      <c r="G13" s="40">
        <f t="shared" si="2"/>
        <v>4.3305882352941172</v>
      </c>
      <c r="H13" s="51">
        <v>32.32</v>
      </c>
      <c r="I13" s="52">
        <v>32.31</v>
      </c>
      <c r="J13" s="52">
        <v>20.23</v>
      </c>
      <c r="K13" s="52">
        <v>22.21</v>
      </c>
      <c r="L13" s="52">
        <v>26.23</v>
      </c>
      <c r="M13" s="52">
        <v>40.369999999999997</v>
      </c>
      <c r="N13" s="52">
        <v>28.25</v>
      </c>
      <c r="O13" s="52">
        <v>32.28</v>
      </c>
      <c r="P13" s="52">
        <v>28.27</v>
      </c>
      <c r="Q13" s="52">
        <v>26.27</v>
      </c>
      <c r="R13" s="52">
        <v>20.170000000000002</v>
      </c>
      <c r="S13" s="52">
        <v>32.270000000000003</v>
      </c>
      <c r="T13" s="52">
        <v>22.18</v>
      </c>
      <c r="U13" s="52">
        <v>28.24</v>
      </c>
      <c r="V13" s="52">
        <v>22.2</v>
      </c>
      <c r="W13" s="52">
        <v>22.18</v>
      </c>
      <c r="X13" s="52">
        <v>28.29</v>
      </c>
      <c r="Y13" s="72"/>
      <c r="Z13" s="70"/>
      <c r="AA13" s="70"/>
      <c r="AB13" s="71"/>
    </row>
    <row r="14" spans="1:29" x14ac:dyDescent="0.25">
      <c r="A14" s="32">
        <f t="shared" si="0"/>
        <v>4</v>
      </c>
      <c r="B14" s="6" t="s">
        <v>18</v>
      </c>
      <c r="C14" s="34" t="s">
        <v>15</v>
      </c>
      <c r="D14" s="30" t="s">
        <v>2</v>
      </c>
      <c r="E14" s="39">
        <f t="shared" si="1"/>
        <v>20.769523809523811</v>
      </c>
      <c r="F14" s="29">
        <f>AVERAGE(E14:E17)</f>
        <v>21.928796236443297</v>
      </c>
      <c r="G14" s="42">
        <f t="shared" si="2"/>
        <v>3.5518367346938766</v>
      </c>
      <c r="H14" s="50">
        <v>28.31</v>
      </c>
      <c r="I14" s="50">
        <v>12.12</v>
      </c>
      <c r="J14" s="50">
        <v>26.28</v>
      </c>
      <c r="K14" s="50">
        <v>22.21</v>
      </c>
      <c r="L14" s="50">
        <v>24.23</v>
      </c>
      <c r="M14" s="50">
        <v>20.190000000000001</v>
      </c>
      <c r="N14" s="50">
        <v>22.22</v>
      </c>
      <c r="O14" s="50">
        <v>20.190000000000001</v>
      </c>
      <c r="P14" s="50">
        <v>24.23</v>
      </c>
      <c r="Q14" s="58">
        <v>20.18</v>
      </c>
      <c r="R14" s="58">
        <v>10.1</v>
      </c>
      <c r="S14" s="58">
        <v>20.18</v>
      </c>
      <c r="T14" s="58">
        <v>18.16</v>
      </c>
      <c r="U14" s="58">
        <v>26.26</v>
      </c>
      <c r="V14" s="58">
        <v>22.2</v>
      </c>
      <c r="W14" s="58">
        <v>28.28</v>
      </c>
      <c r="X14" s="58">
        <v>20.18</v>
      </c>
      <c r="Y14" s="58">
        <v>20.18</v>
      </c>
      <c r="Z14" s="58">
        <v>20.2</v>
      </c>
      <c r="AA14" s="58">
        <v>20.190000000000001</v>
      </c>
      <c r="AB14" s="73">
        <v>10.07</v>
      </c>
    </row>
    <row r="15" spans="1:29" x14ac:dyDescent="0.25">
      <c r="A15" s="32">
        <f t="shared" si="0"/>
        <v>4</v>
      </c>
      <c r="B15" s="6" t="s">
        <v>15</v>
      </c>
      <c r="C15" s="34" t="s">
        <v>18</v>
      </c>
      <c r="D15" s="30" t="s">
        <v>1</v>
      </c>
      <c r="E15" s="27">
        <f>AVERAGE(H15:AB15)</f>
        <v>21.312222222222218</v>
      </c>
      <c r="F15" s="30"/>
      <c r="G15" s="29">
        <f>AVEDEV(H15:AB15)</f>
        <v>3.4980246913580233</v>
      </c>
      <c r="H15" s="50">
        <v>32.33</v>
      </c>
      <c r="I15" s="50">
        <v>22.22</v>
      </c>
      <c r="J15" s="50">
        <v>22.22</v>
      </c>
      <c r="K15" s="50">
        <v>18.14</v>
      </c>
      <c r="L15" s="50">
        <v>20.18</v>
      </c>
      <c r="M15" s="50">
        <v>20.170000000000002</v>
      </c>
      <c r="N15" s="50">
        <v>14.16</v>
      </c>
      <c r="O15" s="50">
        <v>18.170000000000002</v>
      </c>
      <c r="P15" s="50">
        <v>24.22</v>
      </c>
      <c r="Q15" s="59"/>
      <c r="R15" s="59"/>
      <c r="S15" s="61"/>
      <c r="T15" s="61"/>
      <c r="U15" s="61"/>
      <c r="V15" s="61"/>
      <c r="W15" s="61"/>
      <c r="X15" s="61"/>
      <c r="Y15" s="61"/>
      <c r="Z15" s="61"/>
      <c r="AA15" s="61"/>
      <c r="AB15" s="62"/>
    </row>
    <row r="16" spans="1:29" x14ac:dyDescent="0.25">
      <c r="A16" s="32">
        <f t="shared" si="0"/>
        <v>4</v>
      </c>
      <c r="B16" s="6" t="s">
        <v>16</v>
      </c>
      <c r="C16" s="34" t="s">
        <v>17</v>
      </c>
      <c r="D16" s="30" t="s">
        <v>3</v>
      </c>
      <c r="E16" s="37">
        <f t="shared" si="1"/>
        <v>23.294615384615383</v>
      </c>
      <c r="F16" s="30"/>
      <c r="G16" s="41">
        <f t="shared" si="2"/>
        <v>4.1088757396449713</v>
      </c>
      <c r="H16" s="50">
        <v>34.340000000000003</v>
      </c>
      <c r="I16" s="50">
        <v>26.25</v>
      </c>
      <c r="J16" s="50">
        <v>26.24</v>
      </c>
      <c r="K16" s="50">
        <v>24.24</v>
      </c>
      <c r="L16" s="50">
        <v>16.16</v>
      </c>
      <c r="M16" s="50">
        <v>26.23</v>
      </c>
      <c r="N16" s="50">
        <v>20.18</v>
      </c>
      <c r="O16" s="50">
        <v>18.170000000000002</v>
      </c>
      <c r="P16" s="50">
        <v>24.21</v>
      </c>
      <c r="Q16" s="50">
        <v>28.26</v>
      </c>
      <c r="R16" s="50">
        <v>22.22</v>
      </c>
      <c r="S16" s="50">
        <v>18.149999999999999</v>
      </c>
      <c r="T16" s="50">
        <v>18.18</v>
      </c>
      <c r="U16" s="74"/>
      <c r="V16" s="61"/>
      <c r="W16" s="61"/>
      <c r="X16" s="61"/>
      <c r="Y16" s="61"/>
      <c r="Z16" s="61"/>
      <c r="AA16" s="61"/>
      <c r="AB16" s="62"/>
      <c r="AC16" s="53"/>
    </row>
    <row r="17" spans="1:31" ht="15.75" thickBot="1" x14ac:dyDescent="0.3">
      <c r="A17" s="33">
        <f t="shared" si="0"/>
        <v>4</v>
      </c>
      <c r="B17" s="28" t="s">
        <v>17</v>
      </c>
      <c r="C17" s="35" t="s">
        <v>16</v>
      </c>
      <c r="D17" s="31" t="s">
        <v>0</v>
      </c>
      <c r="E17" s="36">
        <f t="shared" si="1"/>
        <v>22.338823529411769</v>
      </c>
      <c r="F17" s="31"/>
      <c r="G17" s="40">
        <f t="shared" si="2"/>
        <v>3.7208304498269906</v>
      </c>
      <c r="H17" s="51">
        <v>24.28</v>
      </c>
      <c r="I17" s="52">
        <v>24.24</v>
      </c>
      <c r="J17" s="52">
        <v>18.190000000000001</v>
      </c>
      <c r="K17" s="52">
        <v>20.190000000000001</v>
      </c>
      <c r="L17" s="52">
        <v>18.23</v>
      </c>
      <c r="M17" s="52">
        <v>16.16</v>
      </c>
      <c r="N17" s="52">
        <v>20.18</v>
      </c>
      <c r="O17" s="52">
        <v>20.22</v>
      </c>
      <c r="P17" s="52">
        <v>28.28</v>
      </c>
      <c r="Q17" s="52">
        <v>18.190000000000001</v>
      </c>
      <c r="R17" s="52">
        <v>22.19</v>
      </c>
      <c r="S17" s="52">
        <v>26.26</v>
      </c>
      <c r="T17" s="52">
        <v>20.170000000000002</v>
      </c>
      <c r="U17" s="52">
        <v>18.170000000000002</v>
      </c>
      <c r="V17" s="52">
        <v>24.24</v>
      </c>
      <c r="W17" s="52">
        <v>22.21</v>
      </c>
      <c r="X17" s="52">
        <v>38.36</v>
      </c>
      <c r="Y17" s="72"/>
      <c r="Z17" s="70"/>
      <c r="AA17" s="70"/>
      <c r="AB17" s="71"/>
    </row>
    <row r="18" spans="1:31" x14ac:dyDescent="0.25">
      <c r="H18" s="1"/>
      <c r="I18" s="1"/>
      <c r="J18" s="1"/>
      <c r="K18" s="1"/>
      <c r="L18" s="1"/>
      <c r="M18" s="1"/>
      <c r="N18" s="1"/>
      <c r="O18" s="1"/>
    </row>
    <row r="19" spans="1:31" x14ac:dyDescent="0.25">
      <c r="B19" s="65"/>
      <c r="C19" s="66" t="s">
        <v>26</v>
      </c>
      <c r="D19" s="67"/>
      <c r="E19" s="67"/>
      <c r="F19" s="67"/>
    </row>
    <row r="20" spans="1:31" x14ac:dyDescent="0.25">
      <c r="B20" s="63"/>
      <c r="C20" s="64" t="s">
        <v>25</v>
      </c>
    </row>
    <row r="21" spans="1:31" x14ac:dyDescent="0.25"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17"/>
      <c r="Z21" s="17"/>
      <c r="AA21" s="17"/>
      <c r="AB21" s="17"/>
      <c r="AC21" s="54"/>
      <c r="AD21" s="54"/>
      <c r="AE21" s="54"/>
    </row>
  </sheetData>
  <sortState xmlns:xlrd2="http://schemas.microsoft.com/office/spreadsheetml/2017/richdata2" ref="A2:H18">
    <sortCondition ref="A2:A18"/>
    <sortCondition ref="D2:D18"/>
  </sortState>
  <mergeCells count="1">
    <mergeCell ref="E1:F1"/>
  </mergeCells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317A3-D53A-4DB3-8FCA-8D93E62817DC}">
  <dimension ref="B2:H12"/>
  <sheetViews>
    <sheetView zoomScaleNormal="100" workbookViewId="0">
      <selection activeCell="J5" sqref="J5"/>
    </sheetView>
  </sheetViews>
  <sheetFormatPr baseColWidth="10" defaultRowHeight="15" x14ac:dyDescent="0.25"/>
  <cols>
    <col min="1" max="1" width="12.42578125" customWidth="1"/>
    <col min="2" max="2" width="13" bestFit="1" customWidth="1"/>
    <col min="3" max="3" width="6.7109375" bestFit="1" customWidth="1"/>
    <col min="4" max="4" width="8.7109375" bestFit="1" customWidth="1"/>
    <col min="5" max="5" width="6.42578125" bestFit="1" customWidth="1"/>
    <col min="6" max="6" width="8.28515625" style="13" customWidth="1"/>
    <col min="7" max="7" width="11.7109375" bestFit="1" customWidth="1"/>
    <col min="8" max="8" width="6.7109375" bestFit="1" customWidth="1"/>
    <col min="9" max="16" width="11.7109375" bestFit="1" customWidth="1"/>
    <col min="17" max="17" width="7.28515625" bestFit="1" customWidth="1"/>
  </cols>
  <sheetData>
    <row r="2" spans="2:8" ht="15.75" thickBot="1" x14ac:dyDescent="0.3"/>
    <row r="3" spans="2:8" ht="15.75" thickBot="1" x14ac:dyDescent="0.3">
      <c r="B3" s="75" t="s">
        <v>27</v>
      </c>
      <c r="C3" s="90" t="s">
        <v>10</v>
      </c>
      <c r="D3" s="90"/>
      <c r="E3" s="90"/>
      <c r="F3" s="91"/>
      <c r="G3" s="92" t="s">
        <v>11</v>
      </c>
      <c r="H3" s="93"/>
    </row>
    <row r="4" spans="2:8" ht="15.75" thickBot="1" x14ac:dyDescent="0.3">
      <c r="B4" s="77" t="s">
        <v>5</v>
      </c>
      <c r="C4" s="11">
        <v>1</v>
      </c>
      <c r="D4" s="11">
        <v>2</v>
      </c>
      <c r="E4" s="11">
        <v>3</v>
      </c>
      <c r="F4" s="44">
        <v>4</v>
      </c>
      <c r="G4" t="s">
        <v>23</v>
      </c>
      <c r="H4" t="s">
        <v>24</v>
      </c>
    </row>
    <row r="5" spans="2:8" x14ac:dyDescent="0.25">
      <c r="B5" s="34" t="s">
        <v>2</v>
      </c>
      <c r="C5" s="8">
        <f>'4robots'!$E2</f>
        <v>88.054761904761904</v>
      </c>
      <c r="D5" s="8">
        <f>'4robots'!$E6</f>
        <v>22.875714285714285</v>
      </c>
      <c r="E5" s="8">
        <f>'4robots'!$E10</f>
        <v>24.126190476190477</v>
      </c>
      <c r="F5" s="9">
        <f>'4robots'!$E14</f>
        <v>20.769523809523811</v>
      </c>
      <c r="G5" s="1">
        <f>SUM(C5:F5)</f>
        <v>155.82619047619048</v>
      </c>
      <c r="H5" s="10">
        <f>G5/60</f>
        <v>2.5971031746031747</v>
      </c>
    </row>
    <row r="6" spans="2:8" x14ac:dyDescent="0.25">
      <c r="B6" s="34" t="s">
        <v>1</v>
      </c>
      <c r="C6" s="8">
        <f>'4robots'!$E3</f>
        <v>98.581111111111127</v>
      </c>
      <c r="D6" s="8">
        <f>'4robots'!$E7</f>
        <v>30.268888888888892</v>
      </c>
      <c r="E6" s="8">
        <f>'4robots'!$E11</f>
        <v>19.068888888888885</v>
      </c>
      <c r="F6" s="9">
        <f>'4robots'!$E15</f>
        <v>21.312222222222218</v>
      </c>
      <c r="G6" s="1">
        <f t="shared" ref="G6:G9" si="0">SUM(C6:F6)</f>
        <v>169.23111111111115</v>
      </c>
      <c r="H6" s="10">
        <f t="shared" ref="H6:H9" si="1">G6/60</f>
        <v>2.8205185185185191</v>
      </c>
    </row>
    <row r="7" spans="2:8" x14ac:dyDescent="0.25">
      <c r="B7" s="34" t="s">
        <v>3</v>
      </c>
      <c r="C7" s="8">
        <f>'4robots'!$E4</f>
        <v>88.580714285714294</v>
      </c>
      <c r="D7" s="8">
        <f>'4robots'!$E8</f>
        <v>34.160000000000004</v>
      </c>
      <c r="E7" s="8">
        <f>'4robots'!$E12</f>
        <v>20.04</v>
      </c>
      <c r="F7" s="9">
        <f>'4robots'!$E16</f>
        <v>23.294615384615383</v>
      </c>
      <c r="G7" s="1">
        <f t="shared" si="0"/>
        <v>166.07532967032967</v>
      </c>
      <c r="H7" s="10">
        <f t="shared" si="1"/>
        <v>2.7679221611721609</v>
      </c>
    </row>
    <row r="8" spans="2:8" x14ac:dyDescent="0.25">
      <c r="B8" s="34" t="s">
        <v>0</v>
      </c>
      <c r="C8" s="8">
        <f>'4robots'!$E5</f>
        <v>85.134999999999991</v>
      </c>
      <c r="D8" s="8">
        <f>'4robots'!$E9</f>
        <v>25.05294117647059</v>
      </c>
      <c r="E8" s="8">
        <f>'4robots'!$E13</f>
        <v>27.31</v>
      </c>
      <c r="F8" s="9">
        <f>'4robots'!$E17</f>
        <v>22.338823529411769</v>
      </c>
      <c r="G8" s="1">
        <f t="shared" si="0"/>
        <v>159.83676470588236</v>
      </c>
      <c r="H8" s="10">
        <f t="shared" si="1"/>
        <v>2.6639460784313727</v>
      </c>
    </row>
    <row r="9" spans="2:8" ht="15.75" thickBot="1" x14ac:dyDescent="0.3">
      <c r="B9" s="76" t="s">
        <v>14</v>
      </c>
      <c r="C9" s="14">
        <f>AVERAGE(C5:C8)</f>
        <v>90.087896825396825</v>
      </c>
      <c r="D9" s="14">
        <f t="shared" ref="D9:F9" si="2">AVERAGE(D5:D8)</f>
        <v>28.089386087768446</v>
      </c>
      <c r="E9" s="14">
        <f t="shared" si="2"/>
        <v>22.63626984126984</v>
      </c>
      <c r="F9" s="22">
        <f t="shared" si="2"/>
        <v>21.928796236443297</v>
      </c>
      <c r="G9" s="1">
        <f t="shared" si="0"/>
        <v>162.74234899087841</v>
      </c>
      <c r="H9" s="23">
        <f t="shared" si="1"/>
        <v>2.7123724831813067</v>
      </c>
    </row>
    <row r="10" spans="2:8" x14ac:dyDescent="0.25">
      <c r="G10" s="1"/>
      <c r="H10" s="10"/>
    </row>
    <row r="11" spans="2:8" x14ac:dyDescent="0.25">
      <c r="G11" s="1"/>
      <c r="H11" s="4"/>
    </row>
    <row r="12" spans="2:8" x14ac:dyDescent="0.25">
      <c r="G12" s="1"/>
      <c r="H12" s="4"/>
    </row>
  </sheetData>
  <mergeCells count="2">
    <mergeCell ref="C3:F3"/>
    <mergeCell ref="G3:H3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BDBC6-75BE-4D3F-85E3-4132C1F4E81D}">
  <dimension ref="A1:F181"/>
  <sheetViews>
    <sheetView workbookViewId="0">
      <selection activeCell="J5" sqref="J5"/>
    </sheetView>
  </sheetViews>
  <sheetFormatPr baseColWidth="10" defaultRowHeight="15" x14ac:dyDescent="0.25"/>
  <cols>
    <col min="1" max="1" width="20" customWidth="1"/>
  </cols>
  <sheetData>
    <row r="1" spans="1:6" x14ac:dyDescent="0.25">
      <c r="A1" s="2" t="s">
        <v>9</v>
      </c>
      <c r="B1" s="2" t="s">
        <v>10</v>
      </c>
      <c r="C1" s="2" t="s">
        <v>6</v>
      </c>
      <c r="D1" s="2" t="s">
        <v>7</v>
      </c>
      <c r="E1" s="2" t="s">
        <v>5</v>
      </c>
      <c r="F1" s="3" t="s">
        <v>8</v>
      </c>
    </row>
    <row r="2" spans="1:6" x14ac:dyDescent="0.25">
      <c r="A2">
        <v>1605706962</v>
      </c>
      <c r="B2">
        <v>1</v>
      </c>
      <c r="C2" t="s">
        <v>17</v>
      </c>
      <c r="D2" t="s">
        <v>18</v>
      </c>
      <c r="E2" t="s">
        <v>21</v>
      </c>
      <c r="F2">
        <v>227.56</v>
      </c>
    </row>
    <row r="3" spans="1:6" x14ac:dyDescent="0.25">
      <c r="A3">
        <v>1605706962</v>
      </c>
      <c r="B3">
        <v>1</v>
      </c>
      <c r="C3" t="s">
        <v>16</v>
      </c>
      <c r="D3" t="s">
        <v>15</v>
      </c>
      <c r="E3" t="s">
        <v>20</v>
      </c>
      <c r="F3">
        <v>258.07</v>
      </c>
    </row>
    <row r="4" spans="1:6" x14ac:dyDescent="0.25">
      <c r="A4">
        <v>1605706962</v>
      </c>
      <c r="B4">
        <v>1</v>
      </c>
      <c r="C4" t="s">
        <v>17</v>
      </c>
      <c r="D4" t="s">
        <v>18</v>
      </c>
      <c r="E4" t="s">
        <v>3</v>
      </c>
      <c r="F4">
        <v>294.74</v>
      </c>
    </row>
    <row r="5" spans="1:6" x14ac:dyDescent="0.25">
      <c r="A5">
        <v>1605706962</v>
      </c>
      <c r="B5">
        <v>2</v>
      </c>
      <c r="C5" t="s">
        <v>18</v>
      </c>
      <c r="D5" t="s">
        <v>15</v>
      </c>
      <c r="E5" t="s">
        <v>21</v>
      </c>
      <c r="F5">
        <v>42.76</v>
      </c>
    </row>
    <row r="6" spans="1:6" x14ac:dyDescent="0.25">
      <c r="A6">
        <v>1605706962</v>
      </c>
      <c r="B6">
        <v>2</v>
      </c>
      <c r="C6" t="s">
        <v>15</v>
      </c>
      <c r="D6" t="s">
        <v>18</v>
      </c>
      <c r="E6" t="s">
        <v>20</v>
      </c>
      <c r="F6">
        <v>85.43</v>
      </c>
    </row>
    <row r="7" spans="1:6" x14ac:dyDescent="0.25">
      <c r="A7">
        <v>1605706962</v>
      </c>
      <c r="B7">
        <v>1</v>
      </c>
      <c r="C7" t="s">
        <v>15</v>
      </c>
      <c r="D7" t="s">
        <v>16</v>
      </c>
      <c r="E7" t="s">
        <v>2</v>
      </c>
      <c r="F7">
        <v>345.56</v>
      </c>
    </row>
    <row r="8" spans="1:6" x14ac:dyDescent="0.25">
      <c r="A8">
        <v>1605706962</v>
      </c>
      <c r="B8">
        <v>2</v>
      </c>
      <c r="C8" t="s">
        <v>18</v>
      </c>
      <c r="D8" t="s">
        <v>15</v>
      </c>
      <c r="E8" t="s">
        <v>3</v>
      </c>
      <c r="F8">
        <v>54.91</v>
      </c>
    </row>
    <row r="9" spans="1:6" x14ac:dyDescent="0.25">
      <c r="A9">
        <v>1605706962</v>
      </c>
      <c r="B9">
        <v>3</v>
      </c>
      <c r="C9" t="s">
        <v>15</v>
      </c>
      <c r="D9" t="s">
        <v>16</v>
      </c>
      <c r="E9" t="s">
        <v>21</v>
      </c>
      <c r="F9">
        <v>63.03</v>
      </c>
    </row>
    <row r="10" spans="1:6" x14ac:dyDescent="0.25">
      <c r="A10">
        <v>1605706962</v>
      </c>
      <c r="B10">
        <v>3</v>
      </c>
      <c r="C10" t="s">
        <v>18</v>
      </c>
      <c r="D10" t="s">
        <v>17</v>
      </c>
      <c r="E10" t="s">
        <v>20</v>
      </c>
      <c r="F10">
        <v>40.68</v>
      </c>
    </row>
    <row r="11" spans="1:6" x14ac:dyDescent="0.25">
      <c r="A11">
        <v>1605706962</v>
      </c>
      <c r="B11">
        <v>2</v>
      </c>
      <c r="C11" t="s">
        <v>16</v>
      </c>
      <c r="D11" t="s">
        <v>17</v>
      </c>
      <c r="E11" t="s">
        <v>2</v>
      </c>
      <c r="F11">
        <v>52.88</v>
      </c>
    </row>
    <row r="12" spans="1:6" x14ac:dyDescent="0.25">
      <c r="A12">
        <v>1605706962</v>
      </c>
      <c r="B12">
        <v>3</v>
      </c>
      <c r="C12" t="s">
        <v>15</v>
      </c>
      <c r="D12" t="s">
        <v>16</v>
      </c>
      <c r="E12" t="s">
        <v>3</v>
      </c>
      <c r="F12">
        <v>56.94</v>
      </c>
    </row>
    <row r="13" spans="1:6" x14ac:dyDescent="0.25">
      <c r="A13">
        <v>1605706962</v>
      </c>
      <c r="B13">
        <v>4</v>
      </c>
      <c r="C13" t="s">
        <v>16</v>
      </c>
      <c r="D13" t="s">
        <v>17</v>
      </c>
      <c r="E13" t="s">
        <v>21</v>
      </c>
      <c r="F13">
        <v>61.03</v>
      </c>
    </row>
    <row r="14" spans="1:6" x14ac:dyDescent="0.25">
      <c r="A14">
        <v>1605706962</v>
      </c>
      <c r="B14">
        <v>4</v>
      </c>
      <c r="C14" t="s">
        <v>17</v>
      </c>
      <c r="D14" t="s">
        <v>16</v>
      </c>
      <c r="E14" t="s">
        <v>20</v>
      </c>
      <c r="F14">
        <v>52.95</v>
      </c>
    </row>
    <row r="15" spans="1:6" x14ac:dyDescent="0.25">
      <c r="A15">
        <v>1605706962</v>
      </c>
      <c r="B15">
        <v>4</v>
      </c>
      <c r="C15" t="s">
        <v>16</v>
      </c>
      <c r="D15" t="s">
        <v>17</v>
      </c>
      <c r="E15" t="s">
        <v>3</v>
      </c>
      <c r="F15">
        <v>36.69</v>
      </c>
    </row>
    <row r="16" spans="1:6" x14ac:dyDescent="0.25">
      <c r="A16">
        <v>1605706962</v>
      </c>
      <c r="B16">
        <v>3</v>
      </c>
      <c r="C16" t="s">
        <v>17</v>
      </c>
      <c r="D16" t="s">
        <v>18</v>
      </c>
      <c r="E16" t="s">
        <v>2</v>
      </c>
      <c r="F16">
        <v>59.1</v>
      </c>
    </row>
    <row r="17" spans="1:6" x14ac:dyDescent="0.25">
      <c r="A17">
        <v>1605706962</v>
      </c>
      <c r="B17">
        <v>4</v>
      </c>
      <c r="C17" t="s">
        <v>18</v>
      </c>
      <c r="D17" t="s">
        <v>15</v>
      </c>
      <c r="E17" t="s">
        <v>2</v>
      </c>
      <c r="F17">
        <v>30.6</v>
      </c>
    </row>
    <row r="18" spans="1:6" x14ac:dyDescent="0.25">
      <c r="A18">
        <v>1605707823</v>
      </c>
      <c r="B18">
        <v>1</v>
      </c>
      <c r="C18" t="s">
        <v>18</v>
      </c>
      <c r="D18" t="s">
        <v>17</v>
      </c>
      <c r="E18" t="s">
        <v>19</v>
      </c>
      <c r="F18">
        <v>424.68</v>
      </c>
    </row>
    <row r="19" spans="1:6" x14ac:dyDescent="0.25">
      <c r="A19">
        <v>1605707823</v>
      </c>
      <c r="B19">
        <v>1</v>
      </c>
      <c r="C19" t="s">
        <v>16</v>
      </c>
      <c r="D19" t="s">
        <v>15</v>
      </c>
      <c r="E19" t="s">
        <v>20</v>
      </c>
      <c r="F19">
        <v>459.24</v>
      </c>
    </row>
    <row r="20" spans="1:6" x14ac:dyDescent="0.25">
      <c r="A20">
        <v>1605707823</v>
      </c>
      <c r="B20">
        <v>2</v>
      </c>
      <c r="C20" t="s">
        <v>17</v>
      </c>
      <c r="D20" t="s">
        <v>16</v>
      </c>
      <c r="E20" t="s">
        <v>19</v>
      </c>
      <c r="F20">
        <v>42.71</v>
      </c>
    </row>
    <row r="21" spans="1:6" x14ac:dyDescent="0.25">
      <c r="A21">
        <v>1605707823</v>
      </c>
      <c r="B21">
        <v>2</v>
      </c>
      <c r="C21" t="s">
        <v>15</v>
      </c>
      <c r="D21" t="s">
        <v>18</v>
      </c>
      <c r="E21" t="s">
        <v>20</v>
      </c>
      <c r="F21">
        <v>44.73</v>
      </c>
    </row>
    <row r="22" spans="1:6" x14ac:dyDescent="0.25">
      <c r="A22">
        <v>1605707823</v>
      </c>
      <c r="B22">
        <v>1</v>
      </c>
      <c r="C22" t="s">
        <v>18</v>
      </c>
      <c r="D22" t="s">
        <v>17</v>
      </c>
      <c r="E22" t="s">
        <v>1</v>
      </c>
      <c r="F22">
        <v>510.1</v>
      </c>
    </row>
    <row r="23" spans="1:6" x14ac:dyDescent="0.25">
      <c r="A23">
        <v>1605707823</v>
      </c>
      <c r="B23">
        <v>3</v>
      </c>
      <c r="C23" t="s">
        <v>16</v>
      </c>
      <c r="D23" t="s">
        <v>15</v>
      </c>
      <c r="E23" t="s">
        <v>19</v>
      </c>
      <c r="F23">
        <v>44.73</v>
      </c>
    </row>
    <row r="24" spans="1:6" x14ac:dyDescent="0.25">
      <c r="A24">
        <v>1605707823</v>
      </c>
      <c r="B24">
        <v>2</v>
      </c>
      <c r="C24" t="s">
        <v>17</v>
      </c>
      <c r="D24" t="s">
        <v>16</v>
      </c>
      <c r="E24" t="s">
        <v>1</v>
      </c>
      <c r="F24">
        <v>42.71</v>
      </c>
    </row>
    <row r="25" spans="1:6" x14ac:dyDescent="0.25">
      <c r="A25">
        <v>1605707823</v>
      </c>
      <c r="B25">
        <v>3</v>
      </c>
      <c r="C25" t="s">
        <v>18</v>
      </c>
      <c r="D25" t="s">
        <v>17</v>
      </c>
      <c r="E25" t="s">
        <v>20</v>
      </c>
      <c r="F25">
        <v>59.01</v>
      </c>
    </row>
    <row r="26" spans="1:6" x14ac:dyDescent="0.25">
      <c r="A26">
        <v>1605707823</v>
      </c>
      <c r="B26">
        <v>1</v>
      </c>
      <c r="C26" t="s">
        <v>16</v>
      </c>
      <c r="D26" t="s">
        <v>15</v>
      </c>
      <c r="E26" t="s">
        <v>0</v>
      </c>
      <c r="F26">
        <v>510.16</v>
      </c>
    </row>
    <row r="27" spans="1:6" x14ac:dyDescent="0.25">
      <c r="A27">
        <v>1605707823</v>
      </c>
      <c r="B27">
        <v>4</v>
      </c>
      <c r="C27" t="s">
        <v>15</v>
      </c>
      <c r="D27" t="s">
        <v>18</v>
      </c>
      <c r="E27" t="s">
        <v>19</v>
      </c>
      <c r="F27">
        <v>61.07</v>
      </c>
    </row>
    <row r="28" spans="1:6" x14ac:dyDescent="0.25">
      <c r="A28">
        <v>1605707823</v>
      </c>
      <c r="B28">
        <v>3</v>
      </c>
      <c r="C28" t="s">
        <v>16</v>
      </c>
      <c r="D28" t="s">
        <v>15</v>
      </c>
      <c r="E28" t="s">
        <v>1</v>
      </c>
      <c r="F28">
        <v>42.77</v>
      </c>
    </row>
    <row r="29" spans="1:6" x14ac:dyDescent="0.25">
      <c r="A29">
        <v>1605707823</v>
      </c>
      <c r="B29">
        <v>1</v>
      </c>
      <c r="C29" t="s">
        <v>15</v>
      </c>
      <c r="D29" t="s">
        <v>16</v>
      </c>
      <c r="E29" t="s">
        <v>2</v>
      </c>
      <c r="F29">
        <v>601.70000000000005</v>
      </c>
    </row>
    <row r="30" spans="1:6" x14ac:dyDescent="0.25">
      <c r="A30">
        <v>1605707823</v>
      </c>
      <c r="B30">
        <v>2</v>
      </c>
      <c r="C30" t="s">
        <v>15</v>
      </c>
      <c r="D30" t="s">
        <v>18</v>
      </c>
      <c r="E30" t="s">
        <v>0</v>
      </c>
      <c r="F30">
        <v>42.76</v>
      </c>
    </row>
    <row r="31" spans="1:6" x14ac:dyDescent="0.25">
      <c r="A31">
        <v>1605707823</v>
      </c>
      <c r="B31">
        <v>4</v>
      </c>
      <c r="C31" t="s">
        <v>17</v>
      </c>
      <c r="D31" t="s">
        <v>16</v>
      </c>
      <c r="E31" t="s">
        <v>20</v>
      </c>
      <c r="F31">
        <v>52.98</v>
      </c>
    </row>
    <row r="32" spans="1:6" x14ac:dyDescent="0.25">
      <c r="A32">
        <v>1605707823</v>
      </c>
      <c r="B32">
        <v>4</v>
      </c>
      <c r="C32" t="s">
        <v>15</v>
      </c>
      <c r="D32" t="s">
        <v>18</v>
      </c>
      <c r="E32" t="s">
        <v>1</v>
      </c>
      <c r="F32">
        <v>36.700000000000003</v>
      </c>
    </row>
    <row r="33" spans="1:6" x14ac:dyDescent="0.25">
      <c r="A33">
        <v>1605707823</v>
      </c>
      <c r="B33">
        <v>2</v>
      </c>
      <c r="C33" t="s">
        <v>16</v>
      </c>
      <c r="D33" t="s">
        <v>17</v>
      </c>
      <c r="E33" t="s">
        <v>2</v>
      </c>
      <c r="F33">
        <v>44.85</v>
      </c>
    </row>
    <row r="34" spans="1:6" x14ac:dyDescent="0.25">
      <c r="A34">
        <v>1605707823</v>
      </c>
      <c r="B34">
        <v>3</v>
      </c>
      <c r="C34" t="s">
        <v>18</v>
      </c>
      <c r="D34" t="s">
        <v>17</v>
      </c>
      <c r="E34" t="s">
        <v>0</v>
      </c>
      <c r="F34">
        <v>65.27</v>
      </c>
    </row>
    <row r="35" spans="1:6" x14ac:dyDescent="0.25">
      <c r="A35">
        <v>1605707823</v>
      </c>
      <c r="B35">
        <v>3</v>
      </c>
      <c r="C35" t="s">
        <v>17</v>
      </c>
      <c r="D35" t="s">
        <v>18</v>
      </c>
      <c r="E35" t="s">
        <v>2</v>
      </c>
      <c r="F35">
        <v>42.85</v>
      </c>
    </row>
    <row r="36" spans="1:6" x14ac:dyDescent="0.25">
      <c r="A36">
        <v>1605707823</v>
      </c>
      <c r="B36">
        <v>4</v>
      </c>
      <c r="C36" t="s">
        <v>17</v>
      </c>
      <c r="D36" t="s">
        <v>16</v>
      </c>
      <c r="E36" t="s">
        <v>0</v>
      </c>
      <c r="F36">
        <v>30.56</v>
      </c>
    </row>
    <row r="37" spans="1:6" x14ac:dyDescent="0.25">
      <c r="A37">
        <v>1605707823</v>
      </c>
      <c r="B37">
        <v>4</v>
      </c>
      <c r="C37" t="s">
        <v>18</v>
      </c>
      <c r="D37" t="s">
        <v>15</v>
      </c>
      <c r="E37" t="s">
        <v>2</v>
      </c>
      <c r="F37">
        <v>28.53</v>
      </c>
    </row>
    <row r="38" spans="1:6" x14ac:dyDescent="0.25">
      <c r="A38">
        <v>1605709456</v>
      </c>
      <c r="B38">
        <v>1</v>
      </c>
      <c r="C38" t="s">
        <v>15</v>
      </c>
      <c r="D38" t="s">
        <v>16</v>
      </c>
      <c r="E38" t="s">
        <v>2</v>
      </c>
      <c r="F38">
        <v>30.45</v>
      </c>
    </row>
    <row r="39" spans="1:6" x14ac:dyDescent="0.25">
      <c r="A39">
        <v>1605709456</v>
      </c>
      <c r="B39">
        <v>2</v>
      </c>
      <c r="C39" t="s">
        <v>16</v>
      </c>
      <c r="D39" t="s">
        <v>17</v>
      </c>
      <c r="E39" t="s">
        <v>2</v>
      </c>
      <c r="F39">
        <v>38.619999999999997</v>
      </c>
    </row>
    <row r="40" spans="1:6" x14ac:dyDescent="0.25">
      <c r="A40">
        <v>1605709456</v>
      </c>
      <c r="B40">
        <v>3</v>
      </c>
      <c r="C40" t="s">
        <v>17</v>
      </c>
      <c r="D40" t="s">
        <v>18</v>
      </c>
      <c r="E40" t="s">
        <v>2</v>
      </c>
      <c r="F40">
        <v>36.57</v>
      </c>
    </row>
    <row r="41" spans="1:6" x14ac:dyDescent="0.25">
      <c r="A41">
        <v>1605709456</v>
      </c>
      <c r="B41">
        <v>4</v>
      </c>
      <c r="C41" t="s">
        <v>18</v>
      </c>
      <c r="D41" t="s">
        <v>15</v>
      </c>
      <c r="E41" t="s">
        <v>2</v>
      </c>
      <c r="F41">
        <v>36.57</v>
      </c>
    </row>
    <row r="42" spans="1:6" x14ac:dyDescent="0.25">
      <c r="A42">
        <v>1605711510</v>
      </c>
      <c r="B42">
        <v>1</v>
      </c>
      <c r="C42" t="s">
        <v>17</v>
      </c>
      <c r="D42" t="s">
        <v>18</v>
      </c>
      <c r="E42" t="s">
        <v>21</v>
      </c>
      <c r="F42">
        <v>298.51</v>
      </c>
    </row>
    <row r="43" spans="1:6" x14ac:dyDescent="0.25">
      <c r="A43">
        <v>1605711510</v>
      </c>
      <c r="B43">
        <v>2</v>
      </c>
      <c r="C43" t="s">
        <v>18</v>
      </c>
      <c r="D43" t="s">
        <v>15</v>
      </c>
      <c r="E43" t="s">
        <v>21</v>
      </c>
      <c r="F43">
        <v>54.86</v>
      </c>
    </row>
    <row r="44" spans="1:6" x14ac:dyDescent="0.25">
      <c r="A44">
        <v>1605711510</v>
      </c>
      <c r="B44">
        <v>1</v>
      </c>
      <c r="C44" t="s">
        <v>15</v>
      </c>
      <c r="D44" t="s">
        <v>16</v>
      </c>
      <c r="E44" t="s">
        <v>2</v>
      </c>
      <c r="F44">
        <v>377.76</v>
      </c>
    </row>
    <row r="45" spans="1:6" x14ac:dyDescent="0.25">
      <c r="A45">
        <v>1605711510</v>
      </c>
      <c r="B45">
        <v>1</v>
      </c>
      <c r="C45" t="s">
        <v>18</v>
      </c>
      <c r="D45" t="s">
        <v>17</v>
      </c>
      <c r="E45" t="s">
        <v>1</v>
      </c>
      <c r="F45">
        <v>381.84</v>
      </c>
    </row>
    <row r="46" spans="1:6" x14ac:dyDescent="0.25">
      <c r="A46">
        <v>1605711510</v>
      </c>
      <c r="B46">
        <v>1</v>
      </c>
      <c r="C46" t="s">
        <v>17</v>
      </c>
      <c r="D46" t="s">
        <v>18</v>
      </c>
      <c r="E46" t="s">
        <v>3</v>
      </c>
      <c r="F46">
        <v>387.93</v>
      </c>
    </row>
    <row r="47" spans="1:6" x14ac:dyDescent="0.25">
      <c r="A47">
        <v>1605711510</v>
      </c>
      <c r="B47">
        <v>3</v>
      </c>
      <c r="C47" t="s">
        <v>15</v>
      </c>
      <c r="D47" t="s">
        <v>16</v>
      </c>
      <c r="E47" t="s">
        <v>21</v>
      </c>
      <c r="F47">
        <v>50.82</v>
      </c>
    </row>
    <row r="48" spans="1:6" x14ac:dyDescent="0.25">
      <c r="A48">
        <v>1605711510</v>
      </c>
      <c r="B48">
        <v>2</v>
      </c>
      <c r="C48" t="s">
        <v>16</v>
      </c>
      <c r="D48" t="s">
        <v>17</v>
      </c>
      <c r="E48" t="s">
        <v>2</v>
      </c>
      <c r="F48">
        <v>40.65</v>
      </c>
    </row>
    <row r="49" spans="1:6" x14ac:dyDescent="0.25">
      <c r="A49">
        <v>1605711510</v>
      </c>
      <c r="B49">
        <v>2</v>
      </c>
      <c r="C49" t="s">
        <v>18</v>
      </c>
      <c r="D49" t="s">
        <v>15</v>
      </c>
      <c r="E49" t="s">
        <v>3</v>
      </c>
      <c r="F49">
        <v>38.61</v>
      </c>
    </row>
    <row r="50" spans="1:6" x14ac:dyDescent="0.25">
      <c r="A50">
        <v>1605711510</v>
      </c>
      <c r="B50">
        <v>2</v>
      </c>
      <c r="C50" t="s">
        <v>17</v>
      </c>
      <c r="D50" t="s">
        <v>16</v>
      </c>
      <c r="E50" t="s">
        <v>1</v>
      </c>
      <c r="F50">
        <v>52.84</v>
      </c>
    </row>
    <row r="51" spans="1:6" x14ac:dyDescent="0.25">
      <c r="A51">
        <v>1605711510</v>
      </c>
      <c r="B51">
        <v>3</v>
      </c>
      <c r="C51" t="s">
        <v>17</v>
      </c>
      <c r="D51" t="s">
        <v>18</v>
      </c>
      <c r="E51" t="s">
        <v>2</v>
      </c>
      <c r="F51">
        <v>38.6</v>
      </c>
    </row>
    <row r="52" spans="1:6" x14ac:dyDescent="0.25">
      <c r="A52">
        <v>1605711510</v>
      </c>
      <c r="B52">
        <v>4</v>
      </c>
      <c r="C52" t="s">
        <v>16</v>
      </c>
      <c r="D52" t="s">
        <v>17</v>
      </c>
      <c r="E52" t="s">
        <v>21</v>
      </c>
      <c r="F52">
        <v>50.81</v>
      </c>
    </row>
    <row r="53" spans="1:6" x14ac:dyDescent="0.25">
      <c r="A53">
        <v>1605711510</v>
      </c>
      <c r="B53">
        <v>4</v>
      </c>
      <c r="C53" t="s">
        <v>18</v>
      </c>
      <c r="D53" t="s">
        <v>15</v>
      </c>
      <c r="E53" t="s">
        <v>2</v>
      </c>
      <c r="F53">
        <v>36.6</v>
      </c>
    </row>
    <row r="54" spans="1:6" x14ac:dyDescent="0.25">
      <c r="A54">
        <v>1605711510</v>
      </c>
      <c r="B54">
        <v>3</v>
      </c>
      <c r="C54" t="s">
        <v>15</v>
      </c>
      <c r="D54" t="s">
        <v>16</v>
      </c>
      <c r="E54" t="s">
        <v>3</v>
      </c>
      <c r="F54">
        <v>75.22</v>
      </c>
    </row>
    <row r="55" spans="1:6" x14ac:dyDescent="0.25">
      <c r="A55">
        <v>1605711510</v>
      </c>
      <c r="B55">
        <v>3</v>
      </c>
      <c r="C55" t="s">
        <v>16</v>
      </c>
      <c r="D55" t="s">
        <v>15</v>
      </c>
      <c r="E55" t="s">
        <v>1</v>
      </c>
      <c r="F55">
        <v>73.209999999999994</v>
      </c>
    </row>
    <row r="56" spans="1:6" x14ac:dyDescent="0.25">
      <c r="A56">
        <v>1605711510</v>
      </c>
      <c r="B56">
        <v>4</v>
      </c>
      <c r="C56" t="s">
        <v>16</v>
      </c>
      <c r="D56" t="s">
        <v>17</v>
      </c>
      <c r="E56" t="s">
        <v>3</v>
      </c>
      <c r="F56">
        <v>30.54</v>
      </c>
    </row>
    <row r="57" spans="1:6" x14ac:dyDescent="0.25">
      <c r="A57">
        <v>1605711510</v>
      </c>
      <c r="B57">
        <v>4</v>
      </c>
      <c r="C57" t="s">
        <v>15</v>
      </c>
      <c r="D57" t="s">
        <v>18</v>
      </c>
      <c r="E57" t="s">
        <v>1</v>
      </c>
      <c r="F57">
        <v>30.54</v>
      </c>
    </row>
    <row r="58" spans="1:6" x14ac:dyDescent="0.25">
      <c r="A58">
        <v>1605713896</v>
      </c>
      <c r="B58">
        <v>1</v>
      </c>
      <c r="C58" t="s">
        <v>17</v>
      </c>
      <c r="D58" t="s">
        <v>18</v>
      </c>
      <c r="E58" t="s">
        <v>3</v>
      </c>
      <c r="F58">
        <v>229.58</v>
      </c>
    </row>
    <row r="59" spans="1:6" x14ac:dyDescent="0.25">
      <c r="A59">
        <v>1605713896</v>
      </c>
      <c r="B59">
        <v>1</v>
      </c>
      <c r="C59" t="s">
        <v>17</v>
      </c>
      <c r="D59" t="s">
        <v>18</v>
      </c>
      <c r="E59" t="s">
        <v>21</v>
      </c>
      <c r="F59">
        <v>280.35000000000002</v>
      </c>
    </row>
    <row r="60" spans="1:6" x14ac:dyDescent="0.25">
      <c r="A60">
        <v>1605713896</v>
      </c>
      <c r="B60">
        <v>1</v>
      </c>
      <c r="C60" t="s">
        <v>16</v>
      </c>
      <c r="D60" t="s">
        <v>15</v>
      </c>
      <c r="E60" t="s">
        <v>0</v>
      </c>
      <c r="F60">
        <v>308.83</v>
      </c>
    </row>
    <row r="61" spans="1:6" x14ac:dyDescent="0.25">
      <c r="A61">
        <v>1605713896</v>
      </c>
      <c r="B61">
        <v>1</v>
      </c>
      <c r="C61" t="s">
        <v>15</v>
      </c>
      <c r="D61" t="s">
        <v>16</v>
      </c>
      <c r="E61" t="s">
        <v>2</v>
      </c>
      <c r="F61">
        <v>333.24</v>
      </c>
    </row>
    <row r="62" spans="1:6" x14ac:dyDescent="0.25">
      <c r="A62">
        <v>1605713896</v>
      </c>
      <c r="B62">
        <v>2</v>
      </c>
      <c r="C62" t="s">
        <v>18</v>
      </c>
      <c r="D62" t="s">
        <v>15</v>
      </c>
      <c r="E62" t="s">
        <v>21</v>
      </c>
      <c r="F62">
        <v>44.72</v>
      </c>
    </row>
    <row r="63" spans="1:6" x14ac:dyDescent="0.25">
      <c r="A63">
        <v>1605713896</v>
      </c>
      <c r="B63">
        <v>2</v>
      </c>
      <c r="C63" t="s">
        <v>18</v>
      </c>
      <c r="D63" t="s">
        <v>15</v>
      </c>
      <c r="E63" t="s">
        <v>3</v>
      </c>
      <c r="F63">
        <v>121.97</v>
      </c>
    </row>
    <row r="64" spans="1:6" x14ac:dyDescent="0.25">
      <c r="A64">
        <v>1605713896</v>
      </c>
      <c r="B64">
        <v>2</v>
      </c>
      <c r="C64" t="s">
        <v>15</v>
      </c>
      <c r="D64" t="s">
        <v>18</v>
      </c>
      <c r="E64" t="s">
        <v>0</v>
      </c>
      <c r="F64">
        <v>46.76</v>
      </c>
    </row>
    <row r="65" spans="1:6" x14ac:dyDescent="0.25">
      <c r="A65">
        <v>1605713896</v>
      </c>
      <c r="B65">
        <v>2</v>
      </c>
      <c r="C65" t="s">
        <v>16</v>
      </c>
      <c r="D65" t="s">
        <v>17</v>
      </c>
      <c r="E65" t="s">
        <v>2</v>
      </c>
      <c r="F65">
        <v>36.619999999999997</v>
      </c>
    </row>
    <row r="66" spans="1:6" x14ac:dyDescent="0.25">
      <c r="A66">
        <v>1605713896</v>
      </c>
      <c r="B66">
        <v>3</v>
      </c>
      <c r="C66" t="s">
        <v>15</v>
      </c>
      <c r="D66" t="s">
        <v>16</v>
      </c>
      <c r="E66" t="s">
        <v>21</v>
      </c>
      <c r="F66">
        <v>38.69</v>
      </c>
    </row>
    <row r="67" spans="1:6" x14ac:dyDescent="0.25">
      <c r="A67">
        <v>1605713896</v>
      </c>
      <c r="B67">
        <v>3</v>
      </c>
      <c r="C67" t="s">
        <v>15</v>
      </c>
      <c r="D67" t="s">
        <v>16</v>
      </c>
      <c r="E67" t="s">
        <v>3</v>
      </c>
      <c r="F67">
        <v>40.729999999999997</v>
      </c>
    </row>
    <row r="68" spans="1:6" x14ac:dyDescent="0.25">
      <c r="A68">
        <v>1605713896</v>
      </c>
      <c r="B68">
        <v>3</v>
      </c>
      <c r="C68" t="s">
        <v>18</v>
      </c>
      <c r="D68" t="s">
        <v>17</v>
      </c>
      <c r="E68" t="s">
        <v>0</v>
      </c>
      <c r="F68">
        <v>57</v>
      </c>
    </row>
    <row r="69" spans="1:6" x14ac:dyDescent="0.25">
      <c r="A69">
        <v>1605713896</v>
      </c>
      <c r="B69">
        <v>3</v>
      </c>
      <c r="C69" t="s">
        <v>17</v>
      </c>
      <c r="D69" t="s">
        <v>18</v>
      </c>
      <c r="E69" t="s">
        <v>2</v>
      </c>
      <c r="F69">
        <v>52.93</v>
      </c>
    </row>
    <row r="70" spans="1:6" x14ac:dyDescent="0.25">
      <c r="A70">
        <v>1605713896</v>
      </c>
      <c r="B70">
        <v>4</v>
      </c>
      <c r="C70" t="s">
        <v>16</v>
      </c>
      <c r="D70" t="s">
        <v>17</v>
      </c>
      <c r="E70" t="s">
        <v>21</v>
      </c>
      <c r="F70">
        <v>65.099999999999994</v>
      </c>
    </row>
    <row r="71" spans="1:6" x14ac:dyDescent="0.25">
      <c r="A71">
        <v>1605713896</v>
      </c>
      <c r="B71">
        <v>4</v>
      </c>
      <c r="C71" t="s">
        <v>16</v>
      </c>
      <c r="D71" t="s">
        <v>17</v>
      </c>
      <c r="E71" t="s">
        <v>3</v>
      </c>
      <c r="F71">
        <v>59.01</v>
      </c>
    </row>
    <row r="72" spans="1:6" x14ac:dyDescent="0.25">
      <c r="A72">
        <v>1605713896</v>
      </c>
      <c r="B72">
        <v>4</v>
      </c>
      <c r="C72" t="s">
        <v>18</v>
      </c>
      <c r="D72" t="s">
        <v>15</v>
      </c>
      <c r="E72" t="s">
        <v>2</v>
      </c>
      <c r="F72">
        <v>44.8</v>
      </c>
    </row>
    <row r="73" spans="1:6" x14ac:dyDescent="0.25">
      <c r="A73">
        <v>1605713896</v>
      </c>
      <c r="B73">
        <v>4</v>
      </c>
      <c r="C73" t="s">
        <v>17</v>
      </c>
      <c r="D73" t="s">
        <v>16</v>
      </c>
      <c r="E73" t="s">
        <v>0</v>
      </c>
      <c r="F73">
        <v>61.13</v>
      </c>
    </row>
    <row r="74" spans="1:6" x14ac:dyDescent="0.25">
      <c r="A74">
        <v>1605862022</v>
      </c>
      <c r="B74">
        <v>1</v>
      </c>
      <c r="C74" t="s">
        <v>18</v>
      </c>
      <c r="D74" t="s">
        <v>17</v>
      </c>
      <c r="E74" t="s">
        <v>1</v>
      </c>
      <c r="F74">
        <v>260.01</v>
      </c>
    </row>
    <row r="75" spans="1:6" x14ac:dyDescent="0.25">
      <c r="A75">
        <v>1605862022</v>
      </c>
      <c r="B75">
        <v>1</v>
      </c>
      <c r="C75" t="s">
        <v>17</v>
      </c>
      <c r="D75" t="s">
        <v>18</v>
      </c>
      <c r="E75" t="s">
        <v>21</v>
      </c>
      <c r="F75">
        <v>259.98</v>
      </c>
    </row>
    <row r="76" spans="1:6" x14ac:dyDescent="0.25">
      <c r="A76">
        <v>1605862022</v>
      </c>
      <c r="B76">
        <v>1</v>
      </c>
      <c r="C76" t="s">
        <v>17</v>
      </c>
      <c r="D76" t="s">
        <v>18</v>
      </c>
      <c r="E76" t="s">
        <v>3</v>
      </c>
      <c r="F76">
        <v>300.64999999999998</v>
      </c>
    </row>
    <row r="77" spans="1:6" x14ac:dyDescent="0.25">
      <c r="A77">
        <v>1605862022</v>
      </c>
      <c r="B77">
        <v>1</v>
      </c>
      <c r="C77" t="s">
        <v>15</v>
      </c>
      <c r="D77" t="s">
        <v>16</v>
      </c>
      <c r="E77" t="s">
        <v>2</v>
      </c>
      <c r="F77">
        <v>308.79000000000002</v>
      </c>
    </row>
    <row r="78" spans="1:6" x14ac:dyDescent="0.25">
      <c r="A78">
        <v>1605862022</v>
      </c>
      <c r="B78">
        <v>2</v>
      </c>
      <c r="C78" t="s">
        <v>17</v>
      </c>
      <c r="D78" t="s">
        <v>16</v>
      </c>
      <c r="E78" t="s">
        <v>1</v>
      </c>
      <c r="F78">
        <v>65.05</v>
      </c>
    </row>
    <row r="79" spans="1:6" x14ac:dyDescent="0.25">
      <c r="A79">
        <v>1605862022</v>
      </c>
      <c r="B79">
        <v>2</v>
      </c>
      <c r="C79" t="s">
        <v>18</v>
      </c>
      <c r="D79" t="s">
        <v>15</v>
      </c>
      <c r="E79" t="s">
        <v>21</v>
      </c>
      <c r="F79">
        <v>44.77</v>
      </c>
    </row>
    <row r="80" spans="1:6" x14ac:dyDescent="0.25">
      <c r="A80">
        <v>1605862022</v>
      </c>
      <c r="B80">
        <v>2</v>
      </c>
      <c r="C80" t="s">
        <v>18</v>
      </c>
      <c r="D80" t="s">
        <v>15</v>
      </c>
      <c r="E80" t="s">
        <v>3</v>
      </c>
      <c r="F80">
        <v>44.79</v>
      </c>
    </row>
    <row r="81" spans="1:6" x14ac:dyDescent="0.25">
      <c r="A81">
        <v>1605862022</v>
      </c>
      <c r="B81">
        <v>2</v>
      </c>
      <c r="C81" t="s">
        <v>16</v>
      </c>
      <c r="D81" t="s">
        <v>17</v>
      </c>
      <c r="E81" t="s">
        <v>2</v>
      </c>
      <c r="F81">
        <v>61.06</v>
      </c>
    </row>
    <row r="82" spans="1:6" x14ac:dyDescent="0.25">
      <c r="A82">
        <v>1605862022</v>
      </c>
      <c r="B82">
        <v>3</v>
      </c>
      <c r="C82" t="s">
        <v>16</v>
      </c>
      <c r="D82" t="s">
        <v>15</v>
      </c>
      <c r="E82" t="s">
        <v>1</v>
      </c>
      <c r="F82">
        <v>56.99</v>
      </c>
    </row>
    <row r="83" spans="1:6" x14ac:dyDescent="0.25">
      <c r="A83">
        <v>1605862022</v>
      </c>
      <c r="B83">
        <v>3</v>
      </c>
      <c r="C83" t="s">
        <v>15</v>
      </c>
      <c r="D83" t="s">
        <v>16</v>
      </c>
      <c r="E83" t="s">
        <v>21</v>
      </c>
      <c r="F83">
        <v>59.04</v>
      </c>
    </row>
    <row r="84" spans="1:6" x14ac:dyDescent="0.25">
      <c r="A84">
        <v>1605862022</v>
      </c>
      <c r="B84">
        <v>3</v>
      </c>
      <c r="C84" t="s">
        <v>15</v>
      </c>
      <c r="D84" t="s">
        <v>16</v>
      </c>
      <c r="E84" t="s">
        <v>3</v>
      </c>
      <c r="F84">
        <v>71.17</v>
      </c>
    </row>
    <row r="85" spans="1:6" x14ac:dyDescent="0.25">
      <c r="A85">
        <v>1605862022</v>
      </c>
      <c r="B85">
        <v>3</v>
      </c>
      <c r="C85" t="s">
        <v>17</v>
      </c>
      <c r="D85" t="s">
        <v>18</v>
      </c>
      <c r="E85" t="s">
        <v>2</v>
      </c>
      <c r="F85">
        <v>48.8</v>
      </c>
    </row>
    <row r="86" spans="1:6" x14ac:dyDescent="0.25">
      <c r="A86">
        <v>1605862022</v>
      </c>
      <c r="B86">
        <v>4</v>
      </c>
      <c r="C86" t="s">
        <v>16</v>
      </c>
      <c r="D86" t="s">
        <v>17</v>
      </c>
      <c r="E86" t="s">
        <v>21</v>
      </c>
      <c r="F86">
        <v>48.79</v>
      </c>
    </row>
    <row r="87" spans="1:6" x14ac:dyDescent="0.25">
      <c r="A87">
        <v>1605862022</v>
      </c>
      <c r="B87">
        <v>4</v>
      </c>
      <c r="C87" t="s">
        <v>15</v>
      </c>
      <c r="D87" t="s">
        <v>18</v>
      </c>
      <c r="E87" t="s">
        <v>1</v>
      </c>
      <c r="F87">
        <v>61.03</v>
      </c>
    </row>
    <row r="88" spans="1:6" x14ac:dyDescent="0.25">
      <c r="A88">
        <v>1605862022</v>
      </c>
      <c r="B88">
        <v>4</v>
      </c>
      <c r="C88" t="s">
        <v>16</v>
      </c>
      <c r="D88" t="s">
        <v>17</v>
      </c>
      <c r="E88" t="s">
        <v>3</v>
      </c>
      <c r="F88">
        <v>36.67</v>
      </c>
    </row>
    <row r="89" spans="1:6" x14ac:dyDescent="0.25">
      <c r="A89">
        <v>1605862022</v>
      </c>
      <c r="B89">
        <v>4</v>
      </c>
      <c r="C89" t="s">
        <v>18</v>
      </c>
      <c r="D89" t="s">
        <v>15</v>
      </c>
      <c r="E89" t="s">
        <v>2</v>
      </c>
      <c r="F89">
        <v>40.75</v>
      </c>
    </row>
    <row r="90" spans="1:6" x14ac:dyDescent="0.25">
      <c r="A90">
        <v>1605863431</v>
      </c>
      <c r="B90">
        <v>1</v>
      </c>
      <c r="C90" t="s">
        <v>18</v>
      </c>
      <c r="D90" t="s">
        <v>17</v>
      </c>
      <c r="E90" t="s">
        <v>1</v>
      </c>
      <c r="F90">
        <v>445.45</v>
      </c>
    </row>
    <row r="91" spans="1:6" x14ac:dyDescent="0.25">
      <c r="A91">
        <v>1605863431</v>
      </c>
      <c r="B91">
        <v>1</v>
      </c>
      <c r="C91" t="s">
        <v>15</v>
      </c>
      <c r="D91" t="s">
        <v>16</v>
      </c>
      <c r="E91" t="s">
        <v>2</v>
      </c>
      <c r="F91">
        <v>484.06</v>
      </c>
    </row>
    <row r="92" spans="1:6" x14ac:dyDescent="0.25">
      <c r="A92">
        <v>1605863431</v>
      </c>
      <c r="B92">
        <v>1</v>
      </c>
      <c r="C92" t="s">
        <v>17</v>
      </c>
      <c r="D92" t="s">
        <v>18</v>
      </c>
      <c r="E92" t="s">
        <v>3</v>
      </c>
      <c r="F92">
        <v>504.39</v>
      </c>
    </row>
    <row r="93" spans="1:6" x14ac:dyDescent="0.25">
      <c r="A93">
        <v>1605863431</v>
      </c>
      <c r="B93">
        <v>2</v>
      </c>
      <c r="C93" t="s">
        <v>17</v>
      </c>
      <c r="D93" t="s">
        <v>16</v>
      </c>
      <c r="E93" t="s">
        <v>1</v>
      </c>
      <c r="F93">
        <v>67.08</v>
      </c>
    </row>
    <row r="94" spans="1:6" x14ac:dyDescent="0.25">
      <c r="A94">
        <v>1605863431</v>
      </c>
      <c r="B94">
        <v>1</v>
      </c>
      <c r="C94" t="s">
        <v>16</v>
      </c>
      <c r="D94" t="s">
        <v>15</v>
      </c>
      <c r="E94" t="s">
        <v>0</v>
      </c>
      <c r="F94">
        <v>506.4</v>
      </c>
    </row>
    <row r="95" spans="1:6" x14ac:dyDescent="0.25">
      <c r="A95">
        <v>1605863431</v>
      </c>
      <c r="B95">
        <v>2</v>
      </c>
      <c r="C95" t="s">
        <v>16</v>
      </c>
      <c r="D95" t="s">
        <v>17</v>
      </c>
      <c r="E95" t="s">
        <v>2</v>
      </c>
      <c r="F95">
        <v>42.73</v>
      </c>
    </row>
    <row r="96" spans="1:6" x14ac:dyDescent="0.25">
      <c r="A96">
        <v>1605863431</v>
      </c>
      <c r="B96">
        <v>1</v>
      </c>
      <c r="C96" t="s">
        <v>15</v>
      </c>
      <c r="D96" t="s">
        <v>16</v>
      </c>
      <c r="E96" t="s">
        <v>4</v>
      </c>
      <c r="F96">
        <v>526.78</v>
      </c>
    </row>
    <row r="97" spans="1:6" x14ac:dyDescent="0.25">
      <c r="A97">
        <v>1605863431</v>
      </c>
      <c r="B97">
        <v>2</v>
      </c>
      <c r="C97" t="s">
        <v>15</v>
      </c>
      <c r="D97" t="s">
        <v>18</v>
      </c>
      <c r="E97" t="s">
        <v>0</v>
      </c>
      <c r="F97">
        <v>42.77</v>
      </c>
    </row>
    <row r="98" spans="1:6" x14ac:dyDescent="0.25">
      <c r="A98">
        <v>1605863431</v>
      </c>
      <c r="B98">
        <v>2</v>
      </c>
      <c r="C98" t="s">
        <v>18</v>
      </c>
      <c r="D98" t="s">
        <v>15</v>
      </c>
      <c r="E98" t="s">
        <v>3</v>
      </c>
      <c r="F98">
        <v>63.13</v>
      </c>
    </row>
    <row r="99" spans="1:6" x14ac:dyDescent="0.25">
      <c r="A99">
        <v>1605863431</v>
      </c>
      <c r="B99">
        <v>2</v>
      </c>
      <c r="C99" t="s">
        <v>16</v>
      </c>
      <c r="D99" t="s">
        <v>17</v>
      </c>
      <c r="E99" t="s">
        <v>4</v>
      </c>
      <c r="F99">
        <v>63.14</v>
      </c>
    </row>
    <row r="100" spans="1:6" x14ac:dyDescent="0.25">
      <c r="A100">
        <v>1605863431</v>
      </c>
      <c r="B100">
        <v>3</v>
      </c>
      <c r="C100" t="s">
        <v>17</v>
      </c>
      <c r="D100" t="s">
        <v>18</v>
      </c>
      <c r="E100" t="s">
        <v>2</v>
      </c>
      <c r="F100">
        <v>89.66</v>
      </c>
    </row>
    <row r="101" spans="1:6" x14ac:dyDescent="0.25">
      <c r="A101">
        <v>1605863431</v>
      </c>
      <c r="B101">
        <v>3</v>
      </c>
      <c r="C101" t="s">
        <v>18</v>
      </c>
      <c r="D101" t="s">
        <v>17</v>
      </c>
      <c r="E101" t="s">
        <v>0</v>
      </c>
      <c r="F101">
        <v>65.209999999999994</v>
      </c>
    </row>
    <row r="102" spans="1:6" x14ac:dyDescent="0.25">
      <c r="A102">
        <v>1605863431</v>
      </c>
      <c r="B102">
        <v>3</v>
      </c>
      <c r="C102" t="s">
        <v>15</v>
      </c>
      <c r="D102" t="s">
        <v>16</v>
      </c>
      <c r="E102" t="s">
        <v>3</v>
      </c>
      <c r="F102">
        <v>55.03</v>
      </c>
    </row>
    <row r="103" spans="1:6" x14ac:dyDescent="0.25">
      <c r="A103">
        <v>1605863431</v>
      </c>
      <c r="B103">
        <v>3</v>
      </c>
      <c r="C103" t="s">
        <v>17</v>
      </c>
      <c r="D103" t="s">
        <v>18</v>
      </c>
      <c r="E103" t="s">
        <v>4</v>
      </c>
      <c r="F103">
        <v>63.17</v>
      </c>
    </row>
    <row r="104" spans="1:6" x14ac:dyDescent="0.25">
      <c r="A104">
        <v>1605863431</v>
      </c>
      <c r="B104">
        <v>4</v>
      </c>
      <c r="C104" t="s">
        <v>18</v>
      </c>
      <c r="D104" t="s">
        <v>15</v>
      </c>
      <c r="E104" t="s">
        <v>2</v>
      </c>
      <c r="F104">
        <v>65.19</v>
      </c>
    </row>
    <row r="105" spans="1:6" x14ac:dyDescent="0.25">
      <c r="A105">
        <v>1605863431</v>
      </c>
      <c r="B105">
        <v>4</v>
      </c>
      <c r="C105" t="s">
        <v>17</v>
      </c>
      <c r="D105" t="s">
        <v>16</v>
      </c>
      <c r="E105" t="s">
        <v>0</v>
      </c>
      <c r="F105">
        <v>75.39</v>
      </c>
    </row>
    <row r="106" spans="1:6" x14ac:dyDescent="0.25">
      <c r="A106">
        <v>1605863431</v>
      </c>
      <c r="B106">
        <v>4</v>
      </c>
      <c r="C106" t="s">
        <v>16</v>
      </c>
      <c r="D106" t="s">
        <v>17</v>
      </c>
      <c r="E106" t="s">
        <v>3</v>
      </c>
      <c r="F106">
        <v>81.5</v>
      </c>
    </row>
    <row r="107" spans="1:6" x14ac:dyDescent="0.25">
      <c r="A107">
        <v>1605863431</v>
      </c>
      <c r="B107">
        <v>3</v>
      </c>
      <c r="C107" t="s">
        <v>16</v>
      </c>
      <c r="D107" t="s">
        <v>15</v>
      </c>
      <c r="E107" t="s">
        <v>1</v>
      </c>
      <c r="F107">
        <v>197.69</v>
      </c>
    </row>
    <row r="108" spans="1:6" x14ac:dyDescent="0.25">
      <c r="A108">
        <v>1605863431</v>
      </c>
      <c r="B108">
        <v>4</v>
      </c>
      <c r="C108" t="s">
        <v>18</v>
      </c>
      <c r="D108" t="s">
        <v>15</v>
      </c>
      <c r="E108" t="s">
        <v>4</v>
      </c>
      <c r="F108">
        <v>63.32</v>
      </c>
    </row>
    <row r="109" spans="1:6" x14ac:dyDescent="0.25">
      <c r="A109">
        <v>1605863431</v>
      </c>
      <c r="B109">
        <v>4</v>
      </c>
      <c r="C109" t="s">
        <v>15</v>
      </c>
      <c r="D109" t="s">
        <v>18</v>
      </c>
      <c r="E109" t="s">
        <v>1</v>
      </c>
      <c r="F109">
        <v>36.86</v>
      </c>
    </row>
    <row r="110" spans="1:6" x14ac:dyDescent="0.25">
      <c r="A110">
        <v>1605868731</v>
      </c>
      <c r="B110">
        <v>1</v>
      </c>
      <c r="C110" t="s">
        <v>18</v>
      </c>
      <c r="D110" t="s">
        <v>17</v>
      </c>
      <c r="E110" t="s">
        <v>1</v>
      </c>
      <c r="F110">
        <v>708.65</v>
      </c>
    </row>
    <row r="111" spans="1:6" x14ac:dyDescent="0.25">
      <c r="A111">
        <v>1605868731</v>
      </c>
      <c r="B111">
        <v>1</v>
      </c>
      <c r="C111" t="s">
        <v>17</v>
      </c>
      <c r="D111" t="s">
        <v>18</v>
      </c>
      <c r="E111" t="s">
        <v>21</v>
      </c>
      <c r="F111">
        <v>688.31</v>
      </c>
    </row>
    <row r="112" spans="1:6" x14ac:dyDescent="0.25">
      <c r="A112">
        <v>1605868731</v>
      </c>
      <c r="B112">
        <v>1</v>
      </c>
      <c r="C112" t="s">
        <v>16</v>
      </c>
      <c r="D112" t="s">
        <v>15</v>
      </c>
      <c r="E112" t="s">
        <v>20</v>
      </c>
      <c r="F112">
        <v>733.01</v>
      </c>
    </row>
    <row r="113" spans="1:6" x14ac:dyDescent="0.25">
      <c r="A113">
        <v>1605868731</v>
      </c>
      <c r="B113">
        <v>2</v>
      </c>
      <c r="C113" t="s">
        <v>17</v>
      </c>
      <c r="D113" t="s">
        <v>16</v>
      </c>
      <c r="E113" t="s">
        <v>1</v>
      </c>
      <c r="F113">
        <v>54.86</v>
      </c>
    </row>
    <row r="114" spans="1:6" x14ac:dyDescent="0.25">
      <c r="A114">
        <v>1605868731</v>
      </c>
      <c r="B114">
        <v>1</v>
      </c>
      <c r="C114" t="s">
        <v>17</v>
      </c>
      <c r="D114" t="s">
        <v>18</v>
      </c>
      <c r="E114" t="s">
        <v>3</v>
      </c>
      <c r="F114">
        <v>773.69</v>
      </c>
    </row>
    <row r="115" spans="1:6" x14ac:dyDescent="0.25">
      <c r="A115">
        <v>1605868731</v>
      </c>
      <c r="B115">
        <v>1</v>
      </c>
      <c r="C115" t="s">
        <v>18</v>
      </c>
      <c r="D115" t="s">
        <v>17</v>
      </c>
      <c r="E115" t="s">
        <v>19</v>
      </c>
      <c r="F115">
        <v>779.76</v>
      </c>
    </row>
    <row r="116" spans="1:6" x14ac:dyDescent="0.25">
      <c r="A116">
        <v>1605868731</v>
      </c>
      <c r="B116">
        <v>3</v>
      </c>
      <c r="C116" t="s">
        <v>16</v>
      </c>
      <c r="D116" t="s">
        <v>15</v>
      </c>
      <c r="E116" t="s">
        <v>1</v>
      </c>
      <c r="F116">
        <v>77.239999999999995</v>
      </c>
    </row>
    <row r="117" spans="1:6" x14ac:dyDescent="0.25">
      <c r="A117">
        <v>1605868731</v>
      </c>
      <c r="B117">
        <v>2</v>
      </c>
      <c r="C117" t="s">
        <v>18</v>
      </c>
      <c r="D117" t="s">
        <v>15</v>
      </c>
      <c r="E117" t="s">
        <v>21</v>
      </c>
      <c r="F117">
        <v>134.15</v>
      </c>
    </row>
    <row r="118" spans="1:6" x14ac:dyDescent="0.25">
      <c r="A118">
        <v>1605868731</v>
      </c>
      <c r="B118">
        <v>2</v>
      </c>
      <c r="C118" t="s">
        <v>17</v>
      </c>
      <c r="D118" t="s">
        <v>16</v>
      </c>
      <c r="E118" t="s">
        <v>19</v>
      </c>
      <c r="F118">
        <v>67.069999999999993</v>
      </c>
    </row>
    <row r="119" spans="1:6" x14ac:dyDescent="0.25">
      <c r="A119">
        <v>1605868731</v>
      </c>
      <c r="B119">
        <v>2</v>
      </c>
      <c r="C119" t="s">
        <v>15</v>
      </c>
      <c r="D119" t="s">
        <v>18</v>
      </c>
      <c r="E119" t="s">
        <v>20</v>
      </c>
      <c r="F119">
        <v>132.12</v>
      </c>
    </row>
    <row r="120" spans="1:6" x14ac:dyDescent="0.25">
      <c r="A120">
        <v>1605868731</v>
      </c>
      <c r="B120">
        <v>2</v>
      </c>
      <c r="C120" t="s">
        <v>18</v>
      </c>
      <c r="D120" t="s">
        <v>15</v>
      </c>
      <c r="E120" t="s">
        <v>3</v>
      </c>
      <c r="F120">
        <v>105.72</v>
      </c>
    </row>
    <row r="121" spans="1:6" x14ac:dyDescent="0.25">
      <c r="A121">
        <v>1605868731</v>
      </c>
      <c r="B121">
        <v>4</v>
      </c>
      <c r="C121" t="s">
        <v>15</v>
      </c>
      <c r="D121" t="s">
        <v>18</v>
      </c>
      <c r="E121" t="s">
        <v>1</v>
      </c>
      <c r="F121">
        <v>46.79</v>
      </c>
    </row>
    <row r="122" spans="1:6" x14ac:dyDescent="0.25">
      <c r="A122">
        <v>1605868731</v>
      </c>
      <c r="B122">
        <v>3</v>
      </c>
      <c r="C122" t="s">
        <v>15</v>
      </c>
      <c r="D122" t="s">
        <v>16</v>
      </c>
      <c r="E122" t="s">
        <v>21</v>
      </c>
      <c r="F122">
        <v>56.96</v>
      </c>
    </row>
    <row r="123" spans="1:6" x14ac:dyDescent="0.25">
      <c r="A123">
        <v>1605868731</v>
      </c>
      <c r="B123">
        <v>1</v>
      </c>
      <c r="C123" t="s">
        <v>15</v>
      </c>
      <c r="D123" t="s">
        <v>16</v>
      </c>
      <c r="E123" t="s">
        <v>2</v>
      </c>
      <c r="F123">
        <v>909.92</v>
      </c>
    </row>
    <row r="124" spans="1:6" x14ac:dyDescent="0.25">
      <c r="A124">
        <v>1605868731</v>
      </c>
      <c r="B124">
        <v>3</v>
      </c>
      <c r="C124" t="s">
        <v>18</v>
      </c>
      <c r="D124" t="s">
        <v>17</v>
      </c>
      <c r="E124" t="s">
        <v>20</v>
      </c>
      <c r="F124">
        <v>50.9</v>
      </c>
    </row>
    <row r="125" spans="1:6" x14ac:dyDescent="0.25">
      <c r="A125">
        <v>1605868731</v>
      </c>
      <c r="B125">
        <v>3</v>
      </c>
      <c r="C125" t="s">
        <v>16</v>
      </c>
      <c r="D125" t="s">
        <v>15</v>
      </c>
      <c r="E125" t="s">
        <v>19</v>
      </c>
      <c r="F125">
        <v>77.34</v>
      </c>
    </row>
    <row r="126" spans="1:6" x14ac:dyDescent="0.25">
      <c r="A126">
        <v>1605868731</v>
      </c>
      <c r="B126">
        <v>3</v>
      </c>
      <c r="C126" t="s">
        <v>15</v>
      </c>
      <c r="D126" t="s">
        <v>16</v>
      </c>
      <c r="E126" t="s">
        <v>3</v>
      </c>
      <c r="F126">
        <v>67.16</v>
      </c>
    </row>
    <row r="127" spans="1:6" x14ac:dyDescent="0.25">
      <c r="A127">
        <v>1605868731</v>
      </c>
      <c r="B127">
        <v>2</v>
      </c>
      <c r="C127" t="s">
        <v>16</v>
      </c>
      <c r="D127" t="s">
        <v>17</v>
      </c>
      <c r="E127" t="s">
        <v>2</v>
      </c>
      <c r="F127">
        <v>50.9</v>
      </c>
    </row>
    <row r="128" spans="1:6" x14ac:dyDescent="0.25">
      <c r="A128">
        <v>1605868731</v>
      </c>
      <c r="B128">
        <v>4</v>
      </c>
      <c r="C128" t="s">
        <v>16</v>
      </c>
      <c r="D128" t="s">
        <v>17</v>
      </c>
      <c r="E128" t="s">
        <v>21</v>
      </c>
      <c r="F128">
        <v>69.209999999999994</v>
      </c>
    </row>
    <row r="129" spans="1:6" x14ac:dyDescent="0.25">
      <c r="A129">
        <v>1605868731</v>
      </c>
      <c r="B129">
        <v>4</v>
      </c>
      <c r="C129" t="s">
        <v>15</v>
      </c>
      <c r="D129" t="s">
        <v>18</v>
      </c>
      <c r="E129" t="s">
        <v>19</v>
      </c>
      <c r="F129">
        <v>48.85</v>
      </c>
    </row>
    <row r="130" spans="1:6" x14ac:dyDescent="0.25">
      <c r="A130">
        <v>1605868731</v>
      </c>
      <c r="B130">
        <v>4</v>
      </c>
      <c r="C130" t="s">
        <v>17</v>
      </c>
      <c r="D130" t="s">
        <v>16</v>
      </c>
      <c r="E130" t="s">
        <v>20</v>
      </c>
      <c r="F130">
        <v>65.150000000000006</v>
      </c>
    </row>
    <row r="131" spans="1:6" x14ac:dyDescent="0.25">
      <c r="A131">
        <v>1605868731</v>
      </c>
      <c r="B131">
        <v>3</v>
      </c>
      <c r="C131" t="s">
        <v>17</v>
      </c>
      <c r="D131" t="s">
        <v>18</v>
      </c>
      <c r="E131" t="s">
        <v>2</v>
      </c>
      <c r="F131">
        <v>48.97</v>
      </c>
    </row>
    <row r="132" spans="1:6" x14ac:dyDescent="0.25">
      <c r="A132">
        <v>1605868731</v>
      </c>
      <c r="B132">
        <v>4</v>
      </c>
      <c r="C132" t="s">
        <v>16</v>
      </c>
      <c r="D132" t="s">
        <v>17</v>
      </c>
      <c r="E132" t="s">
        <v>3</v>
      </c>
      <c r="F132">
        <v>75.5</v>
      </c>
    </row>
    <row r="133" spans="1:6" x14ac:dyDescent="0.25">
      <c r="A133">
        <v>1605868731</v>
      </c>
      <c r="B133">
        <v>4</v>
      </c>
      <c r="C133" t="s">
        <v>18</v>
      </c>
      <c r="D133" t="s">
        <v>15</v>
      </c>
      <c r="E133" t="s">
        <v>2</v>
      </c>
      <c r="F133">
        <v>30.7</v>
      </c>
    </row>
    <row r="134" spans="1:6" x14ac:dyDescent="0.25">
      <c r="A134">
        <v>1605870166</v>
      </c>
      <c r="B134">
        <v>1</v>
      </c>
      <c r="C134" t="s">
        <v>17</v>
      </c>
      <c r="D134" t="s">
        <v>18</v>
      </c>
      <c r="E134" t="s">
        <v>3</v>
      </c>
      <c r="F134">
        <v>662.22</v>
      </c>
    </row>
    <row r="135" spans="1:6" x14ac:dyDescent="0.25">
      <c r="A135">
        <v>1605870166</v>
      </c>
      <c r="B135">
        <v>1</v>
      </c>
      <c r="C135" t="s">
        <v>16</v>
      </c>
      <c r="D135" t="s">
        <v>15</v>
      </c>
      <c r="E135" t="s">
        <v>20</v>
      </c>
      <c r="F135">
        <v>678.49</v>
      </c>
    </row>
    <row r="136" spans="1:6" x14ac:dyDescent="0.25">
      <c r="A136">
        <v>1605870166</v>
      </c>
      <c r="B136">
        <v>1</v>
      </c>
      <c r="C136" t="s">
        <v>17</v>
      </c>
      <c r="D136" t="s">
        <v>18</v>
      </c>
      <c r="E136" t="s">
        <v>21</v>
      </c>
      <c r="F136">
        <v>650.02</v>
      </c>
    </row>
    <row r="137" spans="1:6" x14ac:dyDescent="0.25">
      <c r="A137">
        <v>1605870166</v>
      </c>
      <c r="B137">
        <v>1</v>
      </c>
      <c r="C137" t="s">
        <v>15</v>
      </c>
      <c r="D137" t="s">
        <v>16</v>
      </c>
      <c r="E137" t="s">
        <v>2</v>
      </c>
      <c r="F137">
        <v>700.89</v>
      </c>
    </row>
    <row r="138" spans="1:6" x14ac:dyDescent="0.25">
      <c r="A138">
        <v>1605870166</v>
      </c>
      <c r="B138">
        <v>2</v>
      </c>
      <c r="C138" t="s">
        <v>18</v>
      </c>
      <c r="D138" t="s">
        <v>15</v>
      </c>
      <c r="E138" t="s">
        <v>3</v>
      </c>
      <c r="F138">
        <v>46.8</v>
      </c>
    </row>
    <row r="139" spans="1:6" x14ac:dyDescent="0.25">
      <c r="A139">
        <v>1605870166</v>
      </c>
      <c r="B139">
        <v>1</v>
      </c>
      <c r="C139" t="s">
        <v>18</v>
      </c>
      <c r="D139" t="s">
        <v>17</v>
      </c>
      <c r="E139" t="s">
        <v>19</v>
      </c>
      <c r="F139">
        <v>711.04</v>
      </c>
    </row>
    <row r="140" spans="1:6" x14ac:dyDescent="0.25">
      <c r="A140">
        <v>1605870166</v>
      </c>
      <c r="B140">
        <v>1</v>
      </c>
      <c r="C140" t="s">
        <v>16</v>
      </c>
      <c r="D140" t="s">
        <v>15</v>
      </c>
      <c r="E140" t="s">
        <v>0</v>
      </c>
      <c r="F140">
        <v>587.05999999999995</v>
      </c>
    </row>
    <row r="141" spans="1:6" x14ac:dyDescent="0.25">
      <c r="A141">
        <v>1605870166</v>
      </c>
      <c r="B141">
        <v>2</v>
      </c>
      <c r="C141" t="s">
        <v>15</v>
      </c>
      <c r="D141" t="s">
        <v>18</v>
      </c>
      <c r="E141" t="s">
        <v>20</v>
      </c>
      <c r="F141">
        <v>71.19</v>
      </c>
    </row>
    <row r="142" spans="1:6" x14ac:dyDescent="0.25">
      <c r="A142">
        <v>1605870166</v>
      </c>
      <c r="B142">
        <v>2</v>
      </c>
      <c r="C142" t="s">
        <v>16</v>
      </c>
      <c r="D142" t="s">
        <v>17</v>
      </c>
      <c r="E142" t="s">
        <v>2</v>
      </c>
      <c r="F142">
        <v>52.89</v>
      </c>
    </row>
    <row r="143" spans="1:6" x14ac:dyDescent="0.25">
      <c r="A143">
        <v>1605870166</v>
      </c>
      <c r="B143">
        <v>2</v>
      </c>
      <c r="C143" t="s">
        <v>17</v>
      </c>
      <c r="D143" t="s">
        <v>16</v>
      </c>
      <c r="E143" t="s">
        <v>19</v>
      </c>
      <c r="F143">
        <v>48.82</v>
      </c>
    </row>
    <row r="144" spans="1:6" x14ac:dyDescent="0.25">
      <c r="A144">
        <v>1605870166</v>
      </c>
      <c r="B144">
        <v>2</v>
      </c>
      <c r="C144" t="s">
        <v>18</v>
      </c>
      <c r="D144" t="s">
        <v>15</v>
      </c>
      <c r="E144" t="s">
        <v>21</v>
      </c>
      <c r="F144">
        <v>71.209999999999994</v>
      </c>
    </row>
    <row r="145" spans="1:6" x14ac:dyDescent="0.25">
      <c r="A145">
        <v>1605870166</v>
      </c>
      <c r="B145">
        <v>3</v>
      </c>
      <c r="C145" t="s">
        <v>15</v>
      </c>
      <c r="D145" t="s">
        <v>16</v>
      </c>
      <c r="E145" t="s">
        <v>3</v>
      </c>
      <c r="F145">
        <v>65.09</v>
      </c>
    </row>
    <row r="146" spans="1:6" x14ac:dyDescent="0.25">
      <c r="A146">
        <v>1605870166</v>
      </c>
      <c r="B146">
        <v>3</v>
      </c>
      <c r="C146" t="s">
        <v>18</v>
      </c>
      <c r="D146" t="s">
        <v>17</v>
      </c>
      <c r="E146" t="s">
        <v>20</v>
      </c>
      <c r="F146">
        <v>52.87</v>
      </c>
    </row>
    <row r="147" spans="1:6" x14ac:dyDescent="0.25">
      <c r="A147">
        <v>1605870166</v>
      </c>
      <c r="B147">
        <v>3</v>
      </c>
      <c r="C147" t="s">
        <v>17</v>
      </c>
      <c r="D147" t="s">
        <v>18</v>
      </c>
      <c r="E147" t="s">
        <v>2</v>
      </c>
      <c r="F147">
        <v>54.91</v>
      </c>
    </row>
    <row r="148" spans="1:6" x14ac:dyDescent="0.25">
      <c r="A148">
        <v>1605870166</v>
      </c>
      <c r="B148">
        <v>3</v>
      </c>
      <c r="C148" t="s">
        <v>16</v>
      </c>
      <c r="D148" t="s">
        <v>15</v>
      </c>
      <c r="E148" t="s">
        <v>19</v>
      </c>
      <c r="F148">
        <v>54.93</v>
      </c>
    </row>
    <row r="149" spans="1:6" x14ac:dyDescent="0.25">
      <c r="A149">
        <v>1605870166</v>
      </c>
      <c r="B149">
        <v>2</v>
      </c>
      <c r="C149" t="s">
        <v>15</v>
      </c>
      <c r="D149" t="s">
        <v>18</v>
      </c>
      <c r="E149" t="s">
        <v>0</v>
      </c>
      <c r="F149">
        <v>81.38</v>
      </c>
    </row>
    <row r="150" spans="1:6" x14ac:dyDescent="0.25">
      <c r="A150">
        <v>1605870166</v>
      </c>
      <c r="B150">
        <v>3</v>
      </c>
      <c r="C150" t="s">
        <v>15</v>
      </c>
      <c r="D150" t="s">
        <v>16</v>
      </c>
      <c r="E150" t="s">
        <v>21</v>
      </c>
      <c r="F150">
        <v>69.16</v>
      </c>
    </row>
    <row r="151" spans="1:6" x14ac:dyDescent="0.25">
      <c r="A151">
        <v>1605870166</v>
      </c>
      <c r="B151">
        <v>4</v>
      </c>
      <c r="C151" t="s">
        <v>16</v>
      </c>
      <c r="D151" t="s">
        <v>17</v>
      </c>
      <c r="E151" t="s">
        <v>3</v>
      </c>
      <c r="F151">
        <v>79.33</v>
      </c>
    </row>
    <row r="152" spans="1:6" x14ac:dyDescent="0.25">
      <c r="A152">
        <v>1605870166</v>
      </c>
      <c r="B152">
        <v>4</v>
      </c>
      <c r="C152" t="s">
        <v>16</v>
      </c>
      <c r="D152" t="s">
        <v>17</v>
      </c>
      <c r="E152" t="s">
        <v>21</v>
      </c>
      <c r="F152">
        <v>38.659999999999997</v>
      </c>
    </row>
    <row r="153" spans="1:6" x14ac:dyDescent="0.25">
      <c r="A153">
        <v>1605870166</v>
      </c>
      <c r="B153">
        <v>4</v>
      </c>
      <c r="C153" t="s">
        <v>17</v>
      </c>
      <c r="D153" t="s">
        <v>16</v>
      </c>
      <c r="E153" t="s">
        <v>20</v>
      </c>
      <c r="F153">
        <v>73.290000000000006</v>
      </c>
    </row>
    <row r="154" spans="1:6" x14ac:dyDescent="0.25">
      <c r="A154">
        <v>1605870166</v>
      </c>
      <c r="B154">
        <v>4</v>
      </c>
      <c r="C154" t="s">
        <v>18</v>
      </c>
      <c r="D154" t="s">
        <v>15</v>
      </c>
      <c r="E154" t="s">
        <v>2</v>
      </c>
      <c r="F154">
        <v>71.239999999999995</v>
      </c>
    </row>
    <row r="155" spans="1:6" x14ac:dyDescent="0.25">
      <c r="A155">
        <v>1605870166</v>
      </c>
      <c r="B155">
        <v>4</v>
      </c>
      <c r="C155" t="s">
        <v>15</v>
      </c>
      <c r="D155" t="s">
        <v>18</v>
      </c>
      <c r="E155" t="s">
        <v>19</v>
      </c>
      <c r="F155">
        <v>71.33</v>
      </c>
    </row>
    <row r="156" spans="1:6" x14ac:dyDescent="0.25">
      <c r="A156">
        <v>1605870166</v>
      </c>
      <c r="B156">
        <v>3</v>
      </c>
      <c r="C156" t="s">
        <v>18</v>
      </c>
      <c r="D156" t="s">
        <v>17</v>
      </c>
      <c r="E156" t="s">
        <v>0</v>
      </c>
      <c r="F156">
        <v>71.349999999999994</v>
      </c>
    </row>
    <row r="157" spans="1:6" x14ac:dyDescent="0.25">
      <c r="A157">
        <v>1605870166</v>
      </c>
      <c r="B157">
        <v>4</v>
      </c>
      <c r="C157" t="s">
        <v>17</v>
      </c>
      <c r="D157" t="s">
        <v>16</v>
      </c>
      <c r="E157" t="s">
        <v>0</v>
      </c>
      <c r="F157">
        <v>32.71</v>
      </c>
    </row>
    <row r="158" spans="1:6" x14ac:dyDescent="0.25">
      <c r="A158">
        <v>1605872749</v>
      </c>
      <c r="B158">
        <v>1</v>
      </c>
      <c r="C158" t="s">
        <v>17</v>
      </c>
      <c r="D158" t="s">
        <v>18</v>
      </c>
      <c r="E158" t="s">
        <v>3</v>
      </c>
      <c r="F158">
        <v>670.69</v>
      </c>
    </row>
    <row r="159" spans="1:6" x14ac:dyDescent="0.25">
      <c r="A159">
        <v>1605872749</v>
      </c>
      <c r="B159">
        <v>1</v>
      </c>
      <c r="C159" t="s">
        <v>16</v>
      </c>
      <c r="D159" t="s">
        <v>15</v>
      </c>
      <c r="E159" t="s">
        <v>20</v>
      </c>
      <c r="F159">
        <v>689.04</v>
      </c>
    </row>
    <row r="160" spans="1:6" x14ac:dyDescent="0.25">
      <c r="A160">
        <v>1605872749</v>
      </c>
      <c r="B160">
        <v>1</v>
      </c>
      <c r="C160" t="s">
        <v>17</v>
      </c>
      <c r="D160" t="s">
        <v>18</v>
      </c>
      <c r="E160" t="s">
        <v>21</v>
      </c>
      <c r="F160">
        <v>668.69</v>
      </c>
    </row>
    <row r="161" spans="1:6" x14ac:dyDescent="0.25">
      <c r="A161">
        <v>1605872749</v>
      </c>
      <c r="B161">
        <v>1</v>
      </c>
      <c r="C161" t="s">
        <v>18</v>
      </c>
      <c r="D161" t="s">
        <v>17</v>
      </c>
      <c r="E161" t="s">
        <v>19</v>
      </c>
      <c r="F161">
        <v>709.37</v>
      </c>
    </row>
    <row r="162" spans="1:6" x14ac:dyDescent="0.25">
      <c r="A162">
        <v>1605872749</v>
      </c>
      <c r="B162">
        <v>2</v>
      </c>
      <c r="C162" t="s">
        <v>18</v>
      </c>
      <c r="D162" t="s">
        <v>15</v>
      </c>
      <c r="E162" t="s">
        <v>3</v>
      </c>
      <c r="F162">
        <v>61.09</v>
      </c>
    </row>
    <row r="163" spans="1:6" x14ac:dyDescent="0.25">
      <c r="A163">
        <v>1605872749</v>
      </c>
      <c r="B163">
        <v>1</v>
      </c>
      <c r="C163" t="s">
        <v>15</v>
      </c>
      <c r="D163" t="s">
        <v>16</v>
      </c>
      <c r="E163" t="s">
        <v>4</v>
      </c>
      <c r="F163">
        <v>721.62</v>
      </c>
    </row>
    <row r="164" spans="1:6" x14ac:dyDescent="0.25">
      <c r="A164">
        <v>1605872749</v>
      </c>
      <c r="B164">
        <v>2</v>
      </c>
      <c r="C164" t="s">
        <v>15</v>
      </c>
      <c r="D164" t="s">
        <v>18</v>
      </c>
      <c r="E164" t="s">
        <v>20</v>
      </c>
      <c r="F164">
        <v>65.13</v>
      </c>
    </row>
    <row r="165" spans="1:6" x14ac:dyDescent="0.25">
      <c r="A165">
        <v>1605872749</v>
      </c>
      <c r="B165">
        <v>2</v>
      </c>
      <c r="C165" t="s">
        <v>16</v>
      </c>
      <c r="D165" t="s">
        <v>17</v>
      </c>
      <c r="E165" t="s">
        <v>4</v>
      </c>
      <c r="F165">
        <v>42.74</v>
      </c>
    </row>
    <row r="166" spans="1:6" x14ac:dyDescent="0.25">
      <c r="A166">
        <v>1605872749</v>
      </c>
      <c r="B166">
        <v>2</v>
      </c>
      <c r="C166" t="s">
        <v>18</v>
      </c>
      <c r="D166" t="s">
        <v>15</v>
      </c>
      <c r="E166" t="s">
        <v>21</v>
      </c>
      <c r="F166">
        <v>89.57</v>
      </c>
    </row>
    <row r="167" spans="1:6" x14ac:dyDescent="0.25">
      <c r="A167">
        <v>1605872749</v>
      </c>
      <c r="B167">
        <v>2</v>
      </c>
      <c r="C167" t="s">
        <v>17</v>
      </c>
      <c r="D167" t="s">
        <v>16</v>
      </c>
      <c r="E167" t="s">
        <v>19</v>
      </c>
      <c r="F167">
        <v>85.5</v>
      </c>
    </row>
    <row r="168" spans="1:6" x14ac:dyDescent="0.25">
      <c r="A168">
        <v>1605872749</v>
      </c>
      <c r="B168">
        <v>3</v>
      </c>
      <c r="C168" t="s">
        <v>18</v>
      </c>
      <c r="D168" t="s">
        <v>17</v>
      </c>
      <c r="E168" t="s">
        <v>20</v>
      </c>
      <c r="F168">
        <v>71.25</v>
      </c>
    </row>
    <row r="169" spans="1:6" x14ac:dyDescent="0.25">
      <c r="A169">
        <v>1605872749</v>
      </c>
      <c r="B169">
        <v>3</v>
      </c>
      <c r="C169" t="s">
        <v>15</v>
      </c>
      <c r="D169" t="s">
        <v>16</v>
      </c>
      <c r="E169" t="s">
        <v>3</v>
      </c>
      <c r="F169">
        <v>97.72</v>
      </c>
    </row>
    <row r="170" spans="1:6" x14ac:dyDescent="0.25">
      <c r="A170">
        <v>1605872749</v>
      </c>
      <c r="B170">
        <v>3</v>
      </c>
      <c r="C170" t="s">
        <v>17</v>
      </c>
      <c r="D170" t="s">
        <v>18</v>
      </c>
      <c r="E170" t="s">
        <v>4</v>
      </c>
      <c r="F170">
        <v>65.14</v>
      </c>
    </row>
    <row r="171" spans="1:6" x14ac:dyDescent="0.25">
      <c r="A171">
        <v>1605872749</v>
      </c>
      <c r="B171">
        <v>3</v>
      </c>
      <c r="C171" t="s">
        <v>15</v>
      </c>
      <c r="D171" t="s">
        <v>16</v>
      </c>
      <c r="E171" t="s">
        <v>21</v>
      </c>
      <c r="F171">
        <v>63.11</v>
      </c>
    </row>
    <row r="172" spans="1:6" x14ac:dyDescent="0.25">
      <c r="A172">
        <v>1605872749</v>
      </c>
      <c r="B172">
        <v>3</v>
      </c>
      <c r="C172" t="s">
        <v>16</v>
      </c>
      <c r="D172" t="s">
        <v>15</v>
      </c>
      <c r="E172" t="s">
        <v>19</v>
      </c>
      <c r="F172">
        <v>65.14</v>
      </c>
    </row>
    <row r="173" spans="1:6" x14ac:dyDescent="0.25">
      <c r="A173">
        <v>1605872749</v>
      </c>
      <c r="B173">
        <v>1</v>
      </c>
      <c r="C173" t="s">
        <v>15</v>
      </c>
      <c r="D173" t="s">
        <v>16</v>
      </c>
      <c r="E173" t="s">
        <v>2</v>
      </c>
      <c r="F173">
        <v>866.14</v>
      </c>
    </row>
    <row r="174" spans="1:6" x14ac:dyDescent="0.25">
      <c r="A174">
        <v>1605872749</v>
      </c>
      <c r="B174">
        <v>4</v>
      </c>
      <c r="C174" t="s">
        <v>18</v>
      </c>
      <c r="D174" t="s">
        <v>15</v>
      </c>
      <c r="E174" t="s">
        <v>4</v>
      </c>
      <c r="F174">
        <v>40.72</v>
      </c>
    </row>
    <row r="175" spans="1:6" x14ac:dyDescent="0.25">
      <c r="A175">
        <v>1605872749</v>
      </c>
      <c r="B175">
        <v>4</v>
      </c>
      <c r="C175" t="s">
        <v>16</v>
      </c>
      <c r="D175" t="s">
        <v>17</v>
      </c>
      <c r="E175" t="s">
        <v>21</v>
      </c>
      <c r="F175">
        <v>61.06</v>
      </c>
    </row>
    <row r="176" spans="1:6" x14ac:dyDescent="0.25">
      <c r="A176">
        <v>1605872749</v>
      </c>
      <c r="B176">
        <v>4</v>
      </c>
      <c r="C176" t="s">
        <v>17</v>
      </c>
      <c r="D176" t="s">
        <v>16</v>
      </c>
      <c r="E176" t="s">
        <v>20</v>
      </c>
      <c r="F176">
        <v>87.54</v>
      </c>
    </row>
    <row r="177" spans="1:6" x14ac:dyDescent="0.25">
      <c r="A177">
        <v>1605872749</v>
      </c>
      <c r="B177">
        <v>4</v>
      </c>
      <c r="C177" t="s">
        <v>16</v>
      </c>
      <c r="D177" t="s">
        <v>17</v>
      </c>
      <c r="E177" t="s">
        <v>3</v>
      </c>
      <c r="F177">
        <v>89.58</v>
      </c>
    </row>
    <row r="178" spans="1:6" x14ac:dyDescent="0.25">
      <c r="A178">
        <v>1605872749</v>
      </c>
      <c r="B178">
        <v>2</v>
      </c>
      <c r="C178" t="s">
        <v>16</v>
      </c>
      <c r="D178" t="s">
        <v>17</v>
      </c>
      <c r="E178" t="s">
        <v>2</v>
      </c>
      <c r="F178">
        <v>55.02</v>
      </c>
    </row>
    <row r="179" spans="1:6" x14ac:dyDescent="0.25">
      <c r="A179">
        <v>1605872749</v>
      </c>
      <c r="B179">
        <v>4</v>
      </c>
      <c r="C179" t="s">
        <v>15</v>
      </c>
      <c r="D179" t="s">
        <v>18</v>
      </c>
      <c r="E179" t="s">
        <v>19</v>
      </c>
      <c r="F179">
        <v>61.16</v>
      </c>
    </row>
    <row r="180" spans="1:6" x14ac:dyDescent="0.25">
      <c r="A180">
        <v>1605872749</v>
      </c>
      <c r="B180">
        <v>3</v>
      </c>
      <c r="C180" t="s">
        <v>17</v>
      </c>
      <c r="D180" t="s">
        <v>18</v>
      </c>
      <c r="E180" t="s">
        <v>2</v>
      </c>
      <c r="F180">
        <v>26.64</v>
      </c>
    </row>
    <row r="181" spans="1:6" x14ac:dyDescent="0.25">
      <c r="A181">
        <v>1605872749</v>
      </c>
      <c r="B181">
        <v>4</v>
      </c>
      <c r="C181" t="s">
        <v>18</v>
      </c>
      <c r="D181" t="s">
        <v>15</v>
      </c>
      <c r="E181" t="s">
        <v>2</v>
      </c>
      <c r="F181">
        <v>26.61</v>
      </c>
    </row>
  </sheetData>
  <autoFilter ref="A1:F181" xr:uid="{E0351AF8-C3F2-4506-9DA5-6EC2B4EF5A4E}"/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EB0D6-551D-412D-8C6E-4034042A9E76}">
  <dimension ref="A1:Z62"/>
  <sheetViews>
    <sheetView tabSelected="1" topLeftCell="A4" zoomScale="85" zoomScaleNormal="85" workbookViewId="0">
      <selection activeCell="K61" sqref="K61"/>
    </sheetView>
  </sheetViews>
  <sheetFormatPr baseColWidth="10" defaultRowHeight="15" x14ac:dyDescent="0.25"/>
  <cols>
    <col min="1" max="1" width="16" customWidth="1"/>
    <col min="7" max="7" width="9.5703125" bestFit="1" customWidth="1"/>
    <col min="8" max="8" width="8.7109375" customWidth="1"/>
    <col min="29" max="29" width="20.7109375" customWidth="1"/>
  </cols>
  <sheetData>
    <row r="1" spans="1:26" ht="15.75" thickBot="1" x14ac:dyDescent="0.3">
      <c r="A1" s="44" t="s">
        <v>10</v>
      </c>
      <c r="B1" s="45" t="s">
        <v>6</v>
      </c>
      <c r="C1" s="44" t="s">
        <v>7</v>
      </c>
      <c r="D1" s="44" t="s">
        <v>5</v>
      </c>
      <c r="E1" s="97" t="s">
        <v>13</v>
      </c>
      <c r="F1" s="91"/>
      <c r="G1" s="45" t="s">
        <v>12</v>
      </c>
      <c r="H1" s="46" t="s">
        <v>8</v>
      </c>
      <c r="I1" s="47"/>
      <c r="J1" s="47"/>
      <c r="K1" s="47"/>
      <c r="L1" s="47"/>
      <c r="M1" s="47"/>
      <c r="N1" s="47"/>
      <c r="O1" s="47"/>
      <c r="P1" s="47"/>
      <c r="Q1" s="48"/>
      <c r="V1" s="15" t="s">
        <v>10</v>
      </c>
      <c r="W1" s="15" t="s">
        <v>6</v>
      </c>
      <c r="X1" s="15" t="s">
        <v>7</v>
      </c>
      <c r="Y1" s="15" t="s">
        <v>5</v>
      </c>
      <c r="Z1" s="16" t="s">
        <v>8</v>
      </c>
    </row>
    <row r="2" spans="1:26" x14ac:dyDescent="0.25">
      <c r="A2" s="57">
        <v>1</v>
      </c>
      <c r="B2" s="79" t="s">
        <v>15</v>
      </c>
      <c r="C2" t="s">
        <v>16</v>
      </c>
      <c r="D2" s="79" t="s">
        <v>2</v>
      </c>
      <c r="E2" s="27">
        <f>AVERAGE(H2:Q2)</f>
        <v>495.851</v>
      </c>
      <c r="F2" s="29">
        <f>AVERAGE(E2:E9)</f>
        <v>524.52528125000003</v>
      </c>
      <c r="G2" s="29">
        <f>AVEDEV(H2:Q2)</f>
        <v>219.04920000000001</v>
      </c>
      <c r="H2">
        <v>345.56</v>
      </c>
      <c r="I2">
        <v>601.70000000000005</v>
      </c>
      <c r="J2">
        <v>30.45</v>
      </c>
      <c r="K2">
        <v>377.76</v>
      </c>
      <c r="L2">
        <v>333.24</v>
      </c>
      <c r="M2">
        <v>308.79000000000002</v>
      </c>
      <c r="N2">
        <v>484.06</v>
      </c>
      <c r="O2">
        <v>909.92</v>
      </c>
      <c r="P2">
        <v>700.89</v>
      </c>
      <c r="Q2" s="57">
        <v>866.14</v>
      </c>
      <c r="V2" s="17">
        <v>1</v>
      </c>
      <c r="W2" s="17" t="str">
        <f>B2</f>
        <v>[-1.0, -1.0, 0.0]</v>
      </c>
      <c r="X2" s="17" t="str">
        <f>C2</f>
        <v>[-1.0, 2.0, 0.0]</v>
      </c>
      <c r="Y2" s="17" t="s">
        <v>2</v>
      </c>
      <c r="Z2" s="81">
        <f>E2</f>
        <v>495.851</v>
      </c>
    </row>
    <row r="3" spans="1:26" x14ac:dyDescent="0.25">
      <c r="A3" s="30">
        <v>1</v>
      </c>
      <c r="B3" s="34" t="s">
        <v>18</v>
      </c>
      <c r="C3" t="s">
        <v>17</v>
      </c>
      <c r="D3" s="34" t="s">
        <v>1</v>
      </c>
      <c r="E3" s="27">
        <f t="shared" ref="E3:E32" si="0">AVERAGE(H3:Q3)</f>
        <v>461.21000000000004</v>
      </c>
      <c r="F3" s="30"/>
      <c r="G3" s="29">
        <f t="shared" ref="G3:G33" si="1">AVEDEV(H3:Q3)</f>
        <v>118.53200000000001</v>
      </c>
      <c r="H3">
        <v>510.1</v>
      </c>
      <c r="I3">
        <v>381.84</v>
      </c>
      <c r="J3">
        <v>260.01</v>
      </c>
      <c r="K3">
        <v>445.45</v>
      </c>
      <c r="L3">
        <v>708.65</v>
      </c>
      <c r="M3" s="82"/>
      <c r="N3" s="82"/>
      <c r="O3" s="82"/>
      <c r="P3" s="82"/>
      <c r="Q3" s="78"/>
      <c r="V3" s="17">
        <v>1</v>
      </c>
      <c r="W3" s="17" t="str">
        <f t="shared" ref="W3:W33" si="2">B3</f>
        <v>[1.0, 2.0, 0.0]</v>
      </c>
      <c r="X3" s="17" t="str">
        <f t="shared" ref="X3:X33" si="3">C3</f>
        <v>[1.0, -1.0, 0.0]</v>
      </c>
      <c r="Y3" s="17" t="s">
        <v>1</v>
      </c>
      <c r="Z3" s="81">
        <f t="shared" ref="Z3:Z33" si="4">E3</f>
        <v>461.21000000000004</v>
      </c>
    </row>
    <row r="4" spans="1:26" x14ac:dyDescent="0.25">
      <c r="A4" s="30">
        <v>1</v>
      </c>
      <c r="B4" s="34" t="s">
        <v>17</v>
      </c>
      <c r="C4" t="s">
        <v>18</v>
      </c>
      <c r="D4" s="34" t="s">
        <v>3</v>
      </c>
      <c r="E4" s="27">
        <f t="shared" si="0"/>
        <v>477.98624999999998</v>
      </c>
      <c r="F4" s="30"/>
      <c r="G4" s="29">
        <f t="shared" si="1"/>
        <v>174.76125000000002</v>
      </c>
      <c r="H4">
        <v>294.74</v>
      </c>
      <c r="I4">
        <v>387.93</v>
      </c>
      <c r="J4">
        <v>229.58</v>
      </c>
      <c r="K4">
        <v>300.64999999999998</v>
      </c>
      <c r="L4">
        <v>504.39</v>
      </c>
      <c r="M4">
        <v>773.69</v>
      </c>
      <c r="N4">
        <v>662.22</v>
      </c>
      <c r="O4">
        <v>670.69</v>
      </c>
      <c r="P4" s="82"/>
      <c r="Q4" s="62"/>
      <c r="V4" s="17">
        <v>1</v>
      </c>
      <c r="W4" s="17" t="str">
        <f t="shared" si="2"/>
        <v>[1.0, -1.0, 0.0]</v>
      </c>
      <c r="X4" s="17" t="str">
        <f t="shared" si="3"/>
        <v>[1.0, 2.0, 0.0]</v>
      </c>
      <c r="Y4" s="17" t="s">
        <v>3</v>
      </c>
      <c r="Z4" s="81">
        <f t="shared" si="4"/>
        <v>477.98624999999998</v>
      </c>
    </row>
    <row r="5" spans="1:26" x14ac:dyDescent="0.25">
      <c r="A5" s="30">
        <v>1</v>
      </c>
      <c r="B5" s="34" t="s">
        <v>16</v>
      </c>
      <c r="C5" s="30" t="s">
        <v>15</v>
      </c>
      <c r="D5" s="34" t="s">
        <v>0</v>
      </c>
      <c r="E5" s="27">
        <f t="shared" si="0"/>
        <v>478.11249999999995</v>
      </c>
      <c r="F5" s="30"/>
      <c r="G5" s="29">
        <f>AVEDEV(H5:Q5)</f>
        <v>84.641250000000014</v>
      </c>
      <c r="H5">
        <v>510.16</v>
      </c>
      <c r="I5">
        <v>308.83</v>
      </c>
      <c r="J5">
        <v>506.4</v>
      </c>
      <c r="K5">
        <v>587.05999999999995</v>
      </c>
      <c r="L5" s="82"/>
      <c r="M5" s="82"/>
      <c r="N5" s="82"/>
      <c r="O5" s="82"/>
      <c r="P5" s="82"/>
      <c r="Q5" s="62"/>
      <c r="V5" s="17">
        <v>1</v>
      </c>
      <c r="W5" s="17" t="str">
        <f t="shared" si="2"/>
        <v>[-1.0, 2.0, 0.0]</v>
      </c>
      <c r="X5" s="17" t="str">
        <f t="shared" si="3"/>
        <v>[-1.0, -1.0, 0.0]</v>
      </c>
      <c r="Y5" s="17" t="s">
        <v>0</v>
      </c>
      <c r="Z5" s="81">
        <f t="shared" si="4"/>
        <v>478.11249999999995</v>
      </c>
    </row>
    <row r="6" spans="1:26" x14ac:dyDescent="0.25">
      <c r="A6" s="30">
        <v>1</v>
      </c>
      <c r="B6" s="34" t="s">
        <v>15</v>
      </c>
      <c r="C6" t="s">
        <v>16</v>
      </c>
      <c r="D6" s="34" t="s">
        <v>4</v>
      </c>
      <c r="E6" s="27">
        <f t="shared" si="0"/>
        <v>624.20000000000005</v>
      </c>
      <c r="F6" s="30"/>
      <c r="G6" s="29">
        <f t="shared" si="1"/>
        <v>97.420000000000016</v>
      </c>
      <c r="H6">
        <v>526.78</v>
      </c>
      <c r="I6">
        <v>721.62</v>
      </c>
      <c r="J6" s="84"/>
      <c r="K6" s="84"/>
      <c r="L6" s="84"/>
      <c r="M6" s="84"/>
      <c r="N6" s="84"/>
      <c r="O6" s="84"/>
      <c r="P6" s="84"/>
      <c r="Q6" s="60"/>
      <c r="V6" s="17">
        <v>1</v>
      </c>
      <c r="W6" s="17" t="str">
        <f t="shared" si="2"/>
        <v>[-1.0, -1.0, 0.0]</v>
      </c>
      <c r="X6" s="17" t="str">
        <f t="shared" si="3"/>
        <v>[-1.0, 2.0, 0.0]</v>
      </c>
      <c r="Y6" s="17" t="s">
        <v>4</v>
      </c>
      <c r="Z6" s="81">
        <f t="shared" si="4"/>
        <v>624.20000000000005</v>
      </c>
    </row>
    <row r="7" spans="1:26" x14ac:dyDescent="0.25">
      <c r="A7" s="30">
        <v>1</v>
      </c>
      <c r="B7" s="34" t="s">
        <v>18</v>
      </c>
      <c r="C7" t="s">
        <v>17</v>
      </c>
      <c r="D7" s="34" t="s">
        <v>19</v>
      </c>
      <c r="E7" s="27">
        <f t="shared" si="0"/>
        <v>656.21249999999998</v>
      </c>
      <c r="F7" s="30"/>
      <c r="G7" s="29">
        <f t="shared" si="1"/>
        <v>115.76625</v>
      </c>
      <c r="H7">
        <v>424.68</v>
      </c>
      <c r="I7">
        <v>779.76</v>
      </c>
      <c r="J7">
        <v>711.04</v>
      </c>
      <c r="K7">
        <v>709.37</v>
      </c>
      <c r="L7" s="84"/>
      <c r="M7" s="84"/>
      <c r="N7" s="84"/>
      <c r="O7" s="84"/>
      <c r="P7" s="84"/>
      <c r="Q7" s="60"/>
      <c r="V7" s="17">
        <v>1</v>
      </c>
      <c r="W7" s="17" t="str">
        <f t="shared" si="2"/>
        <v>[1.0, 2.0, 0.0]</v>
      </c>
      <c r="X7" s="17" t="str">
        <f t="shared" si="3"/>
        <v>[1.0, -1.0, 0.0]</v>
      </c>
      <c r="Y7" s="17" t="s">
        <v>19</v>
      </c>
      <c r="Z7" s="81">
        <f t="shared" si="4"/>
        <v>656.21249999999998</v>
      </c>
    </row>
    <row r="8" spans="1:26" x14ac:dyDescent="0.25">
      <c r="A8" s="30">
        <v>1</v>
      </c>
      <c r="B8" s="34" t="s">
        <v>17</v>
      </c>
      <c r="C8" t="s">
        <v>18</v>
      </c>
      <c r="D8" s="34" t="s">
        <v>21</v>
      </c>
      <c r="E8" s="27">
        <f t="shared" si="0"/>
        <v>439.06</v>
      </c>
      <c r="F8" s="30"/>
      <c r="G8" s="29">
        <f t="shared" si="1"/>
        <v>197.09714285714287</v>
      </c>
      <c r="H8">
        <v>227.56</v>
      </c>
      <c r="I8">
        <v>298.51</v>
      </c>
      <c r="J8">
        <v>280.35000000000002</v>
      </c>
      <c r="K8">
        <v>259.98</v>
      </c>
      <c r="L8">
        <v>688.31</v>
      </c>
      <c r="M8">
        <v>650.02</v>
      </c>
      <c r="N8">
        <v>668.69</v>
      </c>
      <c r="O8" s="84"/>
      <c r="P8" s="84"/>
      <c r="Q8" s="60"/>
      <c r="V8" s="17">
        <v>1</v>
      </c>
      <c r="W8" s="17" t="str">
        <f t="shared" si="2"/>
        <v>[1.0, -1.0, 0.0]</v>
      </c>
      <c r="X8" s="17" t="str">
        <f t="shared" si="3"/>
        <v>[1.0, 2.0, 0.0]</v>
      </c>
      <c r="Y8" s="17" t="s">
        <v>21</v>
      </c>
      <c r="Z8" s="81">
        <f t="shared" si="4"/>
        <v>439.06</v>
      </c>
    </row>
    <row r="9" spans="1:26" ht="15.75" thickBot="1" x14ac:dyDescent="0.3">
      <c r="A9" s="31">
        <v>1</v>
      </c>
      <c r="B9" s="35" t="s">
        <v>16</v>
      </c>
      <c r="C9" s="31" t="s">
        <v>15</v>
      </c>
      <c r="D9" s="34" t="s">
        <v>20</v>
      </c>
      <c r="E9" s="38">
        <f t="shared" si="0"/>
        <v>563.56999999999994</v>
      </c>
      <c r="F9" s="31"/>
      <c r="G9" s="43">
        <f t="shared" si="1"/>
        <v>163.93200000000002</v>
      </c>
      <c r="H9" s="49">
        <v>258.07</v>
      </c>
      <c r="I9" s="28">
        <v>459.24</v>
      </c>
      <c r="J9" s="28">
        <v>733.01</v>
      </c>
      <c r="K9" s="28">
        <v>678.49</v>
      </c>
      <c r="L9" s="28">
        <v>689.04</v>
      </c>
      <c r="M9" s="68"/>
      <c r="N9" s="68"/>
      <c r="O9" s="68"/>
      <c r="P9" s="68"/>
      <c r="Q9" s="69"/>
      <c r="V9" s="17">
        <v>1</v>
      </c>
      <c r="W9" s="17" t="str">
        <f t="shared" si="2"/>
        <v>[-1.0, 2.0, 0.0]</v>
      </c>
      <c r="X9" s="17" t="str">
        <f t="shared" si="3"/>
        <v>[-1.0, -1.0, 0.0]</v>
      </c>
      <c r="Y9" s="17" t="s">
        <v>20</v>
      </c>
      <c r="Z9" s="81">
        <f t="shared" si="4"/>
        <v>563.56999999999994</v>
      </c>
    </row>
    <row r="10" spans="1:26" x14ac:dyDescent="0.25">
      <c r="A10" s="30">
        <v>2</v>
      </c>
      <c r="B10" s="34" t="s">
        <v>16</v>
      </c>
      <c r="C10" t="s">
        <v>17</v>
      </c>
      <c r="D10" s="79" t="s">
        <v>2</v>
      </c>
      <c r="E10" s="27">
        <f t="shared" si="0"/>
        <v>47.622</v>
      </c>
      <c r="F10" s="29">
        <f>AVERAGE(E10:E17)</f>
        <v>60.902857142857144</v>
      </c>
      <c r="G10" s="29">
        <f t="shared" si="1"/>
        <v>6.9280000000000017</v>
      </c>
      <c r="H10">
        <v>52.88</v>
      </c>
      <c r="I10">
        <v>44.85</v>
      </c>
      <c r="J10">
        <v>38.619999999999997</v>
      </c>
      <c r="K10">
        <v>40.65</v>
      </c>
      <c r="L10">
        <v>36.619999999999997</v>
      </c>
      <c r="M10">
        <v>61.06</v>
      </c>
      <c r="N10">
        <v>42.73</v>
      </c>
      <c r="O10">
        <v>50.9</v>
      </c>
      <c r="P10">
        <v>52.89</v>
      </c>
      <c r="Q10" s="18">
        <v>55.02</v>
      </c>
      <c r="V10" s="17">
        <v>2</v>
      </c>
      <c r="W10" s="17" t="str">
        <f t="shared" si="2"/>
        <v>[-1.0, 2.0, 0.0]</v>
      </c>
      <c r="X10" s="17" t="str">
        <f t="shared" si="3"/>
        <v>[1.0, -1.0, 0.0]</v>
      </c>
      <c r="Y10" s="17" t="s">
        <v>2</v>
      </c>
      <c r="Z10" s="81">
        <f t="shared" si="4"/>
        <v>47.622</v>
      </c>
    </row>
    <row r="11" spans="1:26" x14ac:dyDescent="0.25">
      <c r="A11" s="30">
        <v>2</v>
      </c>
      <c r="B11" s="34" t="s">
        <v>17</v>
      </c>
      <c r="C11" t="s">
        <v>16</v>
      </c>
      <c r="D11" s="34" t="s">
        <v>1</v>
      </c>
      <c r="E11" s="27">
        <f t="shared" si="0"/>
        <v>56.508000000000003</v>
      </c>
      <c r="F11" s="30"/>
      <c r="G11" s="29">
        <f t="shared" si="1"/>
        <v>7.6455999999999991</v>
      </c>
      <c r="H11">
        <v>42.71</v>
      </c>
      <c r="I11">
        <v>52.84</v>
      </c>
      <c r="J11">
        <v>65.05</v>
      </c>
      <c r="K11">
        <v>67.08</v>
      </c>
      <c r="L11">
        <v>54.86</v>
      </c>
      <c r="M11" s="82"/>
      <c r="N11" s="82"/>
      <c r="O11" s="82"/>
      <c r="P11" s="82"/>
      <c r="Q11" s="78"/>
      <c r="V11" s="17">
        <v>2</v>
      </c>
      <c r="W11" s="17" t="str">
        <f t="shared" si="2"/>
        <v>[1.0, -1.0, 0.0]</v>
      </c>
      <c r="X11" s="17" t="str">
        <f t="shared" si="3"/>
        <v>[-1.0, 2.0, 0.0]</v>
      </c>
      <c r="Y11" s="17" t="s">
        <v>1</v>
      </c>
      <c r="Z11" s="81">
        <f t="shared" si="4"/>
        <v>56.508000000000003</v>
      </c>
    </row>
    <row r="12" spans="1:26" x14ac:dyDescent="0.25">
      <c r="A12" s="30">
        <v>2</v>
      </c>
      <c r="B12" s="34" t="s">
        <v>18</v>
      </c>
      <c r="C12" t="s">
        <v>15</v>
      </c>
      <c r="D12" s="34" t="s">
        <v>3</v>
      </c>
      <c r="E12" s="27">
        <f t="shared" si="0"/>
        <v>67.127499999999998</v>
      </c>
      <c r="F12" s="30"/>
      <c r="G12" s="29">
        <f t="shared" si="1"/>
        <v>23.358749999999997</v>
      </c>
      <c r="H12">
        <v>54.91</v>
      </c>
      <c r="I12">
        <v>38.61</v>
      </c>
      <c r="J12">
        <v>121.97</v>
      </c>
      <c r="K12">
        <v>44.79</v>
      </c>
      <c r="L12">
        <v>63.13</v>
      </c>
      <c r="M12">
        <v>105.72</v>
      </c>
      <c r="N12">
        <v>46.8</v>
      </c>
      <c r="O12">
        <v>61.09</v>
      </c>
      <c r="P12" s="82"/>
      <c r="Q12" s="62"/>
      <c r="V12" s="17">
        <v>2</v>
      </c>
      <c r="W12" s="17" t="str">
        <f t="shared" si="2"/>
        <v>[1.0, 2.0, 0.0]</v>
      </c>
      <c r="X12" s="17" t="str">
        <f t="shared" si="3"/>
        <v>[-1.0, -1.0, 0.0]</v>
      </c>
      <c r="Y12" s="17" t="s">
        <v>3</v>
      </c>
      <c r="Z12" s="81">
        <f t="shared" si="4"/>
        <v>67.127499999999998</v>
      </c>
    </row>
    <row r="13" spans="1:26" x14ac:dyDescent="0.25">
      <c r="A13" s="30">
        <v>2</v>
      </c>
      <c r="B13" s="34" t="s">
        <v>15</v>
      </c>
      <c r="C13" t="s">
        <v>18</v>
      </c>
      <c r="D13" s="34" t="s">
        <v>0</v>
      </c>
      <c r="E13" s="27">
        <f t="shared" si="0"/>
        <v>53.417499999999997</v>
      </c>
      <c r="F13" s="30"/>
      <c r="G13" s="29">
        <f t="shared" si="1"/>
        <v>13.981249999999998</v>
      </c>
      <c r="H13">
        <v>42.76</v>
      </c>
      <c r="I13">
        <v>46.76</v>
      </c>
      <c r="J13">
        <v>42.77</v>
      </c>
      <c r="K13">
        <v>81.38</v>
      </c>
      <c r="L13" s="82"/>
      <c r="M13" s="82"/>
      <c r="N13" s="82"/>
      <c r="O13" s="82"/>
      <c r="P13" s="82"/>
      <c r="Q13" s="62"/>
      <c r="V13" s="17">
        <v>2</v>
      </c>
      <c r="W13" s="17" t="str">
        <f t="shared" si="2"/>
        <v>[-1.0, -1.0, 0.0]</v>
      </c>
      <c r="X13" s="17" t="str">
        <f t="shared" si="3"/>
        <v>[1.0, 2.0, 0.0]</v>
      </c>
      <c r="Y13" s="17" t="s">
        <v>0</v>
      </c>
      <c r="Z13" s="81">
        <f t="shared" si="4"/>
        <v>53.417499999999997</v>
      </c>
    </row>
    <row r="14" spans="1:26" x14ac:dyDescent="0.25">
      <c r="A14" s="30">
        <v>2</v>
      </c>
      <c r="B14" s="34" t="s">
        <v>16</v>
      </c>
      <c r="C14" t="s">
        <v>17</v>
      </c>
      <c r="D14" s="34" t="s">
        <v>4</v>
      </c>
      <c r="E14" s="27">
        <f t="shared" si="0"/>
        <v>52.94</v>
      </c>
      <c r="F14" s="30"/>
      <c r="G14" s="29">
        <f t="shared" si="1"/>
        <v>10.199999999999999</v>
      </c>
      <c r="H14">
        <v>63.14</v>
      </c>
      <c r="I14">
        <v>42.74</v>
      </c>
      <c r="J14" s="84"/>
      <c r="K14" s="84"/>
      <c r="L14" s="84"/>
      <c r="M14" s="84"/>
      <c r="N14" s="84"/>
      <c r="O14" s="84"/>
      <c r="P14" s="84"/>
      <c r="Q14" s="60"/>
      <c r="V14" s="17">
        <v>2</v>
      </c>
      <c r="W14" s="17" t="str">
        <f t="shared" si="2"/>
        <v>[-1.0, 2.0, 0.0]</v>
      </c>
      <c r="X14" s="17" t="str">
        <f t="shared" si="3"/>
        <v>[1.0, -1.0, 0.0]</v>
      </c>
      <c r="Y14" s="17" t="s">
        <v>4</v>
      </c>
      <c r="Z14" s="81">
        <f t="shared" si="4"/>
        <v>52.94</v>
      </c>
    </row>
    <row r="15" spans="1:26" x14ac:dyDescent="0.25">
      <c r="A15" s="30">
        <v>2</v>
      </c>
      <c r="B15" s="34" t="s">
        <v>17</v>
      </c>
      <c r="C15" t="s">
        <v>16</v>
      </c>
      <c r="D15" s="34" t="s">
        <v>19</v>
      </c>
      <c r="E15" s="27">
        <f t="shared" si="0"/>
        <v>61.024999999999999</v>
      </c>
      <c r="F15" s="30"/>
      <c r="G15" s="29">
        <f t="shared" si="1"/>
        <v>15.259999999999998</v>
      </c>
      <c r="H15">
        <v>42.71</v>
      </c>
      <c r="I15">
        <v>67.069999999999993</v>
      </c>
      <c r="J15">
        <v>48.82</v>
      </c>
      <c r="K15">
        <v>85.5</v>
      </c>
      <c r="L15" s="84"/>
      <c r="M15" s="84"/>
      <c r="N15" s="84"/>
      <c r="O15" s="84"/>
      <c r="P15" s="84"/>
      <c r="Q15" s="60"/>
      <c r="V15" s="17">
        <v>2</v>
      </c>
      <c r="W15" s="17" t="str">
        <f t="shared" si="2"/>
        <v>[1.0, -1.0, 0.0]</v>
      </c>
      <c r="X15" s="17" t="str">
        <f t="shared" si="3"/>
        <v>[-1.0, 2.0, 0.0]</v>
      </c>
      <c r="Y15" s="17" t="s">
        <v>19</v>
      </c>
      <c r="Z15" s="81">
        <f t="shared" si="4"/>
        <v>61.024999999999999</v>
      </c>
    </row>
    <row r="16" spans="1:26" x14ac:dyDescent="0.25">
      <c r="A16" s="30">
        <v>2</v>
      </c>
      <c r="B16" s="34" t="s">
        <v>18</v>
      </c>
      <c r="C16" t="s">
        <v>15</v>
      </c>
      <c r="D16" s="34" t="s">
        <v>21</v>
      </c>
      <c r="E16" s="27">
        <f t="shared" si="0"/>
        <v>68.862857142857138</v>
      </c>
      <c r="F16" s="30"/>
      <c r="G16" s="29">
        <f t="shared" si="1"/>
        <v>25.240408163265304</v>
      </c>
      <c r="H16">
        <v>42.76</v>
      </c>
      <c r="I16">
        <v>54.86</v>
      </c>
      <c r="J16">
        <v>44.72</v>
      </c>
      <c r="K16">
        <v>44.77</v>
      </c>
      <c r="L16">
        <v>134.15</v>
      </c>
      <c r="M16">
        <v>71.209999999999994</v>
      </c>
      <c r="N16">
        <v>89.57</v>
      </c>
      <c r="O16" s="84"/>
      <c r="P16" s="84"/>
      <c r="Q16" s="60"/>
      <c r="V16" s="17">
        <v>2</v>
      </c>
      <c r="W16" s="17" t="str">
        <f t="shared" si="2"/>
        <v>[1.0, 2.0, 0.0]</v>
      </c>
      <c r="X16" s="17" t="str">
        <f t="shared" si="3"/>
        <v>[-1.0, -1.0, 0.0]</v>
      </c>
      <c r="Y16" s="17" t="s">
        <v>21</v>
      </c>
      <c r="Z16" s="81">
        <f t="shared" si="4"/>
        <v>68.862857142857138</v>
      </c>
    </row>
    <row r="17" spans="1:26" ht="15.75" thickBot="1" x14ac:dyDescent="0.3">
      <c r="A17" s="31">
        <v>2</v>
      </c>
      <c r="B17" s="35" t="s">
        <v>15</v>
      </c>
      <c r="C17" s="31" t="s">
        <v>18</v>
      </c>
      <c r="D17" s="35" t="s">
        <v>20</v>
      </c>
      <c r="E17" s="38">
        <f t="shared" si="0"/>
        <v>79.72</v>
      </c>
      <c r="F17" s="31"/>
      <c r="G17" s="40">
        <f t="shared" si="1"/>
        <v>23.244000000000007</v>
      </c>
      <c r="H17" s="28">
        <v>85.43</v>
      </c>
      <c r="I17" s="28">
        <v>44.73</v>
      </c>
      <c r="J17" s="28">
        <v>132.12</v>
      </c>
      <c r="K17" s="28">
        <v>71.19</v>
      </c>
      <c r="L17" s="28">
        <v>65.13</v>
      </c>
      <c r="M17" s="68"/>
      <c r="N17" s="68"/>
      <c r="O17" s="68"/>
      <c r="P17" s="68"/>
      <c r="Q17" s="69"/>
      <c r="V17" s="17">
        <v>2</v>
      </c>
      <c r="W17" s="17" t="str">
        <f t="shared" si="2"/>
        <v>[-1.0, -1.0, 0.0]</v>
      </c>
      <c r="X17" s="17" t="str">
        <f t="shared" si="3"/>
        <v>[1.0, 2.0, 0.0]</v>
      </c>
      <c r="Y17" s="17" t="s">
        <v>20</v>
      </c>
      <c r="Z17" s="81">
        <f t="shared" si="4"/>
        <v>79.72</v>
      </c>
    </row>
    <row r="18" spans="1:26" x14ac:dyDescent="0.25">
      <c r="A18" s="30">
        <v>3</v>
      </c>
      <c r="B18" s="34" t="s">
        <v>17</v>
      </c>
      <c r="C18" t="s">
        <v>18</v>
      </c>
      <c r="D18" s="34" t="s">
        <v>2</v>
      </c>
      <c r="E18" s="27">
        <f t="shared" si="0"/>
        <v>49.902999999999999</v>
      </c>
      <c r="F18" s="29">
        <f>AVERAGE(E18:E25)</f>
        <v>63.40169642857142</v>
      </c>
      <c r="G18" s="29">
        <f t="shared" si="1"/>
        <v>11.397600000000001</v>
      </c>
      <c r="H18">
        <v>59.1</v>
      </c>
      <c r="I18">
        <v>42.85</v>
      </c>
      <c r="J18">
        <v>36.57</v>
      </c>
      <c r="K18">
        <v>38.6</v>
      </c>
      <c r="L18">
        <v>52.93</v>
      </c>
      <c r="M18">
        <v>48.8</v>
      </c>
      <c r="N18">
        <v>89.66</v>
      </c>
      <c r="O18">
        <v>48.97</v>
      </c>
      <c r="P18">
        <v>54.91</v>
      </c>
      <c r="Q18" s="18">
        <v>26.64</v>
      </c>
      <c r="V18" s="17">
        <v>3</v>
      </c>
      <c r="W18" s="17" t="str">
        <f t="shared" si="2"/>
        <v>[1.0, -1.0, 0.0]</v>
      </c>
      <c r="X18" s="17" t="str">
        <f t="shared" si="3"/>
        <v>[1.0, 2.0, 0.0]</v>
      </c>
      <c r="Y18" s="17" t="s">
        <v>2</v>
      </c>
      <c r="Z18" s="81">
        <f t="shared" si="4"/>
        <v>49.902999999999999</v>
      </c>
    </row>
    <row r="19" spans="1:26" x14ac:dyDescent="0.25">
      <c r="A19" s="30">
        <v>3</v>
      </c>
      <c r="B19" s="34" t="s">
        <v>16</v>
      </c>
      <c r="C19" t="s">
        <v>15</v>
      </c>
      <c r="D19" s="34" t="s">
        <v>1</v>
      </c>
      <c r="E19" s="27">
        <f t="shared" si="0"/>
        <v>89.58</v>
      </c>
      <c r="F19" s="30"/>
      <c r="G19" s="29">
        <f t="shared" si="1"/>
        <v>43.244</v>
      </c>
      <c r="H19">
        <v>42.77</v>
      </c>
      <c r="I19">
        <v>73.209999999999994</v>
      </c>
      <c r="J19">
        <v>56.99</v>
      </c>
      <c r="K19">
        <v>197.69</v>
      </c>
      <c r="L19">
        <v>77.239999999999995</v>
      </c>
      <c r="M19" s="82"/>
      <c r="N19" s="82"/>
      <c r="O19" s="82"/>
      <c r="P19" s="82"/>
      <c r="Q19" s="78"/>
      <c r="V19" s="17">
        <v>3</v>
      </c>
      <c r="W19" s="17" t="str">
        <f t="shared" si="2"/>
        <v>[-1.0, 2.0, 0.0]</v>
      </c>
      <c r="X19" s="17" t="str">
        <f t="shared" si="3"/>
        <v>[-1.0, -1.0, 0.0]</v>
      </c>
      <c r="Y19" s="17" t="s">
        <v>1</v>
      </c>
      <c r="Z19" s="81">
        <f t="shared" si="4"/>
        <v>89.58</v>
      </c>
    </row>
    <row r="20" spans="1:26" x14ac:dyDescent="0.25">
      <c r="A20" s="30">
        <v>3</v>
      </c>
      <c r="B20" s="34" t="s">
        <v>15</v>
      </c>
      <c r="C20" t="s">
        <v>16</v>
      </c>
      <c r="D20" s="34" t="s">
        <v>3</v>
      </c>
      <c r="E20" s="27">
        <f t="shared" si="0"/>
        <v>66.132500000000007</v>
      </c>
      <c r="F20" s="30"/>
      <c r="G20" s="29">
        <f t="shared" si="1"/>
        <v>11.684999999999999</v>
      </c>
      <c r="H20">
        <v>56.94</v>
      </c>
      <c r="I20">
        <v>75.22</v>
      </c>
      <c r="J20">
        <v>40.729999999999997</v>
      </c>
      <c r="K20">
        <v>71.17</v>
      </c>
      <c r="L20">
        <v>55.03</v>
      </c>
      <c r="M20">
        <v>67.16</v>
      </c>
      <c r="N20">
        <v>65.09</v>
      </c>
      <c r="O20">
        <v>97.72</v>
      </c>
      <c r="P20" s="82"/>
      <c r="Q20" s="62"/>
      <c r="V20" s="17">
        <v>3</v>
      </c>
      <c r="W20" s="17" t="str">
        <f t="shared" si="2"/>
        <v>[-1.0, -1.0, 0.0]</v>
      </c>
      <c r="X20" s="17" t="str">
        <f t="shared" si="3"/>
        <v>[-1.0, 2.0, 0.0]</v>
      </c>
      <c r="Y20" s="17" t="s">
        <v>3</v>
      </c>
      <c r="Z20" s="81">
        <f t="shared" si="4"/>
        <v>66.132500000000007</v>
      </c>
    </row>
    <row r="21" spans="1:26" x14ac:dyDescent="0.25">
      <c r="A21" s="30">
        <v>3</v>
      </c>
      <c r="B21" s="34" t="s">
        <v>18</v>
      </c>
      <c r="C21" t="s">
        <v>17</v>
      </c>
      <c r="D21" s="34" t="s">
        <v>0</v>
      </c>
      <c r="E21" s="27">
        <f t="shared" si="0"/>
        <v>64.707499999999996</v>
      </c>
      <c r="F21" s="30"/>
      <c r="G21" s="29">
        <f t="shared" si="1"/>
        <v>3.853749999999998</v>
      </c>
      <c r="H21">
        <v>65.27</v>
      </c>
      <c r="I21">
        <v>57</v>
      </c>
      <c r="J21">
        <v>65.209999999999994</v>
      </c>
      <c r="K21">
        <v>71.349999999999994</v>
      </c>
      <c r="L21" s="82"/>
      <c r="M21" s="82"/>
      <c r="N21" s="82"/>
      <c r="O21" s="82"/>
      <c r="P21" s="82"/>
      <c r="Q21" s="62"/>
      <c r="V21" s="17">
        <v>3</v>
      </c>
      <c r="W21" s="17" t="str">
        <f t="shared" si="2"/>
        <v>[1.0, 2.0, 0.0]</v>
      </c>
      <c r="X21" s="17" t="str">
        <f t="shared" si="3"/>
        <v>[1.0, -1.0, 0.0]</v>
      </c>
      <c r="Y21" s="17" t="s">
        <v>0</v>
      </c>
      <c r="Z21" s="81">
        <f t="shared" si="4"/>
        <v>64.707499999999996</v>
      </c>
    </row>
    <row r="22" spans="1:26" x14ac:dyDescent="0.25">
      <c r="A22" s="30">
        <v>3</v>
      </c>
      <c r="B22" s="34" t="s">
        <v>17</v>
      </c>
      <c r="C22" t="s">
        <v>18</v>
      </c>
      <c r="D22" s="34" t="s">
        <v>4</v>
      </c>
      <c r="E22" s="27">
        <f t="shared" si="0"/>
        <v>64.155000000000001</v>
      </c>
      <c r="F22" s="30"/>
      <c r="G22" s="29">
        <f t="shared" si="1"/>
        <v>0.98499999999999943</v>
      </c>
      <c r="H22">
        <v>63.17</v>
      </c>
      <c r="I22">
        <v>65.14</v>
      </c>
      <c r="J22" s="84"/>
      <c r="K22" s="84"/>
      <c r="L22" s="84"/>
      <c r="M22" s="84"/>
      <c r="N22" s="84"/>
      <c r="O22" s="84"/>
      <c r="P22" s="84"/>
      <c r="Q22" s="60"/>
      <c r="V22" s="17">
        <v>3</v>
      </c>
      <c r="W22" s="17" t="str">
        <f t="shared" si="2"/>
        <v>[1.0, -1.0, 0.0]</v>
      </c>
      <c r="X22" s="17" t="str">
        <f t="shared" si="3"/>
        <v>[1.0, 2.0, 0.0]</v>
      </c>
      <c r="Y22" s="17" t="s">
        <v>4</v>
      </c>
      <c r="Z22" s="81">
        <f t="shared" si="4"/>
        <v>64.155000000000001</v>
      </c>
    </row>
    <row r="23" spans="1:26" x14ac:dyDescent="0.25">
      <c r="A23" s="30">
        <v>3</v>
      </c>
      <c r="B23" s="34" t="s">
        <v>16</v>
      </c>
      <c r="C23" t="s">
        <v>15</v>
      </c>
      <c r="D23" s="34" t="s">
        <v>19</v>
      </c>
      <c r="E23" s="27">
        <f t="shared" si="0"/>
        <v>60.534999999999997</v>
      </c>
      <c r="F23" s="30"/>
      <c r="G23" s="29">
        <f t="shared" si="1"/>
        <v>10.705000000000002</v>
      </c>
      <c r="H23">
        <v>44.73</v>
      </c>
      <c r="I23">
        <v>77.34</v>
      </c>
      <c r="J23">
        <v>54.93</v>
      </c>
      <c r="K23">
        <v>65.14</v>
      </c>
      <c r="L23" s="84"/>
      <c r="M23" s="84"/>
      <c r="N23" s="84"/>
      <c r="O23" s="84"/>
      <c r="P23" s="84"/>
      <c r="Q23" s="60"/>
      <c r="V23" s="17">
        <v>3</v>
      </c>
      <c r="W23" s="17" t="str">
        <f t="shared" si="2"/>
        <v>[-1.0, 2.0, 0.0]</v>
      </c>
      <c r="X23" s="17" t="str">
        <f t="shared" si="3"/>
        <v>[-1.0, -1.0, 0.0]</v>
      </c>
      <c r="Y23" s="17" t="s">
        <v>19</v>
      </c>
      <c r="Z23" s="81">
        <f t="shared" si="4"/>
        <v>60.534999999999997</v>
      </c>
    </row>
    <row r="24" spans="1:26" x14ac:dyDescent="0.25">
      <c r="A24" s="30">
        <v>3</v>
      </c>
      <c r="B24" s="34" t="s">
        <v>15</v>
      </c>
      <c r="C24" t="s">
        <v>16</v>
      </c>
      <c r="D24" s="34" t="s">
        <v>21</v>
      </c>
      <c r="E24" s="27">
        <f t="shared" si="0"/>
        <v>57.258571428571422</v>
      </c>
      <c r="F24" s="30"/>
      <c r="G24" s="29">
        <f t="shared" si="1"/>
        <v>7.230204081632654</v>
      </c>
      <c r="H24">
        <v>63.03</v>
      </c>
      <c r="I24">
        <v>50.82</v>
      </c>
      <c r="J24">
        <v>38.69</v>
      </c>
      <c r="K24">
        <v>59.04</v>
      </c>
      <c r="L24">
        <v>56.96</v>
      </c>
      <c r="M24">
        <v>69.16</v>
      </c>
      <c r="N24">
        <v>63.11</v>
      </c>
      <c r="O24" s="84"/>
      <c r="P24" s="84"/>
      <c r="Q24" s="60"/>
      <c r="V24" s="17">
        <v>3</v>
      </c>
      <c r="W24" s="17" t="str">
        <f t="shared" si="2"/>
        <v>[-1.0, -1.0, 0.0]</v>
      </c>
      <c r="X24" s="17" t="str">
        <f t="shared" si="3"/>
        <v>[-1.0, 2.0, 0.0]</v>
      </c>
      <c r="Y24" s="17" t="s">
        <v>21</v>
      </c>
      <c r="Z24" s="81">
        <f t="shared" si="4"/>
        <v>57.258571428571422</v>
      </c>
    </row>
    <row r="25" spans="1:26" ht="15.75" thickBot="1" x14ac:dyDescent="0.3">
      <c r="A25" s="31">
        <v>3</v>
      </c>
      <c r="B25" s="35" t="s">
        <v>18</v>
      </c>
      <c r="C25" s="31" t="s">
        <v>17</v>
      </c>
      <c r="D25" s="35" t="s">
        <v>20</v>
      </c>
      <c r="E25" s="38">
        <f t="shared" si="0"/>
        <v>54.942000000000007</v>
      </c>
      <c r="F25" s="31"/>
      <c r="G25" s="43">
        <f t="shared" si="1"/>
        <v>8.1504000000000012</v>
      </c>
      <c r="H25" s="49">
        <v>40.68</v>
      </c>
      <c r="I25" s="28">
        <v>59.01</v>
      </c>
      <c r="J25" s="28">
        <v>50.9</v>
      </c>
      <c r="K25" s="28">
        <v>52.87</v>
      </c>
      <c r="L25" s="28">
        <v>71.25</v>
      </c>
      <c r="M25" s="68"/>
      <c r="N25" s="68"/>
      <c r="O25" s="68"/>
      <c r="P25" s="68"/>
      <c r="Q25" s="69"/>
      <c r="V25" s="17">
        <v>3</v>
      </c>
      <c r="W25" s="17" t="str">
        <f t="shared" si="2"/>
        <v>[1.0, 2.0, 0.0]</v>
      </c>
      <c r="X25" s="17" t="str">
        <f t="shared" si="3"/>
        <v>[1.0, -1.0, 0.0]</v>
      </c>
      <c r="Y25" s="17" t="s">
        <v>20</v>
      </c>
      <c r="Z25" s="81">
        <f t="shared" si="4"/>
        <v>54.942000000000007</v>
      </c>
    </row>
    <row r="26" spans="1:26" x14ac:dyDescent="0.25">
      <c r="A26" s="30">
        <v>4</v>
      </c>
      <c r="B26" s="34" t="s">
        <v>18</v>
      </c>
      <c r="C26" t="s">
        <v>15</v>
      </c>
      <c r="D26" s="34" t="s">
        <v>2</v>
      </c>
      <c r="E26" s="27">
        <f t="shared" si="0"/>
        <v>41.159000000000006</v>
      </c>
      <c r="F26" s="29">
        <f>AVERAGE(E26:E33)</f>
        <v>53.747187500000003</v>
      </c>
      <c r="G26" s="29">
        <f t="shared" si="1"/>
        <v>11.550600000000001</v>
      </c>
      <c r="H26">
        <v>30.6</v>
      </c>
      <c r="I26">
        <v>28.53</v>
      </c>
      <c r="J26">
        <v>36.57</v>
      </c>
      <c r="K26">
        <v>36.6</v>
      </c>
      <c r="L26">
        <v>44.8</v>
      </c>
      <c r="M26">
        <v>40.75</v>
      </c>
      <c r="N26">
        <v>65.19</v>
      </c>
      <c r="O26">
        <v>30.7</v>
      </c>
      <c r="P26">
        <v>71.239999999999995</v>
      </c>
      <c r="Q26" s="18">
        <v>26.61</v>
      </c>
      <c r="V26" s="17">
        <v>4</v>
      </c>
      <c r="W26" s="17" t="str">
        <f t="shared" si="2"/>
        <v>[1.0, 2.0, 0.0]</v>
      </c>
      <c r="X26" s="17" t="str">
        <f t="shared" si="3"/>
        <v>[-1.0, -1.0, 0.0]</v>
      </c>
      <c r="Y26" s="17" t="s">
        <v>2</v>
      </c>
      <c r="Z26" s="81">
        <f t="shared" si="4"/>
        <v>41.159000000000006</v>
      </c>
    </row>
    <row r="27" spans="1:26" x14ac:dyDescent="0.25">
      <c r="A27" s="30">
        <v>4</v>
      </c>
      <c r="B27" s="34" t="s">
        <v>15</v>
      </c>
      <c r="C27" t="s">
        <v>18</v>
      </c>
      <c r="D27" s="34" t="s">
        <v>1</v>
      </c>
      <c r="E27" s="27">
        <f t="shared" si="0"/>
        <v>42.384</v>
      </c>
      <c r="F27" s="30"/>
      <c r="G27" s="29">
        <f t="shared" si="1"/>
        <v>9.2208000000000006</v>
      </c>
      <c r="H27">
        <v>36.700000000000003</v>
      </c>
      <c r="I27">
        <v>30.54</v>
      </c>
      <c r="J27">
        <v>61.03</v>
      </c>
      <c r="K27">
        <v>36.86</v>
      </c>
      <c r="L27">
        <v>46.79</v>
      </c>
      <c r="M27" s="82"/>
      <c r="N27" s="82"/>
      <c r="O27" s="82"/>
      <c r="P27" s="82"/>
      <c r="Q27" s="78"/>
      <c r="V27" s="17">
        <v>4</v>
      </c>
      <c r="W27" s="17" t="str">
        <f t="shared" si="2"/>
        <v>[-1.0, -1.0, 0.0]</v>
      </c>
      <c r="X27" s="17" t="str">
        <f t="shared" si="3"/>
        <v>[1.0, 2.0, 0.0]</v>
      </c>
      <c r="Y27" s="17" t="s">
        <v>1</v>
      </c>
      <c r="Z27" s="81">
        <f t="shared" si="4"/>
        <v>42.384</v>
      </c>
    </row>
    <row r="28" spans="1:26" x14ac:dyDescent="0.25">
      <c r="A28" s="30">
        <v>4</v>
      </c>
      <c r="B28" s="34" t="s">
        <v>16</v>
      </c>
      <c r="C28" t="s">
        <v>17</v>
      </c>
      <c r="D28" s="34" t="s">
        <v>3</v>
      </c>
      <c r="E28" s="27">
        <f t="shared" si="0"/>
        <v>61.102499999999992</v>
      </c>
      <c r="F28" s="30"/>
      <c r="G28" s="29">
        <f t="shared" si="1"/>
        <v>20.375</v>
      </c>
      <c r="H28">
        <v>36.69</v>
      </c>
      <c r="I28">
        <v>30.54</v>
      </c>
      <c r="J28">
        <v>59.01</v>
      </c>
      <c r="K28">
        <v>36.67</v>
      </c>
      <c r="L28">
        <v>81.5</v>
      </c>
      <c r="M28">
        <v>75.5</v>
      </c>
      <c r="N28">
        <v>79.33</v>
      </c>
      <c r="O28">
        <v>89.58</v>
      </c>
      <c r="P28" s="82"/>
      <c r="Q28" s="62"/>
      <c r="V28" s="17">
        <v>4</v>
      </c>
      <c r="W28" s="17" t="str">
        <f t="shared" si="2"/>
        <v>[-1.0, 2.0, 0.0]</v>
      </c>
      <c r="X28" s="17" t="str">
        <f t="shared" si="3"/>
        <v>[1.0, -1.0, 0.0]</v>
      </c>
      <c r="Y28" s="17" t="s">
        <v>3</v>
      </c>
      <c r="Z28" s="81">
        <f t="shared" si="4"/>
        <v>61.102499999999992</v>
      </c>
    </row>
    <row r="29" spans="1:26" x14ac:dyDescent="0.25">
      <c r="A29" s="30">
        <v>4</v>
      </c>
      <c r="B29" s="34" t="s">
        <v>17</v>
      </c>
      <c r="C29" t="s">
        <v>16</v>
      </c>
      <c r="D29" s="34" t="s">
        <v>0</v>
      </c>
      <c r="E29" s="27">
        <f>AVERAGE(H29:Q29)</f>
        <v>49.947499999999998</v>
      </c>
      <c r="F29" s="30"/>
      <c r="G29" s="29">
        <f t="shared" si="1"/>
        <v>18.3125</v>
      </c>
      <c r="H29">
        <v>30.56</v>
      </c>
      <c r="I29">
        <v>61.13</v>
      </c>
      <c r="J29">
        <v>75.39</v>
      </c>
      <c r="K29">
        <v>32.71</v>
      </c>
      <c r="L29" s="82"/>
      <c r="M29" s="82"/>
      <c r="N29" s="82"/>
      <c r="O29" s="82"/>
      <c r="P29" s="82"/>
      <c r="Q29" s="62"/>
      <c r="V29" s="17">
        <v>4</v>
      </c>
      <c r="W29" s="17" t="str">
        <f t="shared" si="2"/>
        <v>[1.0, -1.0, 0.0]</v>
      </c>
      <c r="X29" s="17" t="str">
        <f t="shared" si="3"/>
        <v>[-1.0, 2.0, 0.0]</v>
      </c>
      <c r="Y29" s="17" t="s">
        <v>0</v>
      </c>
      <c r="Z29" s="81">
        <f t="shared" si="4"/>
        <v>49.947499999999998</v>
      </c>
    </row>
    <row r="30" spans="1:26" x14ac:dyDescent="0.25">
      <c r="A30" s="30">
        <v>4</v>
      </c>
      <c r="B30" s="34" t="s">
        <v>18</v>
      </c>
      <c r="C30" t="s">
        <v>15</v>
      </c>
      <c r="D30" s="34" t="s">
        <v>4</v>
      </c>
      <c r="E30" s="27">
        <f t="shared" si="0"/>
        <v>52.019999999999996</v>
      </c>
      <c r="F30" s="30"/>
      <c r="G30" s="29">
        <f t="shared" si="1"/>
        <v>11.3</v>
      </c>
      <c r="H30">
        <v>63.32</v>
      </c>
      <c r="I30">
        <v>40.72</v>
      </c>
      <c r="J30" s="83"/>
      <c r="K30" s="83"/>
      <c r="L30" s="83"/>
      <c r="M30" s="83"/>
      <c r="N30" s="83"/>
      <c r="O30" s="83"/>
      <c r="P30" s="84"/>
      <c r="Q30" s="60"/>
      <c r="V30" s="17">
        <v>4</v>
      </c>
      <c r="W30" s="17" t="str">
        <f t="shared" si="2"/>
        <v>[1.0, 2.0, 0.0]</v>
      </c>
      <c r="X30" s="17" t="str">
        <f t="shared" si="3"/>
        <v>[-1.0, -1.0, 0.0]</v>
      </c>
      <c r="Y30" s="17" t="s">
        <v>4</v>
      </c>
      <c r="Z30" s="81">
        <f t="shared" si="4"/>
        <v>52.019999999999996</v>
      </c>
    </row>
    <row r="31" spans="1:26" x14ac:dyDescent="0.25">
      <c r="A31" s="30">
        <v>4</v>
      </c>
      <c r="B31" s="34" t="s">
        <v>15</v>
      </c>
      <c r="C31" t="s">
        <v>18</v>
      </c>
      <c r="D31" s="34" t="s">
        <v>19</v>
      </c>
      <c r="E31" s="27">
        <f t="shared" si="0"/>
        <v>60.602499999999999</v>
      </c>
      <c r="F31" s="30"/>
      <c r="G31" s="29">
        <f t="shared" si="1"/>
        <v>5.8762499999999989</v>
      </c>
      <c r="H31">
        <v>61.07</v>
      </c>
      <c r="I31">
        <v>48.85</v>
      </c>
      <c r="J31">
        <v>71.33</v>
      </c>
      <c r="K31">
        <v>61.16</v>
      </c>
      <c r="L31" s="83"/>
      <c r="M31" s="83"/>
      <c r="N31" s="83"/>
      <c r="O31" s="83"/>
      <c r="P31" s="84"/>
      <c r="Q31" s="60"/>
      <c r="V31" s="17">
        <v>4</v>
      </c>
      <c r="W31" s="17" t="str">
        <f t="shared" si="2"/>
        <v>[-1.0, -1.0, 0.0]</v>
      </c>
      <c r="X31" s="17" t="str">
        <f t="shared" si="3"/>
        <v>[1.0, 2.0, 0.0]</v>
      </c>
      <c r="Y31" s="17" t="s">
        <v>19</v>
      </c>
      <c r="Z31" s="81">
        <f t="shared" si="4"/>
        <v>60.602499999999999</v>
      </c>
    </row>
    <row r="32" spans="1:26" x14ac:dyDescent="0.25">
      <c r="A32" s="30">
        <v>4</v>
      </c>
      <c r="B32" s="34" t="s">
        <v>16</v>
      </c>
      <c r="C32" t="s">
        <v>17</v>
      </c>
      <c r="D32" s="34" t="s">
        <v>21</v>
      </c>
      <c r="E32" s="27">
        <f t="shared" si="0"/>
        <v>56.38</v>
      </c>
      <c r="F32" s="30"/>
      <c r="G32" s="29">
        <f t="shared" si="1"/>
        <v>8.8228571428571421</v>
      </c>
      <c r="H32">
        <v>61.03</v>
      </c>
      <c r="I32">
        <v>50.81</v>
      </c>
      <c r="J32">
        <v>65.099999999999994</v>
      </c>
      <c r="K32">
        <v>48.79</v>
      </c>
      <c r="L32">
        <v>69.209999999999994</v>
      </c>
      <c r="M32">
        <v>38.659999999999997</v>
      </c>
      <c r="N32">
        <v>61.06</v>
      </c>
      <c r="O32" s="83"/>
      <c r="P32" s="84"/>
      <c r="Q32" s="60"/>
      <c r="V32" s="17">
        <v>4</v>
      </c>
      <c r="W32" s="17" t="str">
        <f t="shared" si="2"/>
        <v>[-1.0, 2.0, 0.0]</v>
      </c>
      <c r="X32" s="17" t="str">
        <f t="shared" si="3"/>
        <v>[1.0, -1.0, 0.0]</v>
      </c>
      <c r="Y32" s="17" t="s">
        <v>21</v>
      </c>
      <c r="Z32" s="81">
        <f t="shared" si="4"/>
        <v>56.38</v>
      </c>
    </row>
    <row r="33" spans="1:26" ht="15.75" thickBot="1" x14ac:dyDescent="0.3">
      <c r="A33" s="31">
        <v>4</v>
      </c>
      <c r="B33" s="35" t="s">
        <v>17</v>
      </c>
      <c r="C33" s="31" t="s">
        <v>16</v>
      </c>
      <c r="D33" s="35" t="s">
        <v>20</v>
      </c>
      <c r="E33" s="27">
        <f>AVERAGE(H33:Q33)</f>
        <v>66.382000000000005</v>
      </c>
      <c r="F33" s="31"/>
      <c r="G33" s="40">
        <f t="shared" si="1"/>
        <v>11.226400000000002</v>
      </c>
      <c r="H33" s="49">
        <v>52.95</v>
      </c>
      <c r="I33" s="28">
        <v>52.98</v>
      </c>
      <c r="J33" s="28">
        <v>65.150000000000006</v>
      </c>
      <c r="K33" s="28">
        <v>73.290000000000006</v>
      </c>
      <c r="L33" s="28">
        <v>87.54</v>
      </c>
      <c r="M33" s="85"/>
      <c r="N33" s="85"/>
      <c r="O33" s="85"/>
      <c r="P33" s="68"/>
      <c r="Q33" s="69"/>
      <c r="V33" s="17">
        <v>4</v>
      </c>
      <c r="W33" s="17" t="str">
        <f t="shared" si="2"/>
        <v>[1.0, -1.0, 0.0]</v>
      </c>
      <c r="X33" s="17" t="str">
        <f t="shared" si="3"/>
        <v>[-1.0, 2.0, 0.0]</v>
      </c>
      <c r="Y33" s="17" t="s">
        <v>20</v>
      </c>
      <c r="Z33" s="81">
        <f t="shared" si="4"/>
        <v>66.382000000000005</v>
      </c>
    </row>
    <row r="34" spans="1:26" x14ac:dyDescent="0.25">
      <c r="E34" s="56"/>
      <c r="H34" s="1"/>
      <c r="I34" s="1"/>
      <c r="J34" s="1"/>
      <c r="K34" s="1"/>
      <c r="L34" s="1"/>
      <c r="M34" s="1"/>
      <c r="N34" s="1"/>
      <c r="O34" s="1"/>
      <c r="V34" s="17"/>
      <c r="W34" s="17"/>
      <c r="X34" s="17"/>
      <c r="Y34" s="17"/>
      <c r="Z34" s="17"/>
    </row>
    <row r="35" spans="1:26" x14ac:dyDescent="0.25">
      <c r="B35" s="65"/>
      <c r="C35" s="66" t="s">
        <v>26</v>
      </c>
      <c r="D35" s="67"/>
      <c r="E35" s="67"/>
      <c r="F35" s="67"/>
    </row>
    <row r="36" spans="1:26" x14ac:dyDescent="0.25">
      <c r="B36" s="86"/>
      <c r="C36" s="87"/>
    </row>
    <row r="51" spans="1:9" ht="15.75" thickBot="1" x14ac:dyDescent="0.3"/>
    <row r="52" spans="1:9" ht="15.75" thickBot="1" x14ac:dyDescent="0.3">
      <c r="A52" s="24" t="s">
        <v>28</v>
      </c>
      <c r="B52" s="19"/>
      <c r="C52" s="94" t="s">
        <v>22</v>
      </c>
      <c r="D52" s="94"/>
      <c r="E52" s="94"/>
      <c r="F52" s="95"/>
      <c r="G52" t="s">
        <v>11</v>
      </c>
    </row>
    <row r="53" spans="1:9" x14ac:dyDescent="0.25">
      <c r="A53" s="5"/>
      <c r="B53" s="7"/>
      <c r="C53" s="17">
        <v>1</v>
      </c>
      <c r="D53" s="17">
        <v>2</v>
      </c>
      <c r="E53" s="17">
        <v>3</v>
      </c>
      <c r="F53" s="18">
        <v>4</v>
      </c>
      <c r="G53" t="s">
        <v>23</v>
      </c>
      <c r="H53" t="s">
        <v>24</v>
      </c>
    </row>
    <row r="54" spans="1:9" x14ac:dyDescent="0.25">
      <c r="A54" s="96" t="s">
        <v>5</v>
      </c>
      <c r="B54" s="7" t="s">
        <v>2</v>
      </c>
      <c r="C54" s="20">
        <f>Z2</f>
        <v>495.851</v>
      </c>
      <c r="D54" s="20">
        <f>Z10</f>
        <v>47.622</v>
      </c>
      <c r="E54" s="20">
        <f>Z18</f>
        <v>49.902999999999999</v>
      </c>
      <c r="F54" s="21">
        <f>Z26</f>
        <v>41.159000000000006</v>
      </c>
      <c r="G54" s="1">
        <f>SUM(C54:F54)</f>
        <v>634.53499999999997</v>
      </c>
      <c r="H54" s="10">
        <f>G54/60</f>
        <v>10.575583333333332</v>
      </c>
      <c r="I54" s="4"/>
    </row>
    <row r="55" spans="1:9" x14ac:dyDescent="0.25">
      <c r="A55" s="96"/>
      <c r="B55" s="7" t="s">
        <v>1</v>
      </c>
      <c r="C55" s="20">
        <f t="shared" ref="C55:C61" si="5">Z3</f>
        <v>461.21000000000004</v>
      </c>
      <c r="D55" s="20">
        <f t="shared" ref="D55:D61" si="6">Z11</f>
        <v>56.508000000000003</v>
      </c>
      <c r="E55" s="20">
        <f t="shared" ref="E55:E61" si="7">Z19</f>
        <v>89.58</v>
      </c>
      <c r="F55" s="21">
        <f t="shared" ref="F55:F61" si="8">Z27</f>
        <v>42.384</v>
      </c>
      <c r="G55" s="1">
        <f t="shared" ref="G55:G61" si="9">SUM(C55:F55)</f>
        <v>649.68200000000013</v>
      </c>
      <c r="H55" s="10">
        <f t="shared" ref="H55:H62" si="10">G55/60</f>
        <v>10.828033333333336</v>
      </c>
      <c r="I55" s="4"/>
    </row>
    <row r="56" spans="1:9" x14ac:dyDescent="0.25">
      <c r="A56" s="96"/>
      <c r="B56" s="7" t="s">
        <v>3</v>
      </c>
      <c r="C56" s="20">
        <f t="shared" si="5"/>
        <v>477.98624999999998</v>
      </c>
      <c r="D56" s="20">
        <f t="shared" si="6"/>
        <v>67.127499999999998</v>
      </c>
      <c r="E56" s="20">
        <f t="shared" si="7"/>
        <v>66.132500000000007</v>
      </c>
      <c r="F56" s="21">
        <f t="shared" si="8"/>
        <v>61.102499999999992</v>
      </c>
      <c r="G56" s="1">
        <f t="shared" si="9"/>
        <v>672.34875</v>
      </c>
      <c r="H56" s="10">
        <f t="shared" si="10"/>
        <v>11.2058125</v>
      </c>
      <c r="I56" s="4"/>
    </row>
    <row r="57" spans="1:9" x14ac:dyDescent="0.25">
      <c r="A57" s="96"/>
      <c r="B57" s="7" t="s">
        <v>0</v>
      </c>
      <c r="C57" s="20">
        <f t="shared" si="5"/>
        <v>478.11249999999995</v>
      </c>
      <c r="D57" s="20">
        <f t="shared" si="6"/>
        <v>53.417499999999997</v>
      </c>
      <c r="E57" s="20">
        <f t="shared" si="7"/>
        <v>64.707499999999996</v>
      </c>
      <c r="F57" s="21">
        <f t="shared" si="8"/>
        <v>49.947499999999998</v>
      </c>
      <c r="G57" s="1">
        <f t="shared" si="9"/>
        <v>646.18499999999995</v>
      </c>
      <c r="H57" s="10">
        <f t="shared" si="10"/>
        <v>10.769749999999998</v>
      </c>
      <c r="I57" s="4"/>
    </row>
    <row r="58" spans="1:9" x14ac:dyDescent="0.25">
      <c r="A58" s="96"/>
      <c r="B58" s="7" t="s">
        <v>4</v>
      </c>
      <c r="C58" s="20">
        <f t="shared" si="5"/>
        <v>624.20000000000005</v>
      </c>
      <c r="D58" s="20">
        <f t="shared" si="6"/>
        <v>52.94</v>
      </c>
      <c r="E58" s="20">
        <f t="shared" si="7"/>
        <v>64.155000000000001</v>
      </c>
      <c r="F58" s="21">
        <f t="shared" si="8"/>
        <v>52.019999999999996</v>
      </c>
      <c r="G58" s="1">
        <f t="shared" si="9"/>
        <v>793.31500000000005</v>
      </c>
      <c r="H58" s="10">
        <f t="shared" si="10"/>
        <v>13.221916666666667</v>
      </c>
      <c r="I58" s="4"/>
    </row>
    <row r="59" spans="1:9" x14ac:dyDescent="0.25">
      <c r="A59" s="96"/>
      <c r="B59" s="7" t="s">
        <v>19</v>
      </c>
      <c r="C59" s="20">
        <f t="shared" si="5"/>
        <v>656.21249999999998</v>
      </c>
      <c r="D59" s="20">
        <f t="shared" si="6"/>
        <v>61.024999999999999</v>
      </c>
      <c r="E59" s="20">
        <f t="shared" si="7"/>
        <v>60.534999999999997</v>
      </c>
      <c r="F59" s="21">
        <f t="shared" si="8"/>
        <v>60.602499999999999</v>
      </c>
      <c r="G59" s="1">
        <f t="shared" si="9"/>
        <v>838.37499999999989</v>
      </c>
      <c r="H59" s="10">
        <f t="shared" si="10"/>
        <v>13.972916666666665</v>
      </c>
      <c r="I59" s="4"/>
    </row>
    <row r="60" spans="1:9" x14ac:dyDescent="0.25">
      <c r="A60" s="96"/>
      <c r="B60" s="7" t="s">
        <v>21</v>
      </c>
      <c r="C60" s="20">
        <f t="shared" si="5"/>
        <v>439.06</v>
      </c>
      <c r="D60" s="20">
        <f t="shared" si="6"/>
        <v>68.862857142857138</v>
      </c>
      <c r="E60" s="20">
        <f t="shared" si="7"/>
        <v>57.258571428571422</v>
      </c>
      <c r="F60" s="21">
        <f t="shared" si="8"/>
        <v>56.38</v>
      </c>
      <c r="G60" s="1">
        <f t="shared" si="9"/>
        <v>621.56142857142856</v>
      </c>
      <c r="H60" s="10">
        <f t="shared" si="10"/>
        <v>10.359357142857142</v>
      </c>
      <c r="I60" s="4"/>
    </row>
    <row r="61" spans="1:9" ht="15.75" thickBot="1" x14ac:dyDescent="0.3">
      <c r="A61" s="96"/>
      <c r="B61" s="7" t="s">
        <v>20</v>
      </c>
      <c r="C61" s="20">
        <f t="shared" si="5"/>
        <v>563.56999999999994</v>
      </c>
      <c r="D61" s="20">
        <f t="shared" si="6"/>
        <v>79.72</v>
      </c>
      <c r="E61" s="20">
        <f t="shared" si="7"/>
        <v>54.942000000000007</v>
      </c>
      <c r="F61" s="21">
        <f t="shared" si="8"/>
        <v>66.382000000000005</v>
      </c>
      <c r="G61" s="1">
        <f t="shared" si="9"/>
        <v>764.61400000000003</v>
      </c>
      <c r="H61" s="10">
        <f t="shared" si="10"/>
        <v>12.743566666666668</v>
      </c>
      <c r="I61" s="4"/>
    </row>
    <row r="62" spans="1:9" ht="15.75" thickBot="1" x14ac:dyDescent="0.3">
      <c r="A62" s="12" t="s">
        <v>14</v>
      </c>
      <c r="B62" s="11"/>
      <c r="C62" s="25">
        <f>AVERAGE(C54:C61)</f>
        <v>524.52528125000003</v>
      </c>
      <c r="D62" s="25">
        <f t="shared" ref="D62:F62" si="11">AVERAGE(D54:D61)</f>
        <v>60.902857142857144</v>
      </c>
      <c r="E62" s="25">
        <f t="shared" si="11"/>
        <v>63.40169642857142</v>
      </c>
      <c r="F62" s="26">
        <f t="shared" si="11"/>
        <v>53.747187500000003</v>
      </c>
      <c r="G62" s="1">
        <f t="shared" ref="G62" si="12">SUM(C62:F62)</f>
        <v>702.57702232142856</v>
      </c>
      <c r="H62" s="23">
        <f t="shared" si="10"/>
        <v>11.709617038690476</v>
      </c>
    </row>
  </sheetData>
  <sortState xmlns:xlrd2="http://schemas.microsoft.com/office/spreadsheetml/2017/richdata2" ref="V6:Z49">
    <sortCondition ref="V6:V49"/>
    <sortCondition ref="Y6:Y49"/>
  </sortState>
  <mergeCells count="3">
    <mergeCell ref="C52:F52"/>
    <mergeCell ref="A54:A61"/>
    <mergeCell ref="E1:F1"/>
  </mergeCells>
  <phoneticPr fontId="10" type="noConversion"/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wptime</vt:lpstr>
      <vt:lpstr>4robots</vt:lpstr>
      <vt:lpstr>wptime diagrams</vt:lpstr>
      <vt:lpstr>8robots wptime</vt:lpstr>
      <vt:lpstr>8robots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Nele</dc:creator>
  <cp:lastModifiedBy>Admin</cp:lastModifiedBy>
  <cp:lastPrinted>2020-05-24T13:24:16Z</cp:lastPrinted>
  <dcterms:created xsi:type="dcterms:W3CDTF">2020-05-24T10:43:12Z</dcterms:created>
  <dcterms:modified xsi:type="dcterms:W3CDTF">2020-11-22T22:28:05Z</dcterms:modified>
</cp:coreProperties>
</file>