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rn.ch\dfs\Users\e\elsener\Desktop\"/>
    </mc:Choice>
  </mc:AlternateContent>
  <bookViews>
    <workbookView xWindow="0" yWindow="0" windowWidth="19200" windowHeight="75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11" i="1" l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7" i="1"/>
  <c r="H71" i="1"/>
  <c r="H70" i="1"/>
  <c r="H69" i="1"/>
  <c r="H68" i="1"/>
  <c r="H66" i="1"/>
  <c r="H65" i="1"/>
  <c r="H64" i="1"/>
  <c r="H63" i="1"/>
  <c r="H62" i="1"/>
  <c r="H57" i="1"/>
  <c r="H53" i="1"/>
  <c r="H50" i="1"/>
  <c r="H49" i="1"/>
  <c r="H36" i="1"/>
  <c r="H35" i="1"/>
  <c r="H34" i="1"/>
  <c r="H33" i="1"/>
  <c r="H30" i="1"/>
  <c r="H29" i="1"/>
  <c r="H28" i="1"/>
  <c r="H27" i="1"/>
  <c r="H2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<sst xmlns="http://schemas.openxmlformats.org/spreadsheetml/2006/main" count="204" uniqueCount="168">
  <si>
    <t>ECAL_BARREL_INNER_RADIUS</t>
  </si>
  <si>
    <t>ECAL_BARREL_OUTER_RADIUS</t>
  </si>
  <si>
    <t>ECAL_BARREL_HALF_LENGTH</t>
  </si>
  <si>
    <t>ECAL_ENDCAP_INNER_RADIUS</t>
  </si>
  <si>
    <t>ECAL_ENDCAP_OUTER_RADIUS</t>
  </si>
  <si>
    <t>HCAL_BARREL_INNER_RADIUS</t>
  </si>
  <si>
    <t>HCAL_BARREL_OUTER_RADIUS</t>
  </si>
  <si>
    <t>HCAL_BARREL_HALF_LENGTH</t>
  </si>
  <si>
    <t>VACTANK_INNER_RADIUS</t>
  </si>
  <si>
    <t>YOKE_BARREL_OUTER_RADIUS</t>
  </si>
  <si>
    <t>YOKE_BARREL_HALF_LENGTH</t>
  </si>
  <si>
    <t>ECAL_ENDCAP_INNER_Z</t>
  </si>
  <si>
    <t>ECAL_ENDCAP_OUTER_Z</t>
  </si>
  <si>
    <t>HCAL_ENDCAP_INNER_RADIUS</t>
  </si>
  <si>
    <t>HCAL_ENDCAP_OUTER_RADIUS</t>
  </si>
  <si>
    <t>HCAL_ENDCAP_INNER_Z</t>
  </si>
  <si>
    <t>HCAL_ENDCAP_OUTER_Z</t>
  </si>
  <si>
    <t>YOKE_ENDCAP_INNER_RADIUS</t>
  </si>
  <si>
    <t>YOKE_ENDCAP_OUTER_RADIUS</t>
  </si>
  <si>
    <t>YOKE_ENDCAP_INNER_Z</t>
  </si>
  <si>
    <t>YOKE_ENDCAP_OUTER_Z</t>
  </si>
  <si>
    <t>VACTANK_OUTER_RADIUS</t>
  </si>
  <si>
    <t>VACTANK_HALF_LENGTH</t>
  </si>
  <si>
    <t>YOKE_BARREL_INNER_RADIUS</t>
  </si>
  <si>
    <t>LUMICAL_INNER_RADIUS</t>
  </si>
  <si>
    <t>LUMICAL_OUTER_RADIUS</t>
  </si>
  <si>
    <t>LUMICAL_INNER_Z</t>
  </si>
  <si>
    <t>LUMICAL_OUTER_Z</t>
  </si>
  <si>
    <t>BEAMCAL_INNER_RADIUS</t>
  </si>
  <si>
    <t>BEAMCAL_OUTER_RADIUS</t>
  </si>
  <si>
    <t>BEAMCAL_INNER_Z</t>
  </si>
  <si>
    <t>BEAMCAL_OUTER_Z</t>
  </si>
  <si>
    <t>100mm</t>
  </si>
  <si>
    <t>32mm</t>
  </si>
  <si>
    <t>150mm</t>
  </si>
  <si>
    <t>BEAMPIPE_CENTRAL_RADIUS</t>
  </si>
  <si>
    <t>BEAMPIPE_CENTRAL_HALF_LENGTH</t>
  </si>
  <si>
    <t>BEAMPIPE_ANGLE</t>
  </si>
  <si>
    <t>BEAMPIPE_CONICAL_HALF_LENGTH</t>
  </si>
  <si>
    <t>260mm</t>
  </si>
  <si>
    <t>230mm</t>
  </si>
  <si>
    <t>340mm</t>
  </si>
  <si>
    <t>2509mm</t>
  </si>
  <si>
    <t>SUPPORT_TUBE_INNER_RADIUS</t>
  </si>
  <si>
    <t>SUPPORT_TUBE_OUTER_RADIUS</t>
  </si>
  <si>
    <t>SUPPORT_TUBE_INNER_Z</t>
  </si>
  <si>
    <t>SUPPORT_TUBE_OUTER_Z</t>
  </si>
  <si>
    <t>210mm</t>
  </si>
  <si>
    <t>2720mm</t>
  </si>
  <si>
    <t>6020mm</t>
  </si>
  <si>
    <t>ECAL_PLUG_INNER_RADIUS</t>
  </si>
  <si>
    <t>ECAL_PLUG_OUTER_RADIUS</t>
  </si>
  <si>
    <t>380mm</t>
  </si>
  <si>
    <t>ECAL_PLUG_INNER_Z</t>
  </si>
  <si>
    <t>ECAL_PLUG_OUTER_Z</t>
  </si>
  <si>
    <t>0.114876605416899rad</t>
  </si>
  <si>
    <t>2539mm</t>
  </si>
  <si>
    <t>2710mm</t>
  </si>
  <si>
    <t>3181mm</t>
  </si>
  <si>
    <t>3441mm</t>
  </si>
  <si>
    <t xml:space="preserve"> </t>
  </si>
  <si>
    <t>2739mm</t>
  </si>
  <si>
    <t>HCAL_ECALcut-out_outer_Z</t>
  </si>
  <si>
    <t>HCAL_LumiCALcut-out_outer_Z</t>
  </si>
  <si>
    <t>ITB1_RADIUS</t>
  </si>
  <si>
    <t>ITB1_HALF_LENGTH</t>
  </si>
  <si>
    <t>ITB2_RADIUS</t>
  </si>
  <si>
    <t>ITB2_HALF_LENGTH</t>
  </si>
  <si>
    <t>ITB3_RADIUS</t>
  </si>
  <si>
    <t>ITB3_HALF_LENGTH</t>
  </si>
  <si>
    <t>OTB1_HALF_LENGTH</t>
  </si>
  <si>
    <t>OTB1_RADIUS</t>
  </si>
  <si>
    <t>OTB2_RADIUS</t>
  </si>
  <si>
    <t>OTB2_HALF_LENGTH</t>
  </si>
  <si>
    <t>OTB3_RADIUS</t>
  </si>
  <si>
    <t>OTB3_HALF_LENGTH</t>
  </si>
  <si>
    <t>ITD1_Z</t>
  </si>
  <si>
    <t>ITD1_INNER_RADIUS</t>
  </si>
  <si>
    <t>ITD1_OUTER_RADIUS</t>
  </si>
  <si>
    <t>ITD2_Z</t>
  </si>
  <si>
    <t>ITD2_INNER_RADIUS</t>
  </si>
  <si>
    <t>ITD2_OUTER_RADIUS</t>
  </si>
  <si>
    <t>ITD3_Z</t>
  </si>
  <si>
    <t>ITD3_INNER_RADIUS</t>
  </si>
  <si>
    <t>ITD3_OUTER_RADIUS</t>
  </si>
  <si>
    <t>ITD4_Z</t>
  </si>
  <si>
    <t>ITD4_INNER_RADIUS</t>
  </si>
  <si>
    <t>ITD4_OUTER_RADIUS</t>
  </si>
  <si>
    <t>ITD5_Z</t>
  </si>
  <si>
    <t>ITD5_INNER_RADIUS</t>
  </si>
  <si>
    <t>ITD5_OUTER_RADIUS</t>
  </si>
  <si>
    <t>ITD6_Z</t>
  </si>
  <si>
    <t>ITD6_INNER_RADIUS</t>
  </si>
  <si>
    <t>ITD6_OUTER_RADIUS</t>
  </si>
  <si>
    <t>ITD7_OUTER_RADIUS</t>
  </si>
  <si>
    <t>ITD7_Z</t>
  </si>
  <si>
    <t>ITD7_INNER_RADIUS</t>
  </si>
  <si>
    <t>OTD1_Z</t>
  </si>
  <si>
    <t>OTD1_INNER_RADIUS</t>
  </si>
  <si>
    <t>OTD1_OUTER_RADIUS</t>
  </si>
  <si>
    <t>OTD2_Z</t>
  </si>
  <si>
    <t>OTD2_INNER_RADIUS</t>
  </si>
  <si>
    <t>OTD2_OUTER_RADIUS</t>
  </si>
  <si>
    <t>OTD3_Z</t>
  </si>
  <si>
    <t>OTD3_INNER_RADIUS</t>
  </si>
  <si>
    <t>OTD3_OUTER_RADIUS</t>
  </si>
  <si>
    <t>OTD4_Z</t>
  </si>
  <si>
    <t>OTD4_INNER_RADIUS</t>
  </si>
  <si>
    <t>OTD4_OUTER_RADIUS</t>
  </si>
  <si>
    <t>Main_Support_Tube half-length</t>
  </si>
  <si>
    <t>2307mm</t>
  </si>
  <si>
    <t>Muon barrel layers half-length</t>
  </si>
  <si>
    <t>Muon endcap layers inner radius</t>
  </si>
  <si>
    <t>Muon endcap layers outer radius</t>
  </si>
  <si>
    <t>BPM_INNER_Z</t>
  </si>
  <si>
    <t>3730mm</t>
  </si>
  <si>
    <t>BPM_OUTER_Z</t>
  </si>
  <si>
    <t>3820mm</t>
  </si>
  <si>
    <t>Muon barrel layer1 inner radius</t>
  </si>
  <si>
    <t>Muon barrel layer2 inner radius</t>
  </si>
  <si>
    <t>Muon barrel layer3 inner radius</t>
  </si>
  <si>
    <t>Muon barrel layer4 inner radius</t>
  </si>
  <si>
    <t>Muon layers thickness (space reserved)</t>
  </si>
  <si>
    <t>Muon barrel layer5 inner radius</t>
  </si>
  <si>
    <t>Muon barrel layer6 inner radius</t>
  </si>
  <si>
    <t>Muon barrel layer7 inner radius</t>
  </si>
  <si>
    <t>Muon endcap layer1 inner_Z</t>
  </si>
  <si>
    <t>Muon endcap layer2  inner_Z</t>
  </si>
  <si>
    <t>Muon endcap layer3  inner_Z</t>
  </si>
  <si>
    <t>Muon endcap layer4  inner_Z</t>
  </si>
  <si>
    <t>Muon endcap layer5  inner_Z</t>
  </si>
  <si>
    <t>Muon endcap layer6  inner_Z</t>
  </si>
  <si>
    <t>Kicker_INNER_Z</t>
  </si>
  <si>
    <t>Kicker_OUTER_Z</t>
  </si>
  <si>
    <t>transition to wider incoming beampipe</t>
  </si>
  <si>
    <t>3455mm</t>
  </si>
  <si>
    <t>3715mm</t>
  </si>
  <si>
    <t>3835mm</t>
  </si>
  <si>
    <t>COIL_INNER_RADIUS</t>
  </si>
  <si>
    <t>COIL_HALF_LENGTH</t>
  </si>
  <si>
    <t>COIL_OUTER_RADIUS</t>
  </si>
  <si>
    <t>CLICdet</t>
  </si>
  <si>
    <t>adapted for FCCee</t>
  </si>
  <si>
    <t>VERTEX BARREL FIRST DOUBLE LAYER RADIUS</t>
  </si>
  <si>
    <t>VERTEX BARREL SECOND DOUBLE LAYER RADIUS</t>
  </si>
  <si>
    <t>VERTEX BARREL THIRD DOUBLE LAYER RADIUS</t>
  </si>
  <si>
    <t>VERTEX BARREL LENGTH</t>
  </si>
  <si>
    <t>VERTEX SECOND DOUBLE DISK Z</t>
  </si>
  <si>
    <t>VERTEX FIRST DOUBLE DISK Z</t>
  </si>
  <si>
    <t>n a</t>
  </si>
  <si>
    <t>VERTEX THIRD DOUBLE DISK Z</t>
  </si>
  <si>
    <t>VERTEX DISKS INNER R</t>
  </si>
  <si>
    <t>VERTEX DISKS OUTER R</t>
  </si>
  <si>
    <t>Main_Support_Tube radius_outer</t>
  </si>
  <si>
    <t>Main_Support_Tube radius_inner</t>
  </si>
  <si>
    <t xml:space="preserve">31-33 </t>
  </si>
  <si>
    <t xml:space="preserve">44-46 </t>
  </si>
  <si>
    <t xml:space="preserve">58-60 </t>
  </si>
  <si>
    <t>299-301</t>
  </si>
  <si>
    <t>229-231</t>
  </si>
  <si>
    <t>159-161</t>
  </si>
  <si>
    <t>37-39</t>
  </si>
  <si>
    <t>17-19</t>
  </si>
  <si>
    <t>57-59</t>
  </si>
  <si>
    <t>difference</t>
  </si>
  <si>
    <t>24, 34.5, 45</t>
  </si>
  <si>
    <t>HCAL_ECALcut-out_RADIUS</t>
  </si>
  <si>
    <t>(just after the coil)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</si>
</sst>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Fill="1" applyBorder="1"/>
    <xf numFmtId="0" fontId="2" fillId="0" borderId="0" xfId="0" applyFont="1" applyBorder="1" applyAlignment="1">
      <alignment vertical="center"/>
    </xf>
    <xf numFmtId="0" fontId="1" fillId="2" borderId="0" xfId="0" applyFont="1" applyFill="1" applyBorder="1"/>
    <xf numFmtId="0" fontId="0" fillId="2" borderId="0" xfId="0" applyFill="1" applyBorder="1"/>
    <xf numFmtId="0" fontId="3" fillId="0" borderId="0" xfId="0" applyFont="1" applyBorder="1"/>
    <xf numFmtId="0" fontId="4" fillId="0" borderId="0" xfId="0" applyFont="1"/>
    <xf numFmtId="0" fontId="5" fillId="0" borderId="0" xfId="0" applyFont="1"/>
    <xf numFmtId="0" fontId="0" fillId="0" borderId="0" xfId="0" applyNumberFormat="1" applyBorder="1"/>
    <xf numFmtId="0" fontId="5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/>
    <xf numFmtId="0" fontId="3" fillId="0" borderId="0" xfId="0" applyFont="1" applyFill="1"/>
    <xf numFmtId="1" fontId="1" fillId="0" borderId="0" xfId="0" applyNumberFormat="1" applyFont="1" applyFill="1" applyBorder="1"/>
    <xf numFmtId="1" fontId="1" fillId="2" borderId="0" xfId="0" applyNumberFormat="1" applyFont="1" applyFill="1" applyBorder="1"/>
    <xf numFmtId="1" fontId="1" fillId="3" borderId="0" xfId="0" applyNumberFormat="1" applyFont="1" applyFill="1" applyBorder="1"/>
    <xf numFmtId="1" fontId="1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" fontId="0" fillId="0" borderId="0" xfId="0" applyNumberFormat="1"/>
    <xf numFmtId="0" fontId="3" fillId="0" borderId="0" xfId="0" applyFont="1" applyFill="1" applyBorder="1"/>
    <xf numFmtId="1" fontId="0" fillId="0" borderId="0" xfId="0" applyNumberFormat="1" applyFill="1" applyBorder="1"/>
    <xf numFmtId="0" fontId="0" fillId="0" borderId="0" xfId="0" applyFont="1" applyFill="1" applyBorder="1"/>
    <xf numFmtId="0" fontId="5" fillId="0" borderId="0" xfId="0" applyFont="1" applyFill="1"/>
    <xf numFmtId="1" fontId="4" fillId="0" borderId="0" xfId="0" applyNumberFormat="1" applyFont="1" applyFill="1" applyBorder="1"/>
    <xf numFmtId="1" fontId="4" fillId="0" borderId="0" xfId="0" applyNumberFormat="1" applyFont="1" applyFill="1"/>
    <xf numFmtId="1" fontId="4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/>
    <xf numFmtId="0" fontId="1" fillId="0" borderId="0" xfId="0" applyFont="1"/>
    <xf numFmtId="1" fontId="1" fillId="0" borderId="0" xfId="0" applyNumberFormat="1" applyFont="1" applyBorder="1"/>
    <xf numFmtId="0" fontId="1" fillId="0" borderId="0" xfId="0" applyFont="1" applyFill="1"/>
    <xf numFmtId="0" fontId="0" fillId="5" borderId="0" xfId="0" applyFill="1"/>
    <xf numFmtId="0" fontId="0" fillId="0" borderId="0" xfId="0" applyAlignment="1">
      <alignment horizontal="right"/>
    </xf>
    <xf numFmtId="1" fontId="3" fillId="4" borderId="0" xfId="0" applyNumberFormat="1" applyFont="1" applyFill="1"/>
    <xf numFmtId="1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topLeftCell="A110" workbookViewId="0">
      <selection activeCell="E115" sqref="E115"/>
    </sheetView>
  </sheetViews>
  <sheetFormatPr defaultRowHeight="15" x14ac:dyDescent="0.25"/>
  <cols>
    <col min="1" max="1" width="44.28515625" style="5" customWidth="1"/>
    <col min="2" max="2" width="20.42578125" style="19" bestFit="1" customWidth="1"/>
    <col min="4" max="4" width="9.140625" style="30"/>
    <col min="6" max="7" width="9.140625" style="2"/>
    <col min="8" max="8" width="9.140625" style="33"/>
    <col min="9" max="27" width="9.140625" style="2"/>
  </cols>
  <sheetData>
    <row r="1" spans="1:27" s="1" customFormat="1" x14ac:dyDescent="0.25">
      <c r="A1" s="5"/>
      <c r="B1" s="22" t="s">
        <v>141</v>
      </c>
      <c r="D1" s="30" t="s">
        <v>142</v>
      </c>
      <c r="F1" s="2"/>
      <c r="G1" s="2"/>
      <c r="H1" s="33" t="s">
        <v>164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1" customFormat="1" x14ac:dyDescent="0.25">
      <c r="A2" s="5"/>
      <c r="B2" s="19"/>
      <c r="D2" s="30"/>
      <c r="F2" s="2"/>
      <c r="G2" s="2"/>
      <c r="H2" s="3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s="4" customFormat="1" x14ac:dyDescent="0.25">
      <c r="A3" s="5" t="s">
        <v>0</v>
      </c>
      <c r="B3" s="19">
        <v>1500</v>
      </c>
      <c r="C3" s="14"/>
      <c r="D3" s="29">
        <v>2150</v>
      </c>
      <c r="E3" s="14"/>
      <c r="F3" s="26" t="s">
        <v>60</v>
      </c>
      <c r="G3" s="23"/>
      <c r="H3" s="34">
        <f t="shared" ref="H3:H21" si="0">D3-B3</f>
        <v>650</v>
      </c>
      <c r="I3" s="23"/>
      <c r="J3" s="23"/>
      <c r="K3" s="23" t="s">
        <v>60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s="4" customFormat="1" x14ac:dyDescent="0.25">
      <c r="A4" s="5" t="s">
        <v>1</v>
      </c>
      <c r="B4" s="19">
        <v>1702</v>
      </c>
      <c r="D4" s="29">
        <v>2352</v>
      </c>
      <c r="F4" s="23"/>
      <c r="G4" s="23"/>
      <c r="H4" s="34">
        <f t="shared" si="0"/>
        <v>650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s="4" customFormat="1" x14ac:dyDescent="0.25">
      <c r="A5" s="5" t="s">
        <v>2</v>
      </c>
      <c r="B5" s="19">
        <v>2210</v>
      </c>
      <c r="D5" s="29">
        <v>2210</v>
      </c>
      <c r="F5" s="23"/>
      <c r="G5" s="23"/>
      <c r="H5" s="34">
        <f t="shared" si="0"/>
        <v>0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s="4" customFormat="1" x14ac:dyDescent="0.25">
      <c r="A6" s="5" t="s">
        <v>5</v>
      </c>
      <c r="B6" s="19">
        <v>1740</v>
      </c>
      <c r="D6" s="29">
        <v>2400</v>
      </c>
      <c r="F6" s="23"/>
      <c r="G6" s="23"/>
      <c r="H6" s="34">
        <f t="shared" si="0"/>
        <v>660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s="4" customFormat="1" x14ac:dyDescent="0.25">
      <c r="A7" s="5" t="s">
        <v>6</v>
      </c>
      <c r="B7" s="19">
        <v>3330</v>
      </c>
      <c r="D7" s="29">
        <v>3566</v>
      </c>
      <c r="F7" s="23"/>
      <c r="G7" s="23"/>
      <c r="H7" s="34">
        <f t="shared" si="0"/>
        <v>236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s="4" customFormat="1" x14ac:dyDescent="0.25">
      <c r="A8" s="5" t="s">
        <v>7</v>
      </c>
      <c r="B8" s="19">
        <v>2210</v>
      </c>
      <c r="D8" s="29">
        <v>2210</v>
      </c>
      <c r="F8" s="23"/>
      <c r="G8" s="23"/>
      <c r="H8" s="34">
        <f t="shared" si="0"/>
        <v>0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s="6" customFormat="1" x14ac:dyDescent="0.25">
      <c r="A9" s="5" t="s">
        <v>8</v>
      </c>
      <c r="B9" s="19">
        <v>3483</v>
      </c>
      <c r="D9" s="29">
        <v>3719</v>
      </c>
      <c r="F9" s="27"/>
      <c r="G9" s="27"/>
      <c r="H9" s="34">
        <f t="shared" si="0"/>
        <v>236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s="6" customFormat="1" x14ac:dyDescent="0.25">
      <c r="A10" s="5" t="s">
        <v>21</v>
      </c>
      <c r="B10" s="19">
        <v>4290</v>
      </c>
      <c r="D10" s="29">
        <v>4272</v>
      </c>
      <c r="F10" s="27"/>
      <c r="G10" s="27"/>
      <c r="H10" s="34">
        <f t="shared" si="0"/>
        <v>-18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s="6" customFormat="1" x14ac:dyDescent="0.25">
      <c r="A11" s="5" t="s">
        <v>22</v>
      </c>
      <c r="B11" s="19">
        <v>4129</v>
      </c>
      <c r="D11" s="29">
        <v>3705</v>
      </c>
      <c r="F11" s="27"/>
      <c r="G11" s="27"/>
      <c r="H11" s="34">
        <f t="shared" si="0"/>
        <v>-424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s="6" customFormat="1" x14ac:dyDescent="0.25">
      <c r="A12" s="11" t="s">
        <v>138</v>
      </c>
      <c r="B12" s="19">
        <v>3649</v>
      </c>
      <c r="D12" s="29">
        <v>3885</v>
      </c>
      <c r="F12" s="27"/>
      <c r="G12" s="27"/>
      <c r="H12" s="34">
        <f t="shared" si="0"/>
        <v>236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s="6" customFormat="1" x14ac:dyDescent="0.25">
      <c r="A13" s="11" t="s">
        <v>140</v>
      </c>
      <c r="B13" s="19">
        <v>3993</v>
      </c>
      <c r="D13" s="29">
        <v>3975</v>
      </c>
      <c r="F13" s="27"/>
      <c r="G13" s="27"/>
      <c r="H13" s="34">
        <f t="shared" si="0"/>
        <v>-18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s="6" customFormat="1" x14ac:dyDescent="0.25">
      <c r="A14" s="11" t="s">
        <v>139</v>
      </c>
      <c r="B14" s="19">
        <v>3900</v>
      </c>
      <c r="D14" s="29">
        <v>3476</v>
      </c>
      <c r="F14" s="27"/>
      <c r="G14" s="27"/>
      <c r="H14" s="34">
        <f t="shared" si="0"/>
        <v>-424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s="4" customFormat="1" x14ac:dyDescent="0.25">
      <c r="A15" s="5" t="s">
        <v>23</v>
      </c>
      <c r="B15" s="19">
        <v>4461</v>
      </c>
      <c r="D15" s="29">
        <v>4479</v>
      </c>
      <c r="F15" s="23"/>
      <c r="G15" s="23"/>
      <c r="H15" s="34">
        <f t="shared" si="0"/>
        <v>18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s="4" customFormat="1" x14ac:dyDescent="0.25">
      <c r="A16" s="5" t="s">
        <v>9</v>
      </c>
      <c r="B16" s="19">
        <v>6450</v>
      </c>
      <c r="D16" s="29">
        <v>6000</v>
      </c>
      <c r="F16" s="23"/>
      <c r="G16" s="23"/>
      <c r="H16" s="34">
        <f t="shared" si="0"/>
        <v>-450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s="4" customFormat="1" x14ac:dyDescent="0.25">
      <c r="A17" s="5" t="s">
        <v>10</v>
      </c>
      <c r="B17" s="19">
        <v>4179</v>
      </c>
      <c r="D17" s="29">
        <v>3755</v>
      </c>
      <c r="F17" s="23"/>
      <c r="G17" s="23"/>
      <c r="H17" s="34">
        <f t="shared" si="0"/>
        <v>-424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s="4" customFormat="1" x14ac:dyDescent="0.25">
      <c r="A18" s="5" t="s">
        <v>3</v>
      </c>
      <c r="B18" s="19">
        <v>410</v>
      </c>
      <c r="D18" s="29">
        <v>340</v>
      </c>
      <c r="F18" s="23"/>
      <c r="G18" s="23"/>
      <c r="H18" s="34">
        <f t="shared" si="0"/>
        <v>-70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s="4" customFormat="1" x14ac:dyDescent="0.25">
      <c r="A19" s="5" t="s">
        <v>4</v>
      </c>
      <c r="B19" s="19">
        <v>1700</v>
      </c>
      <c r="D19" s="29">
        <v>2350</v>
      </c>
      <c r="F19" s="23"/>
      <c r="G19" s="23"/>
      <c r="H19" s="34">
        <f t="shared" si="0"/>
        <v>650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s="4" customFormat="1" x14ac:dyDescent="0.25">
      <c r="A20" s="5" t="s">
        <v>11</v>
      </c>
      <c r="B20" s="19">
        <v>2307</v>
      </c>
      <c r="D20" s="29">
        <v>2307</v>
      </c>
      <c r="F20" s="23"/>
      <c r="G20" s="23"/>
      <c r="H20" s="34">
        <f t="shared" si="0"/>
        <v>0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s="4" customFormat="1" x14ac:dyDescent="0.25">
      <c r="A21" s="5" t="s">
        <v>12</v>
      </c>
      <c r="B21" s="19">
        <v>2509</v>
      </c>
      <c r="D21" s="29">
        <v>2509</v>
      </c>
      <c r="F21" s="23"/>
      <c r="G21" s="23"/>
      <c r="H21" s="34">
        <f t="shared" si="0"/>
        <v>0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s="4" customFormat="1" x14ac:dyDescent="0.25">
      <c r="A22" s="15" t="s">
        <v>50</v>
      </c>
      <c r="B22" s="20" t="s">
        <v>39</v>
      </c>
      <c r="C22" s="10"/>
      <c r="D22" s="29"/>
      <c r="F22" s="23"/>
      <c r="G22" s="23"/>
      <c r="H22" s="34" t="s">
        <v>60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s="4" customFormat="1" x14ac:dyDescent="0.25">
      <c r="A23" s="15" t="s">
        <v>51</v>
      </c>
      <c r="B23" s="20" t="s">
        <v>52</v>
      </c>
      <c r="C23" s="10"/>
      <c r="D23" s="29"/>
      <c r="F23" s="23"/>
      <c r="G23" s="23"/>
      <c r="H23" s="34" t="s">
        <v>60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s="4" customFormat="1" x14ac:dyDescent="0.25">
      <c r="A24" s="15" t="s">
        <v>53</v>
      </c>
      <c r="B24" s="20" t="s">
        <v>110</v>
      </c>
      <c r="C24" s="10"/>
      <c r="D24" s="29"/>
      <c r="F24" s="23"/>
      <c r="G24" s="23"/>
      <c r="H24" s="34" t="s">
        <v>60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x14ac:dyDescent="0.25">
      <c r="A25" s="15" t="s">
        <v>54</v>
      </c>
      <c r="B25" s="20" t="s">
        <v>42</v>
      </c>
      <c r="C25" s="3"/>
      <c r="H25" s="34" t="s">
        <v>60</v>
      </c>
    </row>
    <row r="26" spans="1:27" x14ac:dyDescent="0.25">
      <c r="A26" s="5" t="s">
        <v>13</v>
      </c>
      <c r="B26" s="19">
        <v>250</v>
      </c>
      <c r="D26" s="29">
        <v>340</v>
      </c>
      <c r="H26" s="34">
        <f>D26-B26</f>
        <v>90</v>
      </c>
    </row>
    <row r="27" spans="1:27" x14ac:dyDescent="0.25">
      <c r="A27" s="7" t="s">
        <v>14</v>
      </c>
      <c r="B27" s="19">
        <v>3246</v>
      </c>
      <c r="D27" s="29">
        <v>3566</v>
      </c>
      <c r="H27" s="34">
        <f>D27-B27</f>
        <v>320</v>
      </c>
    </row>
    <row r="28" spans="1:27" x14ac:dyDescent="0.25">
      <c r="A28" s="5" t="s">
        <v>15</v>
      </c>
      <c r="B28" s="19">
        <v>2360</v>
      </c>
      <c r="C28" s="12" t="s">
        <v>60</v>
      </c>
      <c r="D28" s="30">
        <v>2360</v>
      </c>
      <c r="H28" s="34">
        <f>D28-B28</f>
        <v>0</v>
      </c>
    </row>
    <row r="29" spans="1:27" x14ac:dyDescent="0.25">
      <c r="A29" s="5" t="s">
        <v>16</v>
      </c>
      <c r="B29" s="19">
        <v>4129</v>
      </c>
      <c r="D29" s="30">
        <v>3705</v>
      </c>
      <c r="H29" s="34">
        <f>D29-B29</f>
        <v>-424</v>
      </c>
    </row>
    <row r="30" spans="1:27" s="1" customFormat="1" x14ac:dyDescent="0.25">
      <c r="A30" s="8" t="s">
        <v>62</v>
      </c>
      <c r="B30" s="19">
        <v>2539</v>
      </c>
      <c r="D30" s="30">
        <v>2539</v>
      </c>
      <c r="F30" s="2"/>
      <c r="G30" s="2"/>
      <c r="H30" s="34">
        <f>D30-B30</f>
        <v>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1" customFormat="1" x14ac:dyDescent="0.25">
      <c r="A31" s="8" t="s">
        <v>166</v>
      </c>
      <c r="B31" s="19"/>
      <c r="D31" s="30">
        <v>2380</v>
      </c>
      <c r="F31" s="2"/>
      <c r="G31" s="2"/>
      <c r="H31" s="3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1" customFormat="1" x14ac:dyDescent="0.25">
      <c r="A32" s="16" t="s">
        <v>63</v>
      </c>
      <c r="B32" s="20" t="s">
        <v>61</v>
      </c>
      <c r="C32" s="3"/>
      <c r="D32" s="30"/>
      <c r="F32" s="2"/>
      <c r="G32" s="2"/>
      <c r="H32" s="34" t="s">
        <v>60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5" t="s">
        <v>17</v>
      </c>
      <c r="B33" s="19">
        <v>490</v>
      </c>
      <c r="D33" s="30">
        <v>400</v>
      </c>
      <c r="H33" s="34">
        <f>D33-B33</f>
        <v>-90</v>
      </c>
    </row>
    <row r="34" spans="1:27" x14ac:dyDescent="0.25">
      <c r="A34" s="5" t="s">
        <v>18</v>
      </c>
      <c r="B34" s="19">
        <v>6450</v>
      </c>
      <c r="D34" s="30">
        <v>6000</v>
      </c>
      <c r="H34" s="34">
        <f>D34-B34</f>
        <v>-450</v>
      </c>
    </row>
    <row r="35" spans="1:27" x14ac:dyDescent="0.25">
      <c r="A35" s="5" t="s">
        <v>19</v>
      </c>
      <c r="B35" s="19">
        <v>4179</v>
      </c>
      <c r="D35" s="30">
        <v>3755</v>
      </c>
      <c r="E35" s="2" t="s">
        <v>60</v>
      </c>
      <c r="H35" s="34">
        <f>D35-B35</f>
        <v>-424</v>
      </c>
    </row>
    <row r="36" spans="1:27" x14ac:dyDescent="0.25">
      <c r="A36" s="5" t="s">
        <v>20</v>
      </c>
      <c r="B36" s="19">
        <v>5700</v>
      </c>
      <c r="D36" s="30">
        <v>5300</v>
      </c>
      <c r="H36" s="34">
        <f>D36-B36</f>
        <v>-400</v>
      </c>
      <c r="J36" s="2" t="s">
        <v>60</v>
      </c>
    </row>
    <row r="37" spans="1:27" s="13" customFormat="1" x14ac:dyDescent="0.25">
      <c r="A37" s="15" t="s">
        <v>24</v>
      </c>
      <c r="B37" s="20" t="s">
        <v>32</v>
      </c>
      <c r="C37" s="17"/>
      <c r="D37" s="30"/>
      <c r="F37" s="28"/>
      <c r="G37" s="28"/>
      <c r="H37" s="34" t="s">
        <v>60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13" customFormat="1" x14ac:dyDescent="0.25">
      <c r="A38" s="15" t="s">
        <v>25</v>
      </c>
      <c r="B38" s="20" t="s">
        <v>41</v>
      </c>
      <c r="C38" s="17"/>
      <c r="D38" s="30"/>
      <c r="F38" s="28"/>
      <c r="G38" s="28"/>
      <c r="H38" s="34" t="s">
        <v>60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13" customFormat="1" x14ac:dyDescent="0.25">
      <c r="A39" s="15" t="s">
        <v>26</v>
      </c>
      <c r="B39" s="20" t="s">
        <v>56</v>
      </c>
      <c r="C39" s="17"/>
      <c r="D39" s="30"/>
      <c r="F39" s="28"/>
      <c r="G39" s="28"/>
      <c r="H39" s="33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13" customFormat="1" x14ac:dyDescent="0.25">
      <c r="A40" s="15" t="s">
        <v>27</v>
      </c>
      <c r="B40" s="20" t="s">
        <v>57</v>
      </c>
      <c r="C40" s="17"/>
      <c r="D40" s="30"/>
      <c r="F40" s="28"/>
      <c r="G40" s="28"/>
      <c r="H40" s="33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x14ac:dyDescent="0.25">
      <c r="A41" s="15" t="s">
        <v>43</v>
      </c>
      <c r="B41" s="20" t="s">
        <v>47</v>
      </c>
      <c r="C41" s="17"/>
    </row>
    <row r="42" spans="1:27" x14ac:dyDescent="0.25">
      <c r="A42" s="15" t="s">
        <v>44</v>
      </c>
      <c r="B42" s="20" t="s">
        <v>40</v>
      </c>
      <c r="C42" s="17"/>
    </row>
    <row r="43" spans="1:27" x14ac:dyDescent="0.25">
      <c r="A43" s="15" t="s">
        <v>45</v>
      </c>
      <c r="B43" s="20" t="s">
        <v>48</v>
      </c>
      <c r="C43" s="17"/>
    </row>
    <row r="44" spans="1:27" x14ac:dyDescent="0.25">
      <c r="A44" s="15" t="s">
        <v>46</v>
      </c>
      <c r="B44" s="20" t="s">
        <v>49</v>
      </c>
      <c r="C44" s="17"/>
    </row>
    <row r="45" spans="1:27" x14ac:dyDescent="0.25">
      <c r="A45" s="15" t="s">
        <v>28</v>
      </c>
      <c r="B45" s="20" t="s">
        <v>33</v>
      </c>
      <c r="C45" s="3"/>
    </row>
    <row r="46" spans="1:27" x14ac:dyDescent="0.25">
      <c r="A46" s="15" t="s">
        <v>29</v>
      </c>
      <c r="B46" s="20" t="s">
        <v>34</v>
      </c>
      <c r="C46" s="3"/>
    </row>
    <row r="47" spans="1:27" s="4" customFormat="1" x14ac:dyDescent="0.25">
      <c r="A47" s="15" t="s">
        <v>30</v>
      </c>
      <c r="B47" s="20" t="s">
        <v>58</v>
      </c>
      <c r="C47" s="10" t="s">
        <v>60</v>
      </c>
      <c r="D47" s="29"/>
      <c r="F47" s="23"/>
      <c r="G47" s="23"/>
      <c r="H47" s="5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s="4" customFormat="1" x14ac:dyDescent="0.25">
      <c r="A48" s="15" t="s">
        <v>31</v>
      </c>
      <c r="B48" s="20" t="s">
        <v>59</v>
      </c>
      <c r="C48" s="10" t="s">
        <v>60</v>
      </c>
      <c r="D48" s="29"/>
      <c r="F48" s="23"/>
      <c r="G48" s="23"/>
      <c r="H48" s="5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s="2" customFormat="1" x14ac:dyDescent="0.25">
      <c r="A49" s="7" t="s">
        <v>35</v>
      </c>
      <c r="B49" s="19">
        <v>30</v>
      </c>
      <c r="D49" s="30">
        <v>15</v>
      </c>
      <c r="H49" s="34">
        <f>D49-B49</f>
        <v>-15</v>
      </c>
    </row>
    <row r="50" spans="1:27" s="2" customFormat="1" x14ac:dyDescent="0.25">
      <c r="A50" s="7" t="s">
        <v>36</v>
      </c>
      <c r="B50" s="19">
        <v>260</v>
      </c>
      <c r="D50" s="30">
        <v>250</v>
      </c>
      <c r="H50" s="34">
        <f>D50-B50</f>
        <v>-10</v>
      </c>
    </row>
    <row r="51" spans="1:27" s="3" customFormat="1" x14ac:dyDescent="0.25">
      <c r="A51" s="9" t="s">
        <v>37</v>
      </c>
      <c r="B51" s="20" t="s">
        <v>55</v>
      </c>
      <c r="C51" s="2"/>
      <c r="D51" s="30"/>
      <c r="E51" s="2"/>
      <c r="F51" s="2"/>
      <c r="G51" s="2"/>
      <c r="H51" s="34" t="s">
        <v>60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s="3" customFormat="1" x14ac:dyDescent="0.25">
      <c r="A52" s="9" t="s">
        <v>38</v>
      </c>
      <c r="B52" s="20" t="s">
        <v>42</v>
      </c>
      <c r="C52" s="2"/>
      <c r="D52" s="30"/>
      <c r="E52" s="2"/>
      <c r="F52" s="2"/>
      <c r="G52" s="2"/>
      <c r="H52" s="34" t="s">
        <v>60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s="3" customFormat="1" x14ac:dyDescent="0.25">
      <c r="A53" s="7"/>
      <c r="B53" s="19"/>
      <c r="C53" s="2"/>
      <c r="D53" s="30"/>
      <c r="E53" s="2"/>
      <c r="F53" s="2"/>
      <c r="G53" s="2"/>
      <c r="H53" s="34">
        <f>D53-B53</f>
        <v>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s="3" customFormat="1" x14ac:dyDescent="0.25">
      <c r="A54" s="7" t="s">
        <v>143</v>
      </c>
      <c r="B54" s="19" t="s">
        <v>155</v>
      </c>
      <c r="C54" s="2"/>
      <c r="D54" s="30" t="s">
        <v>162</v>
      </c>
      <c r="E54" s="2"/>
      <c r="F54" s="2"/>
      <c r="G54" s="2"/>
      <c r="H54" s="34" t="s">
        <v>60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s="3" customFormat="1" x14ac:dyDescent="0.25">
      <c r="A55" s="7" t="s">
        <v>144</v>
      </c>
      <c r="B55" s="19" t="s">
        <v>156</v>
      </c>
      <c r="C55" s="2"/>
      <c r="D55" s="30" t="s">
        <v>161</v>
      </c>
      <c r="E55" s="2"/>
      <c r="F55" s="2"/>
      <c r="G55" s="2"/>
      <c r="H55" s="34" t="s">
        <v>60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s="3" customFormat="1" x14ac:dyDescent="0.25">
      <c r="A56" s="7" t="s">
        <v>145</v>
      </c>
      <c r="B56" s="19" t="s">
        <v>157</v>
      </c>
      <c r="C56" s="2"/>
      <c r="D56" s="30" t="s">
        <v>163</v>
      </c>
      <c r="E56" s="2"/>
      <c r="F56" s="2"/>
      <c r="G56" s="2"/>
      <c r="H56" s="34" t="s">
        <v>60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s="3" customFormat="1" x14ac:dyDescent="0.25">
      <c r="A57" s="7" t="s">
        <v>146</v>
      </c>
      <c r="B57" s="19">
        <v>260</v>
      </c>
      <c r="C57" s="2"/>
      <c r="D57" s="30">
        <v>250</v>
      </c>
      <c r="E57" s="2"/>
      <c r="F57" s="2"/>
      <c r="G57" s="2"/>
      <c r="H57" s="34">
        <f>D57-B57</f>
        <v>-10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s="3" customFormat="1" x14ac:dyDescent="0.25">
      <c r="A58" s="7" t="s">
        <v>148</v>
      </c>
      <c r="B58" s="19" t="s">
        <v>149</v>
      </c>
      <c r="C58" s="2"/>
      <c r="D58" s="30" t="s">
        <v>160</v>
      </c>
      <c r="E58" s="2"/>
      <c r="F58" s="2"/>
      <c r="G58" s="2"/>
      <c r="H58" s="34" t="s">
        <v>60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s="3" customFormat="1" x14ac:dyDescent="0.25">
      <c r="A59" s="7" t="s">
        <v>147</v>
      </c>
      <c r="B59" s="19" t="s">
        <v>149</v>
      </c>
      <c r="C59" s="2"/>
      <c r="D59" s="30" t="s">
        <v>159</v>
      </c>
      <c r="E59" s="2"/>
      <c r="F59" s="2"/>
      <c r="G59" s="2"/>
      <c r="H59" s="3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s="3" customFormat="1" x14ac:dyDescent="0.25">
      <c r="A60" s="7" t="s">
        <v>150</v>
      </c>
      <c r="B60" s="19" t="s">
        <v>149</v>
      </c>
      <c r="C60" s="2"/>
      <c r="D60" s="30" t="s">
        <v>158</v>
      </c>
      <c r="E60" s="2"/>
      <c r="F60" s="2"/>
      <c r="G60" s="2"/>
      <c r="H60" s="3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s="3" customFormat="1" x14ac:dyDescent="0.25">
      <c r="A61" s="7" t="s">
        <v>151</v>
      </c>
      <c r="B61" s="32">
        <v>33</v>
      </c>
      <c r="C61" s="2"/>
      <c r="D61" s="30" t="s">
        <v>165</v>
      </c>
      <c r="E61" s="2"/>
      <c r="F61" s="2"/>
      <c r="G61" s="2"/>
      <c r="H61" s="3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s="3" customFormat="1" x14ac:dyDescent="0.25">
      <c r="A62" s="7" t="s">
        <v>152</v>
      </c>
      <c r="B62" s="32">
        <v>102</v>
      </c>
      <c r="C62" s="2"/>
      <c r="D62" s="30">
        <v>102</v>
      </c>
      <c r="E62" s="2"/>
      <c r="F62" s="2"/>
      <c r="G62" s="2"/>
      <c r="H62" s="34">
        <f t="shared" ref="H62:H93" si="1">D62-B62</f>
        <v>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s="3" customFormat="1" x14ac:dyDescent="0.25">
      <c r="A63" s="7"/>
      <c r="B63" s="19"/>
      <c r="C63" s="2"/>
      <c r="D63" s="30"/>
      <c r="E63" s="2"/>
      <c r="F63" s="2"/>
      <c r="G63" s="2"/>
      <c r="H63" s="34">
        <f t="shared" si="1"/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s="2" customFormat="1" x14ac:dyDescent="0.25">
      <c r="A64" s="7" t="s">
        <v>64</v>
      </c>
      <c r="B64" s="19">
        <v>127</v>
      </c>
      <c r="D64" s="30">
        <v>127</v>
      </c>
      <c r="H64" s="34">
        <f t="shared" si="1"/>
        <v>0</v>
      </c>
    </row>
    <row r="65" spans="1:8" s="2" customFormat="1" x14ac:dyDescent="0.25">
      <c r="A65" s="7" t="s">
        <v>65</v>
      </c>
      <c r="B65" s="19">
        <v>482</v>
      </c>
      <c r="D65" s="30">
        <v>482</v>
      </c>
      <c r="H65" s="34">
        <f t="shared" si="1"/>
        <v>0</v>
      </c>
    </row>
    <row r="66" spans="1:8" s="2" customFormat="1" x14ac:dyDescent="0.25">
      <c r="A66" s="7" t="s">
        <v>66</v>
      </c>
      <c r="B66" s="19">
        <v>340</v>
      </c>
      <c r="D66" s="30">
        <v>400</v>
      </c>
      <c r="H66" s="34">
        <f t="shared" si="1"/>
        <v>60</v>
      </c>
    </row>
    <row r="67" spans="1:8" s="2" customFormat="1" x14ac:dyDescent="0.25">
      <c r="A67" s="7" t="s">
        <v>67</v>
      </c>
      <c r="B67" s="19">
        <v>482</v>
      </c>
      <c r="D67" s="30">
        <v>482</v>
      </c>
      <c r="H67" s="34">
        <f t="shared" si="1"/>
        <v>0</v>
      </c>
    </row>
    <row r="68" spans="1:8" s="2" customFormat="1" x14ac:dyDescent="0.25">
      <c r="A68" s="7" t="s">
        <v>68</v>
      </c>
      <c r="B68" s="19">
        <v>554</v>
      </c>
      <c r="D68" s="30">
        <v>670</v>
      </c>
      <c r="H68" s="34">
        <f t="shared" si="1"/>
        <v>116</v>
      </c>
    </row>
    <row r="69" spans="1:8" s="2" customFormat="1" x14ac:dyDescent="0.25">
      <c r="A69" s="7" t="s">
        <v>69</v>
      </c>
      <c r="B69" s="19">
        <v>692</v>
      </c>
      <c r="D69" s="30">
        <v>692</v>
      </c>
      <c r="H69" s="34">
        <f t="shared" si="1"/>
        <v>0</v>
      </c>
    </row>
    <row r="70" spans="1:8" s="2" customFormat="1" x14ac:dyDescent="0.25">
      <c r="A70" s="7" t="s">
        <v>71</v>
      </c>
      <c r="B70" s="19">
        <v>819</v>
      </c>
      <c r="D70" s="30">
        <v>1000</v>
      </c>
      <c r="H70" s="34">
        <f t="shared" si="1"/>
        <v>181</v>
      </c>
    </row>
    <row r="71" spans="1:8" s="2" customFormat="1" x14ac:dyDescent="0.25">
      <c r="A71" s="7" t="s">
        <v>70</v>
      </c>
      <c r="B71" s="19">
        <v>1264</v>
      </c>
      <c r="D71" s="30">
        <v>1264</v>
      </c>
      <c r="H71" s="34">
        <f t="shared" si="1"/>
        <v>0</v>
      </c>
    </row>
    <row r="72" spans="1:8" s="18" customFormat="1" x14ac:dyDescent="0.25">
      <c r="A72" s="25" t="s">
        <v>72</v>
      </c>
      <c r="B72" s="19">
        <v>1153</v>
      </c>
      <c r="D72" s="30">
        <v>1550</v>
      </c>
      <c r="H72" s="34">
        <f t="shared" si="1"/>
        <v>397</v>
      </c>
    </row>
    <row r="73" spans="1:8" s="2" customFormat="1" x14ac:dyDescent="0.25">
      <c r="A73" s="7" t="s">
        <v>73</v>
      </c>
      <c r="B73" s="19">
        <v>1264</v>
      </c>
      <c r="D73" s="30">
        <v>1264</v>
      </c>
      <c r="H73" s="34">
        <f t="shared" si="1"/>
        <v>0</v>
      </c>
    </row>
    <row r="74" spans="1:8" s="18" customFormat="1" x14ac:dyDescent="0.25">
      <c r="A74" s="25" t="s">
        <v>74</v>
      </c>
      <c r="B74" s="19">
        <v>1486</v>
      </c>
      <c r="D74" s="30">
        <v>2100</v>
      </c>
      <c r="H74" s="34">
        <f t="shared" si="1"/>
        <v>614</v>
      </c>
    </row>
    <row r="75" spans="1:8" s="2" customFormat="1" x14ac:dyDescent="0.25">
      <c r="A75" s="7" t="s">
        <v>75</v>
      </c>
      <c r="B75" s="19">
        <v>1264</v>
      </c>
      <c r="D75" s="30">
        <v>1264</v>
      </c>
      <c r="E75" s="2" t="s">
        <v>60</v>
      </c>
      <c r="H75" s="34">
        <f t="shared" si="1"/>
        <v>0</v>
      </c>
    </row>
    <row r="76" spans="1:8" s="2" customFormat="1" x14ac:dyDescent="0.25">
      <c r="A76" s="7" t="s">
        <v>76</v>
      </c>
      <c r="B76" s="19">
        <v>524</v>
      </c>
      <c r="D76" s="30">
        <v>524</v>
      </c>
      <c r="H76" s="34">
        <f t="shared" si="1"/>
        <v>0</v>
      </c>
    </row>
    <row r="77" spans="1:8" s="2" customFormat="1" x14ac:dyDescent="0.25">
      <c r="A77" s="7" t="s">
        <v>77</v>
      </c>
      <c r="B77" s="19">
        <v>72</v>
      </c>
      <c r="D77" s="30">
        <v>78</v>
      </c>
      <c r="H77" s="34">
        <f t="shared" si="1"/>
        <v>6</v>
      </c>
    </row>
    <row r="78" spans="1:8" s="2" customFormat="1" x14ac:dyDescent="0.25">
      <c r="A78" s="7" t="s">
        <v>78</v>
      </c>
      <c r="B78" s="19">
        <v>404</v>
      </c>
      <c r="D78" s="30">
        <v>460</v>
      </c>
      <c r="H78" s="34">
        <f t="shared" si="1"/>
        <v>56</v>
      </c>
    </row>
    <row r="79" spans="1:8" s="2" customFormat="1" x14ac:dyDescent="0.25">
      <c r="A79" s="7" t="s">
        <v>79</v>
      </c>
      <c r="B79" s="19">
        <v>808</v>
      </c>
      <c r="D79" s="30">
        <v>808</v>
      </c>
      <c r="H79" s="34">
        <f t="shared" si="1"/>
        <v>0</v>
      </c>
    </row>
    <row r="80" spans="1:8" s="2" customFormat="1" x14ac:dyDescent="0.25">
      <c r="A80" s="7" t="s">
        <v>80</v>
      </c>
      <c r="B80" s="19">
        <v>99</v>
      </c>
      <c r="D80" s="30">
        <v>121</v>
      </c>
      <c r="H80" s="34">
        <f t="shared" si="1"/>
        <v>22</v>
      </c>
    </row>
    <row r="81" spans="1:8" s="2" customFormat="1" x14ac:dyDescent="0.25">
      <c r="A81" s="7" t="s">
        <v>81</v>
      </c>
      <c r="B81" s="19">
        <v>551</v>
      </c>
      <c r="D81" s="30">
        <v>652</v>
      </c>
      <c r="H81" s="34">
        <f t="shared" si="1"/>
        <v>101</v>
      </c>
    </row>
    <row r="82" spans="1:8" s="2" customFormat="1" x14ac:dyDescent="0.25">
      <c r="A82" s="7" t="s">
        <v>82</v>
      </c>
      <c r="B82" s="19">
        <v>1093</v>
      </c>
      <c r="D82" s="30">
        <v>1093</v>
      </c>
      <c r="H82" s="34">
        <f t="shared" si="1"/>
        <v>0</v>
      </c>
    </row>
    <row r="83" spans="1:8" s="2" customFormat="1" x14ac:dyDescent="0.25">
      <c r="A83" s="7" t="s">
        <v>83</v>
      </c>
      <c r="B83" s="19">
        <v>131</v>
      </c>
      <c r="D83" s="30">
        <v>163</v>
      </c>
      <c r="H83" s="34">
        <f t="shared" si="1"/>
        <v>32</v>
      </c>
    </row>
    <row r="84" spans="1:8" s="2" customFormat="1" x14ac:dyDescent="0.25">
      <c r="A84" s="7" t="s">
        <v>84</v>
      </c>
      <c r="B84" s="19">
        <v>554</v>
      </c>
      <c r="D84" s="30">
        <v>652</v>
      </c>
      <c r="H84" s="34">
        <f t="shared" si="1"/>
        <v>98</v>
      </c>
    </row>
    <row r="85" spans="1:8" s="2" customFormat="1" x14ac:dyDescent="0.25">
      <c r="A85" s="7" t="s">
        <v>85</v>
      </c>
      <c r="B85" s="19">
        <v>1377</v>
      </c>
      <c r="D85" s="30">
        <v>1377</v>
      </c>
      <c r="H85" s="34">
        <f t="shared" si="1"/>
        <v>0</v>
      </c>
    </row>
    <row r="86" spans="1:8" s="2" customFormat="1" x14ac:dyDescent="0.25">
      <c r="A86" s="7" t="s">
        <v>86</v>
      </c>
      <c r="B86" s="19">
        <v>164</v>
      </c>
      <c r="D86" s="30">
        <v>206</v>
      </c>
      <c r="H86" s="34">
        <f t="shared" si="1"/>
        <v>42</v>
      </c>
    </row>
    <row r="87" spans="1:8" s="2" customFormat="1" x14ac:dyDescent="0.25">
      <c r="A87" s="7" t="s">
        <v>87</v>
      </c>
      <c r="B87" s="19">
        <v>542</v>
      </c>
      <c r="D87" s="30">
        <v>652</v>
      </c>
      <c r="H87" s="34">
        <f t="shared" si="1"/>
        <v>110</v>
      </c>
    </row>
    <row r="88" spans="1:8" s="2" customFormat="1" x14ac:dyDescent="0.25">
      <c r="A88" s="7" t="s">
        <v>88</v>
      </c>
      <c r="B88" s="19">
        <v>1661</v>
      </c>
      <c r="D88" s="30">
        <v>1661</v>
      </c>
      <c r="H88" s="34">
        <f t="shared" si="1"/>
        <v>0</v>
      </c>
    </row>
    <row r="89" spans="1:8" s="2" customFormat="1" x14ac:dyDescent="0.25">
      <c r="A89" s="7" t="s">
        <v>89</v>
      </c>
      <c r="B89" s="19">
        <v>197</v>
      </c>
      <c r="D89" s="30">
        <v>249</v>
      </c>
      <c r="H89" s="34">
        <f t="shared" si="1"/>
        <v>52</v>
      </c>
    </row>
    <row r="90" spans="1:8" s="2" customFormat="1" x14ac:dyDescent="0.25">
      <c r="A90" s="7" t="s">
        <v>90</v>
      </c>
      <c r="B90" s="19">
        <v>544</v>
      </c>
      <c r="D90" s="30">
        <v>652</v>
      </c>
      <c r="H90" s="34">
        <f t="shared" si="1"/>
        <v>108</v>
      </c>
    </row>
    <row r="91" spans="1:8" s="2" customFormat="1" x14ac:dyDescent="0.25">
      <c r="A91" s="7" t="s">
        <v>91</v>
      </c>
      <c r="B91" s="19">
        <v>1946</v>
      </c>
      <c r="D91" s="30">
        <v>1946</v>
      </c>
      <c r="H91" s="34">
        <f t="shared" si="1"/>
        <v>0</v>
      </c>
    </row>
    <row r="92" spans="1:8" s="2" customFormat="1" x14ac:dyDescent="0.25">
      <c r="A92" s="7" t="s">
        <v>92</v>
      </c>
      <c r="B92" s="19">
        <v>231</v>
      </c>
      <c r="D92" s="30">
        <v>291</v>
      </c>
      <c r="H92" s="34">
        <f t="shared" si="1"/>
        <v>60</v>
      </c>
    </row>
    <row r="93" spans="1:8" s="2" customFormat="1" x14ac:dyDescent="0.25">
      <c r="A93" s="7" t="s">
        <v>93</v>
      </c>
      <c r="B93" s="19">
        <v>548</v>
      </c>
      <c r="D93" s="30">
        <v>652</v>
      </c>
      <c r="H93" s="34">
        <f t="shared" si="1"/>
        <v>104</v>
      </c>
    </row>
    <row r="94" spans="1:8" s="2" customFormat="1" x14ac:dyDescent="0.25">
      <c r="A94" s="7" t="s">
        <v>95</v>
      </c>
      <c r="B94" s="19">
        <v>2190</v>
      </c>
      <c r="D94" s="30">
        <v>2190</v>
      </c>
      <c r="H94" s="34">
        <f t="shared" ref="H94:H111" si="2">D94-B94</f>
        <v>0</v>
      </c>
    </row>
    <row r="95" spans="1:8" s="2" customFormat="1" x14ac:dyDescent="0.25">
      <c r="A95" s="7" t="s">
        <v>96</v>
      </c>
      <c r="B95" s="19">
        <v>250</v>
      </c>
      <c r="D95" s="30">
        <v>328</v>
      </c>
      <c r="H95" s="34">
        <f t="shared" si="2"/>
        <v>78</v>
      </c>
    </row>
    <row r="96" spans="1:8" s="2" customFormat="1" x14ac:dyDescent="0.25">
      <c r="A96" s="7" t="s">
        <v>94</v>
      </c>
      <c r="B96" s="19">
        <v>552</v>
      </c>
      <c r="D96" s="30">
        <v>652</v>
      </c>
      <c r="H96" s="34">
        <f t="shared" si="2"/>
        <v>100</v>
      </c>
    </row>
    <row r="97" spans="1:27" s="2" customFormat="1" x14ac:dyDescent="0.25">
      <c r="A97" s="7" t="s">
        <v>97</v>
      </c>
      <c r="B97" s="19">
        <v>1310</v>
      </c>
      <c r="D97" s="30">
        <v>1310</v>
      </c>
      <c r="H97" s="34">
        <f t="shared" si="2"/>
        <v>0</v>
      </c>
    </row>
    <row r="98" spans="1:27" x14ac:dyDescent="0.25">
      <c r="A98" s="7" t="s">
        <v>98</v>
      </c>
      <c r="B98" s="19">
        <v>618</v>
      </c>
      <c r="D98" s="30">
        <v>718</v>
      </c>
      <c r="H98" s="34">
        <f t="shared" si="2"/>
        <v>100</v>
      </c>
    </row>
    <row r="99" spans="1:27" x14ac:dyDescent="0.25">
      <c r="A99" s="7" t="s">
        <v>99</v>
      </c>
      <c r="B99" s="19">
        <v>1430</v>
      </c>
      <c r="D99" s="30">
        <v>2080</v>
      </c>
      <c r="H99" s="34">
        <f t="shared" si="2"/>
        <v>650</v>
      </c>
    </row>
    <row r="100" spans="1:27" x14ac:dyDescent="0.25">
      <c r="A100" s="7" t="s">
        <v>100</v>
      </c>
      <c r="B100" s="19">
        <v>1617</v>
      </c>
      <c r="D100" s="30">
        <v>1617</v>
      </c>
      <c r="H100" s="34">
        <f t="shared" si="2"/>
        <v>0</v>
      </c>
    </row>
    <row r="101" spans="1:27" x14ac:dyDescent="0.25">
      <c r="A101" s="7" t="s">
        <v>101</v>
      </c>
      <c r="B101" s="19">
        <v>618</v>
      </c>
      <c r="D101" s="30">
        <v>718</v>
      </c>
      <c r="H101" s="34">
        <f t="shared" si="2"/>
        <v>100</v>
      </c>
    </row>
    <row r="102" spans="1:27" x14ac:dyDescent="0.25">
      <c r="A102" s="7" t="s">
        <v>102</v>
      </c>
      <c r="B102" s="19">
        <v>1430</v>
      </c>
      <c r="D102" s="30">
        <v>2080</v>
      </c>
      <c r="H102" s="34">
        <f t="shared" si="2"/>
        <v>650</v>
      </c>
    </row>
    <row r="103" spans="1:27" x14ac:dyDescent="0.25">
      <c r="A103" s="7" t="s">
        <v>103</v>
      </c>
      <c r="B103" s="19">
        <v>1883</v>
      </c>
      <c r="D103" s="30">
        <v>1883</v>
      </c>
      <c r="H103" s="34">
        <f t="shared" si="2"/>
        <v>0</v>
      </c>
    </row>
    <row r="104" spans="1:27" x14ac:dyDescent="0.25">
      <c r="A104" s="7" t="s">
        <v>104</v>
      </c>
      <c r="B104" s="19">
        <v>618</v>
      </c>
      <c r="D104" s="30">
        <v>718</v>
      </c>
      <c r="H104" s="34">
        <f t="shared" si="2"/>
        <v>100</v>
      </c>
    </row>
    <row r="105" spans="1:27" x14ac:dyDescent="0.25">
      <c r="A105" s="7" t="s">
        <v>105</v>
      </c>
      <c r="B105" s="19">
        <v>1430</v>
      </c>
      <c r="D105" s="30">
        <v>2080</v>
      </c>
      <c r="H105" s="34">
        <f t="shared" si="2"/>
        <v>650</v>
      </c>
    </row>
    <row r="106" spans="1:27" s="2" customFormat="1" x14ac:dyDescent="0.25">
      <c r="A106" s="7" t="s">
        <v>106</v>
      </c>
      <c r="B106" s="19">
        <v>2190</v>
      </c>
      <c r="D106" s="30">
        <v>2190</v>
      </c>
      <c r="H106" s="34">
        <f t="shared" si="2"/>
        <v>0</v>
      </c>
    </row>
    <row r="107" spans="1:27" x14ac:dyDescent="0.25">
      <c r="A107" s="7" t="s">
        <v>107</v>
      </c>
      <c r="B107" s="21">
        <v>618</v>
      </c>
      <c r="D107" s="30">
        <v>718</v>
      </c>
      <c r="H107" s="34">
        <f t="shared" si="2"/>
        <v>100</v>
      </c>
    </row>
    <row r="108" spans="1:27" x14ac:dyDescent="0.25">
      <c r="A108" s="7" t="s">
        <v>108</v>
      </c>
      <c r="B108" s="21">
        <v>1430</v>
      </c>
      <c r="D108" s="30">
        <v>2080</v>
      </c>
      <c r="H108" s="34">
        <f t="shared" si="2"/>
        <v>650</v>
      </c>
    </row>
    <row r="109" spans="1:27" x14ac:dyDescent="0.25">
      <c r="A109" s="7" t="s">
        <v>109</v>
      </c>
      <c r="B109" s="21">
        <v>2250</v>
      </c>
      <c r="D109" s="31">
        <v>2250</v>
      </c>
      <c r="H109" s="34">
        <f t="shared" si="2"/>
        <v>0</v>
      </c>
    </row>
    <row r="110" spans="1:27" x14ac:dyDescent="0.25">
      <c r="A110" s="5" t="s">
        <v>153</v>
      </c>
      <c r="B110" s="19">
        <v>600</v>
      </c>
      <c r="D110" s="30">
        <v>700</v>
      </c>
      <c r="H110" s="34">
        <f t="shared" si="2"/>
        <v>100</v>
      </c>
    </row>
    <row r="111" spans="1:27" s="1" customFormat="1" x14ac:dyDescent="0.25">
      <c r="A111" s="5" t="s">
        <v>154</v>
      </c>
      <c r="B111" s="22">
        <v>575</v>
      </c>
      <c r="D111" s="30">
        <v>675</v>
      </c>
      <c r="F111" s="2"/>
      <c r="G111" s="2"/>
      <c r="H111" s="34">
        <f t="shared" si="2"/>
        <v>100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s="1" customFormat="1" x14ac:dyDescent="0.25">
      <c r="A112" s="5"/>
      <c r="B112" s="19"/>
      <c r="D112" s="30"/>
      <c r="F112" s="2"/>
      <c r="G112" s="2"/>
      <c r="H112" s="34" t="s">
        <v>60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s="1" customFormat="1" x14ac:dyDescent="0.25">
      <c r="A113" s="5" t="s">
        <v>122</v>
      </c>
      <c r="B113" s="21">
        <v>40</v>
      </c>
      <c r="C113" s="24"/>
      <c r="D113" s="30">
        <v>40</v>
      </c>
      <c r="F113" s="2"/>
      <c r="G113" s="2"/>
      <c r="H113" s="34" t="s">
        <v>60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7" t="s">
        <v>111</v>
      </c>
      <c r="B114" s="19">
        <v>4179</v>
      </c>
      <c r="C114" s="24"/>
      <c r="D114" s="29">
        <v>4179</v>
      </c>
      <c r="H114" s="34" t="s">
        <v>60</v>
      </c>
    </row>
    <row r="115" spans="1:27" x14ac:dyDescent="0.25">
      <c r="A115" s="5" t="s">
        <v>118</v>
      </c>
      <c r="B115" s="21">
        <v>4421</v>
      </c>
      <c r="C115" s="24"/>
      <c r="D115" s="29">
        <v>4280</v>
      </c>
      <c r="E115" s="2" t="s">
        <v>167</v>
      </c>
      <c r="H115" s="34" t="s">
        <v>60</v>
      </c>
    </row>
    <row r="116" spans="1:27" x14ac:dyDescent="0.25">
      <c r="A116" s="5" t="s">
        <v>119</v>
      </c>
      <c r="B116" s="19">
        <v>4709</v>
      </c>
      <c r="C116" s="24"/>
      <c r="D116" s="38">
        <v>4550</v>
      </c>
      <c r="E116" s="36">
        <v>4700</v>
      </c>
      <c r="H116" s="34" t="s">
        <v>60</v>
      </c>
    </row>
    <row r="117" spans="1:27" x14ac:dyDescent="0.25">
      <c r="A117" s="5" t="s">
        <v>120</v>
      </c>
      <c r="B117" s="19">
        <v>4997</v>
      </c>
      <c r="C117" s="24"/>
      <c r="D117" s="38">
        <v>4820</v>
      </c>
      <c r="E117" s="36">
        <v>4915</v>
      </c>
      <c r="H117" s="34" t="s">
        <v>60</v>
      </c>
    </row>
    <row r="118" spans="1:27" x14ac:dyDescent="0.25">
      <c r="A118" s="5" t="s">
        <v>121</v>
      </c>
      <c r="B118" s="19">
        <v>5285</v>
      </c>
      <c r="C118" s="24"/>
      <c r="D118" s="38">
        <v>5090</v>
      </c>
      <c r="E118" s="36">
        <v>5130</v>
      </c>
      <c r="H118" s="34" t="s">
        <v>60</v>
      </c>
    </row>
    <row r="119" spans="1:27" x14ac:dyDescent="0.25">
      <c r="A119" s="5" t="s">
        <v>123</v>
      </c>
      <c r="B119" s="19">
        <v>5573</v>
      </c>
      <c r="C119" s="24"/>
      <c r="D119" s="38">
        <v>5360</v>
      </c>
      <c r="E119" s="36">
        <v>5345</v>
      </c>
      <c r="G119" s="2" t="s">
        <v>60</v>
      </c>
      <c r="H119" s="34" t="s">
        <v>60</v>
      </c>
    </row>
    <row r="120" spans="1:27" x14ac:dyDescent="0.25">
      <c r="A120" s="5" t="s">
        <v>124</v>
      </c>
      <c r="B120" s="19">
        <v>5861</v>
      </c>
      <c r="C120" s="24"/>
      <c r="D120" s="38">
        <v>5630</v>
      </c>
      <c r="E120" s="36">
        <v>5560</v>
      </c>
      <c r="H120" s="34" t="s">
        <v>60</v>
      </c>
    </row>
    <row r="121" spans="1:27" x14ac:dyDescent="0.25">
      <c r="A121" s="5" t="s">
        <v>125</v>
      </c>
      <c r="B121" s="19">
        <v>6149</v>
      </c>
      <c r="C121" s="24"/>
      <c r="D121" s="38">
        <v>5900</v>
      </c>
      <c r="E121" s="36">
        <v>5775</v>
      </c>
      <c r="H121" s="34" t="s">
        <v>60</v>
      </c>
    </row>
    <row r="122" spans="1:27" x14ac:dyDescent="0.25">
      <c r="A122" s="7" t="s">
        <v>112</v>
      </c>
      <c r="B122" s="19">
        <v>490</v>
      </c>
      <c r="C122" s="24"/>
      <c r="D122" s="39">
        <v>400</v>
      </c>
      <c r="E122" s="37" t="s">
        <v>60</v>
      </c>
    </row>
    <row r="123" spans="1:27" x14ac:dyDescent="0.25">
      <c r="A123" s="7" t="s">
        <v>113</v>
      </c>
      <c r="B123" s="19">
        <v>6450</v>
      </c>
      <c r="C123" s="24"/>
      <c r="D123" s="39">
        <v>6000</v>
      </c>
      <c r="E123" s="37" t="s">
        <v>60</v>
      </c>
    </row>
    <row r="124" spans="1:27" x14ac:dyDescent="0.25">
      <c r="A124" s="5" t="s">
        <v>126</v>
      </c>
      <c r="B124" s="19">
        <v>4357</v>
      </c>
      <c r="C124" s="24"/>
      <c r="D124" s="38">
        <v>3700</v>
      </c>
      <c r="E124" s="36">
        <v>3980</v>
      </c>
    </row>
    <row r="125" spans="1:27" x14ac:dyDescent="0.25">
      <c r="A125" s="5" t="s">
        <v>127</v>
      </c>
      <c r="B125" s="19">
        <v>4592</v>
      </c>
      <c r="C125" s="24"/>
      <c r="D125" s="38">
        <v>3960</v>
      </c>
      <c r="E125" s="36">
        <v>4200</v>
      </c>
    </row>
    <row r="126" spans="1:27" x14ac:dyDescent="0.25">
      <c r="A126" s="5" t="s">
        <v>128</v>
      </c>
      <c r="B126" s="19">
        <v>4827</v>
      </c>
      <c r="C126" s="24"/>
      <c r="D126" s="38">
        <v>4220</v>
      </c>
      <c r="E126" s="36">
        <v>4420</v>
      </c>
    </row>
    <row r="127" spans="1:27" x14ac:dyDescent="0.25">
      <c r="A127" s="5" t="s">
        <v>129</v>
      </c>
      <c r="B127" s="19">
        <v>5062</v>
      </c>
      <c r="C127" s="24"/>
      <c r="D127" s="38">
        <v>4480</v>
      </c>
      <c r="E127" s="36">
        <v>4640</v>
      </c>
    </row>
    <row r="128" spans="1:27" x14ac:dyDescent="0.25">
      <c r="A128" s="5" t="s">
        <v>130</v>
      </c>
      <c r="B128" s="19">
        <v>5297</v>
      </c>
      <c r="C128" s="24"/>
      <c r="D128" s="38">
        <v>4740</v>
      </c>
      <c r="E128" s="36">
        <v>4860</v>
      </c>
    </row>
    <row r="129" spans="1:27" x14ac:dyDescent="0.25">
      <c r="A129" s="5" t="s">
        <v>131</v>
      </c>
      <c r="B129" s="19">
        <v>5532</v>
      </c>
      <c r="C129" s="24"/>
      <c r="D129" s="38">
        <v>5000</v>
      </c>
      <c r="E129" s="36">
        <v>5080</v>
      </c>
    </row>
    <row r="131" spans="1:27" s="13" customFormat="1" x14ac:dyDescent="0.25">
      <c r="A131" s="15" t="s">
        <v>132</v>
      </c>
      <c r="B131" s="20" t="s">
        <v>135</v>
      </c>
      <c r="D131" s="30"/>
      <c r="F131" s="28"/>
      <c r="G131" s="28"/>
      <c r="H131" s="33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s="13" customFormat="1" x14ac:dyDescent="0.25">
      <c r="A132" s="15" t="s">
        <v>133</v>
      </c>
      <c r="B132" s="20" t="s">
        <v>136</v>
      </c>
      <c r="D132" s="30"/>
      <c r="F132" s="28"/>
      <c r="G132" s="28"/>
      <c r="H132" s="33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s="13" customFormat="1" x14ac:dyDescent="0.25">
      <c r="A133" s="15" t="s">
        <v>114</v>
      </c>
      <c r="B133" s="20" t="s">
        <v>115</v>
      </c>
      <c r="D133" s="30"/>
      <c r="F133" s="28"/>
      <c r="G133" s="28"/>
      <c r="H133" s="33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s="13" customFormat="1" x14ac:dyDescent="0.25">
      <c r="A134" s="15" t="s">
        <v>116</v>
      </c>
      <c r="B134" s="20" t="s">
        <v>117</v>
      </c>
      <c r="D134" s="30"/>
      <c r="F134" s="28"/>
      <c r="G134" s="28"/>
      <c r="H134" s="33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s="13" customFormat="1" x14ac:dyDescent="0.25">
      <c r="A135" s="15" t="s">
        <v>134</v>
      </c>
      <c r="B135" s="20" t="s">
        <v>137</v>
      </c>
      <c r="D135" s="30"/>
      <c r="F135" s="28"/>
      <c r="G135" s="28"/>
      <c r="H135" s="33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</sheetData>
  <pageMargins left="0.25" right="0.25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Duarte Ramos</dc:creator>
  <cp:lastModifiedBy>Konrad Elsener</cp:lastModifiedBy>
  <cp:lastPrinted>2016-09-13T08:51:04Z</cp:lastPrinted>
  <dcterms:created xsi:type="dcterms:W3CDTF">2014-04-28T06:55:23Z</dcterms:created>
  <dcterms:modified xsi:type="dcterms:W3CDTF">2017-08-21T13:55:13Z</dcterms:modified>
</cp:coreProperties>
</file>